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0665" yWindow="-120" windowWidth="10530" windowHeight="10380" tabRatio="845"/>
  </bookViews>
  <sheets>
    <sheet name="Inhalt" sheetId="128" r:id="rId1"/>
    <sheet name="Tab. H3-1" sheetId="132" r:id="rId2"/>
    <sheet name="Tab. H3-2A" sheetId="129" r:id="rId3"/>
    <sheet name="Tab. H3-3A" sheetId="90" r:id="rId4"/>
    <sheet name="Tab. H3-4A" sheetId="93" r:id="rId5"/>
    <sheet name="Tab. H3-5A" sheetId="91" r:id="rId6"/>
    <sheet name="Tab. H3-6A" sheetId="92" r:id="rId7"/>
    <sheet name="Tab. H3-7A" sheetId="116" r:id="rId8"/>
    <sheet name="Tab. H3-8A" sheetId="118" r:id="rId9"/>
    <sheet name="Tab. H3-9A" sheetId="119" r:id="rId10"/>
    <sheet name="Tab. H3-10A" sheetId="79" r:id="rId11"/>
    <sheet name="Tab. H3-11A" sheetId="82" r:id="rId12"/>
    <sheet name="Tab. H3-12A" sheetId="123" r:id="rId13"/>
    <sheet name="Tab. H3-13A" sheetId="127" r:id="rId14"/>
    <sheet name="Tab. H3-14web" sheetId="94" r:id="rId15"/>
    <sheet name="Tab. H3-15web" sheetId="95" r:id="rId16"/>
    <sheet name="Tab. H3-16web" sheetId="98" r:id="rId17"/>
    <sheet name="Tab. H3-17web" sheetId="97" r:id="rId18"/>
    <sheet name="Tab. H3-18web" sheetId="99" r:id="rId19"/>
    <sheet name="Tab. H3-19web" sheetId="100" r:id="rId20"/>
    <sheet name="Tab. H3-20web" sheetId="101" r:id="rId21"/>
    <sheet name="Tab. H3-21web" sheetId="130" r:id="rId22"/>
    <sheet name="Tab. H3-22web" sheetId="131" r:id="rId23"/>
    <sheet name="Tab. H3-23web" sheetId="103" r:id="rId24"/>
    <sheet name="Tab. H3-24web" sheetId="104" r:id="rId25"/>
    <sheet name="Tab. H3-25web" sheetId="106" r:id="rId26"/>
    <sheet name="Tab. H3-26web" sheetId="115" r:id="rId27"/>
    <sheet name="Tab. H3-27web" sheetId="117" r:id="rId28"/>
    <sheet name="Tab. H3-28web" sheetId="113" r:id="rId29"/>
    <sheet name="Tab. H3-29web" sheetId="126" r:id="rId30"/>
    <sheet name="Tab. H3-30web" sheetId="80" r:id="rId31"/>
    <sheet name="Tab. H3-31web" sheetId="81" r:id="rId32"/>
    <sheet name="Tab. H3-32web" sheetId="83" r:id="rId33"/>
    <sheet name="Tab. H3-33web" sheetId="84" r:id="rId34"/>
    <sheet name="Tab. H3-34web" sheetId="85" r:id="rId35"/>
    <sheet name="Tab. H3-35web" sheetId="122" r:id="rId36"/>
    <sheet name="Tab.H3-36web" sheetId="87" r:id="rId37"/>
    <sheet name="Tab. H3-37web" sheetId="102" r:id="rId38"/>
    <sheet name="Tab. H3-38web" sheetId="105" r:id="rId39"/>
    <sheet name="Tab. H3-39web" sheetId="121"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____________C22b7" localSheetId="15">#REF!</definedName>
    <definedName name="_____________C22b7" localSheetId="18">#REF!</definedName>
    <definedName name="_____________C22b7" localSheetId="19">#REF!</definedName>
    <definedName name="_____________C22b7" localSheetId="20">#REF!</definedName>
    <definedName name="_____________C22b7" localSheetId="25">#REF!</definedName>
    <definedName name="_____________C22b7" localSheetId="37">#REF!</definedName>
    <definedName name="_____________C22b7" localSheetId="4">#REF!</definedName>
    <definedName name="_____________C22b7" localSheetId="6">#REF!</definedName>
    <definedName name="_____________C22b7">#REF!</definedName>
    <definedName name="___________C22b7" localSheetId="15">#REF!</definedName>
    <definedName name="___________C22b7" localSheetId="18">#REF!</definedName>
    <definedName name="___________C22b7" localSheetId="19">#REF!</definedName>
    <definedName name="___________C22b7" localSheetId="20">#REF!</definedName>
    <definedName name="___________C22b7" localSheetId="25">#REF!</definedName>
    <definedName name="___________C22b7" localSheetId="4">#REF!</definedName>
    <definedName name="___________C22b7" localSheetId="6">#REF!</definedName>
    <definedName name="___________C22b7">#REF!</definedName>
    <definedName name="_________C22b7" localSheetId="15">#REF!</definedName>
    <definedName name="_________C22b7" localSheetId="18">#REF!</definedName>
    <definedName name="_________C22b7" localSheetId="19">#REF!</definedName>
    <definedName name="_________C22b7" localSheetId="20">#REF!</definedName>
    <definedName name="_________C22b7" localSheetId="25">#REF!</definedName>
    <definedName name="_________C22b7" localSheetId="4">#REF!</definedName>
    <definedName name="_________C22b7" localSheetId="6">#REF!</definedName>
    <definedName name="_________C22b7">#REF!</definedName>
    <definedName name="________C22b7" localSheetId="15">#REF!</definedName>
    <definedName name="________C22b7" localSheetId="2">#REF!</definedName>
    <definedName name="________C22b7" localSheetId="4">#REF!</definedName>
    <definedName name="________C22b7" localSheetId="6">#REF!</definedName>
    <definedName name="________C22b7">#REF!</definedName>
    <definedName name="_______C22b7" localSheetId="15">#REF!</definedName>
    <definedName name="_______C22b7" localSheetId="18">#REF!</definedName>
    <definedName name="_______C22b7" localSheetId="19">#REF!</definedName>
    <definedName name="_______C22b7" localSheetId="20">#REF!</definedName>
    <definedName name="_______C22b7" localSheetId="25">#REF!</definedName>
    <definedName name="_______C22b7" localSheetId="4">#REF!</definedName>
    <definedName name="_______C22b7" localSheetId="6">#REF!</definedName>
    <definedName name="_______C22b7">#REF!</definedName>
    <definedName name="______C22b7" localSheetId="15">#REF!</definedName>
    <definedName name="______C22b7" localSheetId="18">#REF!</definedName>
    <definedName name="______C22b7" localSheetId="19">#REF!</definedName>
    <definedName name="______C22b7" localSheetId="20">#REF!</definedName>
    <definedName name="______C22b7" localSheetId="25">#REF!</definedName>
    <definedName name="______C22b7" localSheetId="4">#REF!</definedName>
    <definedName name="______C22b7" localSheetId="6">#REF!</definedName>
    <definedName name="______C22b7">#REF!</definedName>
    <definedName name="_____C22b7" localSheetId="15">#REF!</definedName>
    <definedName name="_____C22b7" localSheetId="2">#REF!</definedName>
    <definedName name="_____C22b7" localSheetId="4">#REF!</definedName>
    <definedName name="_____C22b7" localSheetId="6">#REF!</definedName>
    <definedName name="_____C22b7">#REF!</definedName>
    <definedName name="____C22b7" localSheetId="10">#REF!</definedName>
    <definedName name="____C22b7" localSheetId="15">#REF!</definedName>
    <definedName name="____C22b7" localSheetId="18">#REF!</definedName>
    <definedName name="____C22b7" localSheetId="19">#REF!</definedName>
    <definedName name="____C22b7" localSheetId="20">#REF!</definedName>
    <definedName name="____C22b7" localSheetId="23">#REF!</definedName>
    <definedName name="____C22b7" localSheetId="24">#REF!</definedName>
    <definedName name="____C22b7" localSheetId="25">#REF!</definedName>
    <definedName name="____C22b7" localSheetId="38">#REF!</definedName>
    <definedName name="____C22b7" localSheetId="3">#REF!</definedName>
    <definedName name="____C22b7" localSheetId="4">#REF!</definedName>
    <definedName name="____C22b7" localSheetId="6">#REF!</definedName>
    <definedName name="____C22b7">#REF!</definedName>
    <definedName name="___C22b7" localSheetId="15">#REF!</definedName>
    <definedName name="___C22b7" localSheetId="18">#REF!</definedName>
    <definedName name="___C22b7" localSheetId="19">#REF!</definedName>
    <definedName name="___C22b7" localSheetId="20">#REF!</definedName>
    <definedName name="___C22b7" localSheetId="23">#REF!</definedName>
    <definedName name="___C22b7" localSheetId="25">#REF!</definedName>
    <definedName name="___C22b7" localSheetId="38">#REF!</definedName>
    <definedName name="___C22b7" localSheetId="3">#REF!</definedName>
    <definedName name="___C22b7" localSheetId="4">#REF!</definedName>
    <definedName name="___C22b7" localSheetId="6">#REF!</definedName>
    <definedName name="___C22b7">#REF!</definedName>
    <definedName name="__123Graph_A" localSheetId="10" hidden="1">[12]Daten!#REF!</definedName>
    <definedName name="__123Graph_A" localSheetId="15" hidden="1">[1]Daten!#REF!</definedName>
    <definedName name="__123Graph_A" localSheetId="16" hidden="1">[2]Daten!#REF!</definedName>
    <definedName name="__123Graph_A" localSheetId="18" hidden="1">[2]Daten!#REF!</definedName>
    <definedName name="__123Graph_A" localSheetId="19" hidden="1">[1]Daten!#REF!</definedName>
    <definedName name="__123Graph_A" localSheetId="20" hidden="1">[1]Daten!#REF!</definedName>
    <definedName name="__123Graph_A" localSheetId="23" hidden="1">[2]Daten!#REF!</definedName>
    <definedName name="__123Graph_A" localSheetId="24" hidden="1">[1]Daten!#REF!</definedName>
    <definedName name="__123Graph_A" localSheetId="25" hidden="1">[2]Daten!#REF!</definedName>
    <definedName name="__123Graph_A" localSheetId="31" hidden="1">[12]Daten!#REF!</definedName>
    <definedName name="__123Graph_A" localSheetId="33" hidden="1">[12]Daten!#REF!</definedName>
    <definedName name="__123Graph_A" localSheetId="34" hidden="1">[12]Daten!#REF!</definedName>
    <definedName name="__123Graph_A" localSheetId="37" hidden="1">[1]Daten!#REF!</definedName>
    <definedName name="__123Graph_A" localSheetId="38" hidden="1">[2]Daten!#REF!</definedName>
    <definedName name="__123Graph_A" localSheetId="3" hidden="1">[1]Daten!#REF!</definedName>
    <definedName name="__123Graph_A" localSheetId="4" hidden="1">[2]Daten!#REF!</definedName>
    <definedName name="__123Graph_A" localSheetId="6" hidden="1">[2]Daten!#REF!</definedName>
    <definedName name="__123Graph_A" hidden="1">[1]Daten!#REF!</definedName>
    <definedName name="__123Graph_B" localSheetId="10" hidden="1">[12]Daten!#REF!</definedName>
    <definedName name="__123Graph_B" localSheetId="15" hidden="1">[1]Daten!#REF!</definedName>
    <definedName name="__123Graph_B" localSheetId="16" hidden="1">[2]Daten!#REF!</definedName>
    <definedName name="__123Graph_B" localSheetId="18" hidden="1">[2]Daten!#REF!</definedName>
    <definedName name="__123Graph_B" localSheetId="19" hidden="1">[1]Daten!#REF!</definedName>
    <definedName name="__123Graph_B" localSheetId="20" hidden="1">[1]Daten!#REF!</definedName>
    <definedName name="__123Graph_B" localSheetId="23" hidden="1">[2]Daten!#REF!</definedName>
    <definedName name="__123Graph_B" localSheetId="24" hidden="1">[1]Daten!#REF!</definedName>
    <definedName name="__123Graph_B" localSheetId="25" hidden="1">[2]Daten!#REF!</definedName>
    <definedName name="__123Graph_B" localSheetId="31" hidden="1">[12]Daten!#REF!</definedName>
    <definedName name="__123Graph_B" localSheetId="33" hidden="1">[12]Daten!#REF!</definedName>
    <definedName name="__123Graph_B" localSheetId="34" hidden="1">[12]Daten!#REF!</definedName>
    <definedName name="__123Graph_B" localSheetId="37" hidden="1">[1]Daten!#REF!</definedName>
    <definedName name="__123Graph_B" localSheetId="38" hidden="1">[2]Daten!#REF!</definedName>
    <definedName name="__123Graph_B" localSheetId="3" hidden="1">[1]Daten!#REF!</definedName>
    <definedName name="__123Graph_B" localSheetId="4" hidden="1">[2]Daten!#REF!</definedName>
    <definedName name="__123Graph_B" localSheetId="6" hidden="1">[2]Daten!#REF!</definedName>
    <definedName name="__123Graph_B" hidden="1">[1]Daten!#REF!</definedName>
    <definedName name="__123Graph_C" localSheetId="10" hidden="1">[12]Daten!#REF!</definedName>
    <definedName name="__123Graph_C" localSheetId="15" hidden="1">[1]Daten!#REF!</definedName>
    <definedName name="__123Graph_C" localSheetId="16" hidden="1">[2]Daten!#REF!</definedName>
    <definedName name="__123Graph_C" localSheetId="18" hidden="1">[2]Daten!#REF!</definedName>
    <definedName name="__123Graph_C" localSheetId="19" hidden="1">[1]Daten!#REF!</definedName>
    <definedName name="__123Graph_C" localSheetId="20" hidden="1">[1]Daten!#REF!</definedName>
    <definedName name="__123Graph_C" localSheetId="23" hidden="1">[2]Daten!#REF!</definedName>
    <definedName name="__123Graph_C" localSheetId="24" hidden="1">[1]Daten!#REF!</definedName>
    <definedName name="__123Graph_C" localSheetId="25" hidden="1">[2]Daten!#REF!</definedName>
    <definedName name="__123Graph_C" localSheetId="31" hidden="1">[12]Daten!#REF!</definedName>
    <definedName name="__123Graph_C" localSheetId="33" hidden="1">[12]Daten!#REF!</definedName>
    <definedName name="__123Graph_C" localSheetId="34" hidden="1">[12]Daten!#REF!</definedName>
    <definedName name="__123Graph_C" localSheetId="37" hidden="1">[1]Daten!#REF!</definedName>
    <definedName name="__123Graph_C" localSheetId="38" hidden="1">[2]Daten!#REF!</definedName>
    <definedName name="__123Graph_C" localSheetId="3" hidden="1">[1]Daten!#REF!</definedName>
    <definedName name="__123Graph_C" localSheetId="4" hidden="1">[2]Daten!#REF!</definedName>
    <definedName name="__123Graph_C" localSheetId="6" hidden="1">[2]Daten!#REF!</definedName>
    <definedName name="__123Graph_C" hidden="1">[1]Daten!#REF!</definedName>
    <definedName name="__123Graph_D" localSheetId="10" hidden="1">[12]Daten!#REF!</definedName>
    <definedName name="__123Graph_D" localSheetId="15" hidden="1">[1]Daten!#REF!</definedName>
    <definedName name="__123Graph_D" localSheetId="16" hidden="1">[2]Daten!#REF!</definedName>
    <definedName name="__123Graph_D" localSheetId="18" hidden="1">[2]Daten!#REF!</definedName>
    <definedName name="__123Graph_D" localSheetId="19" hidden="1">[1]Daten!#REF!</definedName>
    <definedName name="__123Graph_D" localSheetId="20" hidden="1">[1]Daten!#REF!</definedName>
    <definedName name="__123Graph_D" localSheetId="23" hidden="1">[2]Daten!#REF!</definedName>
    <definedName name="__123Graph_D" localSheetId="24" hidden="1">[1]Daten!#REF!</definedName>
    <definedName name="__123Graph_D" localSheetId="25" hidden="1">[2]Daten!#REF!</definedName>
    <definedName name="__123Graph_D" localSheetId="31" hidden="1">[12]Daten!#REF!</definedName>
    <definedName name="__123Graph_D" localSheetId="33" hidden="1">[12]Daten!#REF!</definedName>
    <definedName name="__123Graph_D" localSheetId="34" hidden="1">[12]Daten!#REF!</definedName>
    <definedName name="__123Graph_D" localSheetId="37" hidden="1">[1]Daten!#REF!</definedName>
    <definedName name="__123Graph_D" localSheetId="38" hidden="1">[2]Daten!#REF!</definedName>
    <definedName name="__123Graph_D" localSheetId="3" hidden="1">[1]Daten!#REF!</definedName>
    <definedName name="__123Graph_D" localSheetId="4" hidden="1">[2]Daten!#REF!</definedName>
    <definedName name="__123Graph_D" localSheetId="6" hidden="1">[2]Daten!#REF!</definedName>
    <definedName name="__123Graph_D" hidden="1">[1]Daten!#REF!</definedName>
    <definedName name="__123Graph_E" localSheetId="10" hidden="1">[12]Daten!#REF!</definedName>
    <definedName name="__123Graph_E" localSheetId="15" hidden="1">[1]Daten!#REF!</definedName>
    <definedName name="__123Graph_E" localSheetId="16" hidden="1">[2]Daten!#REF!</definedName>
    <definedName name="__123Graph_E" localSheetId="18" hidden="1">[2]Daten!#REF!</definedName>
    <definedName name="__123Graph_E" localSheetId="19" hidden="1">[1]Daten!#REF!</definedName>
    <definedName name="__123Graph_E" localSheetId="20" hidden="1">[1]Daten!#REF!</definedName>
    <definedName name="__123Graph_E" localSheetId="23" hidden="1">[2]Daten!#REF!</definedName>
    <definedName name="__123Graph_E" localSheetId="24" hidden="1">[1]Daten!#REF!</definedName>
    <definedName name="__123Graph_E" localSheetId="25" hidden="1">[2]Daten!#REF!</definedName>
    <definedName name="__123Graph_E" localSheetId="31" hidden="1">[12]Daten!#REF!</definedName>
    <definedName name="__123Graph_E" localSheetId="33" hidden="1">[12]Daten!#REF!</definedName>
    <definedName name="__123Graph_E" localSheetId="34" hidden="1">[12]Daten!#REF!</definedName>
    <definedName name="__123Graph_E" localSheetId="37" hidden="1">[1]Daten!#REF!</definedName>
    <definedName name="__123Graph_E" localSheetId="38" hidden="1">[2]Daten!#REF!</definedName>
    <definedName name="__123Graph_E" localSheetId="3" hidden="1">[1]Daten!#REF!</definedName>
    <definedName name="__123Graph_E" localSheetId="4" hidden="1">[2]Daten!#REF!</definedName>
    <definedName name="__123Graph_E" localSheetId="6" hidden="1">[2]Daten!#REF!</definedName>
    <definedName name="__123Graph_E" hidden="1">[1]Daten!#REF!</definedName>
    <definedName name="__123Graph_F" localSheetId="10" hidden="1">[12]Daten!#REF!</definedName>
    <definedName name="__123Graph_F" localSheetId="15" hidden="1">[1]Daten!#REF!</definedName>
    <definedName name="__123Graph_F" localSheetId="16" hidden="1">[2]Daten!#REF!</definedName>
    <definedName name="__123Graph_F" localSheetId="18" hidden="1">[2]Daten!#REF!</definedName>
    <definedName name="__123Graph_F" localSheetId="19" hidden="1">[1]Daten!#REF!</definedName>
    <definedName name="__123Graph_F" localSheetId="20" hidden="1">[1]Daten!#REF!</definedName>
    <definedName name="__123Graph_F" localSheetId="23" hidden="1">[2]Daten!#REF!</definedName>
    <definedName name="__123Graph_F" localSheetId="24" hidden="1">[1]Daten!#REF!</definedName>
    <definedName name="__123Graph_F" localSheetId="25" hidden="1">[2]Daten!#REF!</definedName>
    <definedName name="__123Graph_F" localSheetId="31" hidden="1">[12]Daten!#REF!</definedName>
    <definedName name="__123Graph_F" localSheetId="33" hidden="1">[12]Daten!#REF!</definedName>
    <definedName name="__123Graph_F" localSheetId="34" hidden="1">[12]Daten!#REF!</definedName>
    <definedName name="__123Graph_F" localSheetId="37" hidden="1">[1]Daten!#REF!</definedName>
    <definedName name="__123Graph_F" localSheetId="38" hidden="1">[2]Daten!#REF!</definedName>
    <definedName name="__123Graph_F" localSheetId="3" hidden="1">[1]Daten!#REF!</definedName>
    <definedName name="__123Graph_F" localSheetId="4" hidden="1">[2]Daten!#REF!</definedName>
    <definedName name="__123Graph_F" localSheetId="6" hidden="1">[2]Daten!#REF!</definedName>
    <definedName name="__123Graph_F" hidden="1">[1]Daten!#REF!</definedName>
    <definedName name="__123Graph_X" localSheetId="10" hidden="1">[12]Daten!#REF!</definedName>
    <definedName name="__123Graph_X" localSheetId="15" hidden="1">[1]Daten!#REF!</definedName>
    <definedName name="__123Graph_X" localSheetId="16" hidden="1">[2]Daten!#REF!</definedName>
    <definedName name="__123Graph_X" localSheetId="18" hidden="1">[2]Daten!#REF!</definedName>
    <definedName name="__123Graph_X" localSheetId="19" hidden="1">[1]Daten!#REF!</definedName>
    <definedName name="__123Graph_X" localSheetId="20" hidden="1">[1]Daten!#REF!</definedName>
    <definedName name="__123Graph_X" localSheetId="23" hidden="1">[2]Daten!#REF!</definedName>
    <definedName name="__123Graph_X" localSheetId="24" hidden="1">[1]Daten!#REF!</definedName>
    <definedName name="__123Graph_X" localSheetId="25" hidden="1">[2]Daten!#REF!</definedName>
    <definedName name="__123Graph_X" localSheetId="31" hidden="1">[12]Daten!#REF!</definedName>
    <definedName name="__123Graph_X" localSheetId="33" hidden="1">[12]Daten!#REF!</definedName>
    <definedName name="__123Graph_X" localSheetId="34" hidden="1">[12]Daten!#REF!</definedName>
    <definedName name="__123Graph_X" localSheetId="37" hidden="1">[1]Daten!#REF!</definedName>
    <definedName name="__123Graph_X" localSheetId="38" hidden="1">[2]Daten!#REF!</definedName>
    <definedName name="__123Graph_X" localSheetId="3" hidden="1">[1]Daten!#REF!</definedName>
    <definedName name="__123Graph_X" localSheetId="4" hidden="1">[2]Daten!#REF!</definedName>
    <definedName name="__123Graph_X" localSheetId="6" hidden="1">[2]Daten!#REF!</definedName>
    <definedName name="__123Graph_X" hidden="1">[1]Daten!#REF!</definedName>
    <definedName name="__C22b7" localSheetId="10">#REF!</definedName>
    <definedName name="__C22b7" localSheetId="15">#REF!</definedName>
    <definedName name="__C22b7" localSheetId="16">#REF!</definedName>
    <definedName name="__C22b7" localSheetId="18">#REF!</definedName>
    <definedName name="__C22b7" localSheetId="19">#REF!</definedName>
    <definedName name="__C22b7" localSheetId="20">#REF!</definedName>
    <definedName name="__C22b7" localSheetId="24">#REF!</definedName>
    <definedName name="__C22b7" localSheetId="25">#REF!</definedName>
    <definedName name="__C22b7" localSheetId="3">#REF!</definedName>
    <definedName name="__C22b7" localSheetId="4">#REF!</definedName>
    <definedName name="__C22b7" localSheetId="6">#REF!</definedName>
    <definedName name="__C22b7">#REF!</definedName>
    <definedName name="__mn1" localSheetId="15">#REF!</definedName>
    <definedName name="__mn1" localSheetId="2">#REF!</definedName>
    <definedName name="__mn1" localSheetId="4">#REF!</definedName>
    <definedName name="__mn1" localSheetId="6">#REF!</definedName>
    <definedName name="__mn1">#REF!</definedName>
    <definedName name="__TAB1" localSheetId="15">#REF!</definedName>
    <definedName name="__TAB1" localSheetId="20">#REF!</definedName>
    <definedName name="__TAB1" localSheetId="4">#REF!</definedName>
    <definedName name="__TAB1" localSheetId="6">#REF!</definedName>
    <definedName name="__TAB1">#REF!</definedName>
    <definedName name="_123" localSheetId="15" hidden="1">[2]Daten!#REF!</definedName>
    <definedName name="_123" localSheetId="20" hidden="1">[2]Daten!#REF!</definedName>
    <definedName name="_123" localSheetId="4" hidden="1">[2]Daten!#REF!</definedName>
    <definedName name="_123" localSheetId="6" hidden="1">[2]Daten!#REF!</definedName>
    <definedName name="_123" hidden="1">[2]Daten!#REF!</definedName>
    <definedName name="_123Graph_X" localSheetId="10" hidden="1">[3]Daten!#REF!</definedName>
    <definedName name="_123Graph_X" localSheetId="15" hidden="1">[3]Daten!#REF!</definedName>
    <definedName name="_123Graph_X" localSheetId="20" hidden="1">[3]Daten!#REF!</definedName>
    <definedName name="_123Graph_X" localSheetId="28" hidden="1">[18]Daten!#REF!</definedName>
    <definedName name="_123Graph_X" localSheetId="31" hidden="1">[3]Daten!#REF!</definedName>
    <definedName name="_123Graph_X" localSheetId="33" hidden="1">[3]Daten!#REF!</definedName>
    <definedName name="_123Graph_X" localSheetId="34" hidden="1">[3]Daten!#REF!</definedName>
    <definedName name="_123Graph_X" localSheetId="4" hidden="1">[3]Daten!#REF!</definedName>
    <definedName name="_123Graph_X" localSheetId="6" hidden="1">[3]Daten!#REF!</definedName>
    <definedName name="_123Graph_X" hidden="1">[3]Daten!#REF!</definedName>
    <definedName name="_C22b7" localSheetId="10">#REF!</definedName>
    <definedName name="_C22b7" localSheetId="15">#REF!</definedName>
    <definedName name="_C22b7" localSheetId="16">#REF!</definedName>
    <definedName name="_C22b7" localSheetId="18">#REF!</definedName>
    <definedName name="_C22b7" localSheetId="19">#REF!</definedName>
    <definedName name="_C22b7" localSheetId="20">#REF!</definedName>
    <definedName name="_C22b7" localSheetId="23">#REF!</definedName>
    <definedName name="_C22b7" localSheetId="25">#REF!</definedName>
    <definedName name="_C22b7" localSheetId="38">#REF!</definedName>
    <definedName name="_C22b7" localSheetId="3">#REF!</definedName>
    <definedName name="_C22b7" localSheetId="4">#REF!</definedName>
    <definedName name="_C22b7" localSheetId="5">#REF!</definedName>
    <definedName name="_C22b7" localSheetId="6">#REF!</definedName>
    <definedName name="_C22b7">#REF!</definedName>
    <definedName name="_Fill" localSheetId="10" hidden="1">#REF!</definedName>
    <definedName name="_Fill" localSheetId="15" hidden="1">#REF!</definedName>
    <definedName name="_Fill" localSheetId="16" hidden="1">#REF!</definedName>
    <definedName name="_Fill" localSheetId="18" hidden="1">#REF!</definedName>
    <definedName name="_Fill" localSheetId="19" hidden="1">#REF!</definedName>
    <definedName name="_Fill" localSheetId="20" hidden="1">#REF!</definedName>
    <definedName name="_Fill" localSheetId="23" hidden="1">#REF!</definedName>
    <definedName name="_Fill" localSheetId="25" hidden="1">#REF!</definedName>
    <definedName name="_Fill" localSheetId="31" hidden="1">#REF!</definedName>
    <definedName name="_Fill" localSheetId="33" hidden="1">#REF!</definedName>
    <definedName name="_Fill" localSheetId="34" hidden="1">#REF!</definedName>
    <definedName name="_Fill" localSheetId="38" hidden="1">#REF!</definedName>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mn1" localSheetId="15">#REF!</definedName>
    <definedName name="_mn1" localSheetId="2">#REF!</definedName>
    <definedName name="_mn1" localSheetId="4">#REF!</definedName>
    <definedName name="_mn1" localSheetId="6">#REF!</definedName>
    <definedName name="_mn1">#REF!</definedName>
    <definedName name="_TAB1" localSheetId="15">#REF!</definedName>
    <definedName name="_TAB1" localSheetId="20">#REF!</definedName>
    <definedName name="_TAB1" localSheetId="4">#REF!</definedName>
    <definedName name="_TAB1" localSheetId="6">#REF!</definedName>
    <definedName name="_TAB1">#REF!</definedName>
    <definedName name="aadasd" localSheetId="15">#REF!</definedName>
    <definedName name="aadasd" localSheetId="18">#REF!</definedName>
    <definedName name="aadasd" localSheetId="19">#REF!</definedName>
    <definedName name="aadasd" localSheetId="20">#REF!</definedName>
    <definedName name="aadasd" localSheetId="24">#REF!</definedName>
    <definedName name="aadasd" localSheetId="25">#REF!</definedName>
    <definedName name="aadasd" localSheetId="3">#REF!</definedName>
    <definedName name="aadasd" localSheetId="4">#REF!</definedName>
    <definedName name="aadasd" localSheetId="6">#REF!</definedName>
    <definedName name="aadasd">#REF!</definedName>
    <definedName name="Abb.G33A" localSheetId="15">#REF!</definedName>
    <definedName name="Abb.G33A" localSheetId="18">#REF!</definedName>
    <definedName name="Abb.G33A" localSheetId="19">#REF!</definedName>
    <definedName name="Abb.G33A" localSheetId="20">#REF!</definedName>
    <definedName name="Abb.G33A" localSheetId="25">#REF!</definedName>
    <definedName name="Abb.G33A" localSheetId="3">#REF!</definedName>
    <definedName name="Abb.G33A" localSheetId="4">#REF!</definedName>
    <definedName name="Abb.G33A" localSheetId="6">#REF!</definedName>
    <definedName name="Abb.G33A">#REF!</definedName>
    <definedName name="Abschluss" localSheetId="15">#REF!</definedName>
    <definedName name="Abschluss" localSheetId="18">#REF!</definedName>
    <definedName name="Abschluss" localSheetId="19">#REF!</definedName>
    <definedName name="Abschluss" localSheetId="20">#REF!</definedName>
    <definedName name="Abschluss" localSheetId="25">#REF!</definedName>
    <definedName name="Abschluss" localSheetId="3">#REF!</definedName>
    <definedName name="Abschluss" localSheetId="4">#REF!</definedName>
    <definedName name="Abschluss" localSheetId="6">#REF!</definedName>
    <definedName name="Abschluss">#REF!</definedName>
    <definedName name="Abschlussart" localSheetId="15">#REF!</definedName>
    <definedName name="Abschlussart" localSheetId="18">#REF!</definedName>
    <definedName name="Abschlussart" localSheetId="19">#REF!</definedName>
    <definedName name="Abschlussart" localSheetId="20">#REF!</definedName>
    <definedName name="Abschlussart" localSheetId="25">#REF!</definedName>
    <definedName name="Abschlussart" localSheetId="3">#REF!</definedName>
    <definedName name="Abschlussart" localSheetId="4">#REF!</definedName>
    <definedName name="Abschlussart" localSheetId="6">#REF!</definedName>
    <definedName name="Abschlussart">#REF!</definedName>
    <definedName name="ac161ac161" localSheetId="15">#REF!</definedName>
    <definedName name="ac161ac161" localSheetId="2">#REF!</definedName>
    <definedName name="ac161ac161" localSheetId="4">#REF!</definedName>
    <definedName name="ac161ac161" localSheetId="6">#REF!</definedName>
    <definedName name="ac161ac161">#REF!</definedName>
    <definedName name="ada" localSheetId="15">#REF!</definedName>
    <definedName name="ada" localSheetId="2">#REF!</definedName>
    <definedName name="ada" localSheetId="4">#REF!</definedName>
    <definedName name="ada" localSheetId="6">#REF!</definedName>
    <definedName name="ada">#REF!</definedName>
    <definedName name="Alle" localSheetId="10">[13]MZ_Daten!$E$1:$E$65536</definedName>
    <definedName name="Alle" localSheetId="16">[17]MZ_Daten!$E$1:$E$65536</definedName>
    <definedName name="Alle" localSheetId="18">[17]MZ_Daten!$E$1:$E$65536</definedName>
    <definedName name="Alle" localSheetId="23">[17]MZ_Daten!$E$1:$E$65536</definedName>
    <definedName name="Alle" localSheetId="25">[17]MZ_Daten!$E$1:$E$65536</definedName>
    <definedName name="Alle" localSheetId="38">[17]MZ_Daten!$E$1:$E$65536</definedName>
    <definedName name="Alle" localSheetId="4">[17]MZ_Daten!$E$1:$E$65536</definedName>
    <definedName name="Alle" localSheetId="6">[17]MZ_Daten!$E$1:$E$65536</definedName>
    <definedName name="Alle">[4]MZ_Daten!$E$1:$E$65536</definedName>
    <definedName name="Alter" localSheetId="10">#REF!</definedName>
    <definedName name="Alter" localSheetId="15">#REF!</definedName>
    <definedName name="Alter" localSheetId="18">#REF!</definedName>
    <definedName name="Alter" localSheetId="19">#REF!</definedName>
    <definedName name="Alter" localSheetId="20">#REF!</definedName>
    <definedName name="Alter" localSheetId="23">#REF!</definedName>
    <definedName name="Alter" localSheetId="24">#REF!</definedName>
    <definedName name="Alter" localSheetId="25">#REF!</definedName>
    <definedName name="Alter" localSheetId="38">#REF!</definedName>
    <definedName name="Alter" localSheetId="3">#REF!</definedName>
    <definedName name="Alter" localSheetId="4">#REF!</definedName>
    <definedName name="Alter" localSheetId="6">#REF!</definedName>
    <definedName name="Alter">#REF!</definedName>
    <definedName name="ANLERNAUSBILDUNG" localSheetId="10">[13]MZ_Daten!$Q$1:$Q$65536</definedName>
    <definedName name="ANLERNAUSBILDUNG" localSheetId="16">[17]MZ_Daten!$Q$1:$Q$65536</definedName>
    <definedName name="ANLERNAUSBILDUNG" localSheetId="18">[17]MZ_Daten!$Q$1:$Q$65536</definedName>
    <definedName name="ANLERNAUSBILDUNG" localSheetId="23">[17]MZ_Daten!$Q$1:$Q$65536</definedName>
    <definedName name="ANLERNAUSBILDUNG" localSheetId="25">[17]MZ_Daten!$Q$1:$Q$65536</definedName>
    <definedName name="ANLERNAUSBILDUNG" localSheetId="38">[17]MZ_Daten!$Q$1:$Q$65536</definedName>
    <definedName name="ANLERNAUSBILDUNG" localSheetId="4">[17]MZ_Daten!$Q$1:$Q$65536</definedName>
    <definedName name="ANLERNAUSBILDUNG" localSheetId="6">[17]MZ_Daten!$Q$1:$Q$65536</definedName>
    <definedName name="ANLERNAUSBILDUNG">[4]MZ_Daten!$Q$1:$Q$65536</definedName>
    <definedName name="AS_MitAngabe" localSheetId="10">[13]MZ_Daten!$F$1:$F$65536</definedName>
    <definedName name="AS_MitAngabe" localSheetId="16">[17]MZ_Daten!$F$1:$F$65536</definedName>
    <definedName name="AS_MitAngabe" localSheetId="18">[17]MZ_Daten!$F$1:$F$65536</definedName>
    <definedName name="AS_MitAngabe" localSheetId="23">[17]MZ_Daten!$F$1:$F$65536</definedName>
    <definedName name="AS_MitAngabe" localSheetId="25">[17]MZ_Daten!$F$1:$F$65536</definedName>
    <definedName name="AS_MitAngabe" localSheetId="38">[17]MZ_Daten!$F$1:$F$65536</definedName>
    <definedName name="AS_MitAngabe" localSheetId="4">[17]MZ_Daten!$F$1:$F$65536</definedName>
    <definedName name="AS_MitAngabe" localSheetId="6">[17]MZ_Daten!$F$1:$F$65536</definedName>
    <definedName name="AS_MitAngabe">[4]MZ_Daten!$F$1:$F$65536</definedName>
    <definedName name="AS_OhneAngabezurArt" localSheetId="10">[13]MZ_Daten!$M$1:$M$65536</definedName>
    <definedName name="AS_OhneAngabezurArt" localSheetId="16">[17]MZ_Daten!$M$1:$M$65536</definedName>
    <definedName name="AS_OhneAngabezurArt" localSheetId="18">[17]MZ_Daten!$M$1:$M$65536</definedName>
    <definedName name="AS_OhneAngabezurArt" localSheetId="23">[17]MZ_Daten!$M$1:$M$65536</definedName>
    <definedName name="AS_OhneAngabezurArt" localSheetId="25">[17]MZ_Daten!$M$1:$M$65536</definedName>
    <definedName name="AS_OhneAngabezurArt" localSheetId="38">[17]MZ_Daten!$M$1:$M$65536</definedName>
    <definedName name="AS_OhneAngabezurArt" localSheetId="4">[17]MZ_Daten!$M$1:$M$65536</definedName>
    <definedName name="AS_OhneAngabezurArt" localSheetId="6">[17]MZ_Daten!$M$1:$M$65536</definedName>
    <definedName name="AS_OhneAngabezurArt">[4]MZ_Daten!$M$1:$M$65536</definedName>
    <definedName name="AS_OhneAS" localSheetId="10">[13]MZ_Daten!$N$1:$N$65536</definedName>
    <definedName name="AS_OhneAS" localSheetId="16">[17]MZ_Daten!$N$1:$N$65536</definedName>
    <definedName name="AS_OhneAS" localSheetId="18">[17]MZ_Daten!$N$1:$N$65536</definedName>
    <definedName name="AS_OhneAS" localSheetId="23">[17]MZ_Daten!$N$1:$N$65536</definedName>
    <definedName name="AS_OhneAS" localSheetId="25">[17]MZ_Daten!$N$1:$N$65536</definedName>
    <definedName name="AS_OhneAS" localSheetId="38">[17]MZ_Daten!$N$1:$N$65536</definedName>
    <definedName name="AS_OhneAS" localSheetId="4">[17]MZ_Daten!$N$1:$N$65536</definedName>
    <definedName name="AS_OhneAS" localSheetId="6">[17]MZ_Daten!$N$1:$N$65536</definedName>
    <definedName name="AS_OhneAS">[4]MZ_Daten!$N$1:$N$65536</definedName>
    <definedName name="b" localSheetId="15">#REF!</definedName>
    <definedName name="b" localSheetId="20">#REF!</definedName>
    <definedName name="b" localSheetId="28">#REF!</definedName>
    <definedName name="b" localSheetId="4">#REF!</definedName>
    <definedName name="b" localSheetId="6">#REF!</definedName>
    <definedName name="b">#REF!</definedName>
    <definedName name="BaMa_Key" localSheetId="10">#REF!</definedName>
    <definedName name="BaMa_Key" localSheetId="15">#REF!</definedName>
    <definedName name="BaMa_Key" localSheetId="18">#REF!</definedName>
    <definedName name="BaMa_Key" localSheetId="19">#REF!</definedName>
    <definedName name="BaMa_Key" localSheetId="20">#REF!</definedName>
    <definedName name="BaMa_Key" localSheetId="25">#REF!</definedName>
    <definedName name="BaMa_Key" localSheetId="3">#REF!</definedName>
    <definedName name="BaMa_Key" localSheetId="4">#REF!</definedName>
    <definedName name="BaMa_Key" localSheetId="6">#REF!</definedName>
    <definedName name="BaMa_Key">#REF!</definedName>
    <definedName name="bc" localSheetId="15">#REF!</definedName>
    <definedName name="bc" localSheetId="2">#REF!</definedName>
    <definedName name="bc" localSheetId="4">#REF!</definedName>
    <definedName name="bc" localSheetId="6">#REF!</definedName>
    <definedName name="bc">#REF!</definedName>
    <definedName name="BERUFSFACHSCHULE" localSheetId="10">[13]MZ_Daten!$T$1:$T$65536</definedName>
    <definedName name="BERUFSFACHSCHULE" localSheetId="16">[17]MZ_Daten!$T$1:$T$65536</definedName>
    <definedName name="BERUFSFACHSCHULE" localSheetId="18">[17]MZ_Daten!$T$1:$T$65536</definedName>
    <definedName name="BERUFSFACHSCHULE" localSheetId="23">[17]MZ_Daten!$T$1:$T$65536</definedName>
    <definedName name="BERUFSFACHSCHULE" localSheetId="25">[17]MZ_Daten!$T$1:$T$65536</definedName>
    <definedName name="BERUFSFACHSCHULE" localSheetId="38">[17]MZ_Daten!$T$1:$T$65536</definedName>
    <definedName name="BERUFSFACHSCHULE" localSheetId="4">[17]MZ_Daten!$T$1:$T$65536</definedName>
    <definedName name="BERUFSFACHSCHULE" localSheetId="6">[17]MZ_Daten!$T$1:$T$65536</definedName>
    <definedName name="BERUFSFACHSCHULE">[4]MZ_Daten!$T$1:$T$65536</definedName>
    <definedName name="BFS_Insg" localSheetId="10">#REF!</definedName>
    <definedName name="BFS_Insg" localSheetId="15">#REF!</definedName>
    <definedName name="BFS_Insg" localSheetId="18">#REF!</definedName>
    <definedName name="BFS_Insg" localSheetId="19">#REF!</definedName>
    <definedName name="BFS_Insg" localSheetId="20">#REF!</definedName>
    <definedName name="BFS_Insg" localSheetId="24">#REF!</definedName>
    <definedName name="BFS_Insg" localSheetId="25">#REF!</definedName>
    <definedName name="BFS_Insg" localSheetId="3">#REF!</definedName>
    <definedName name="BFS_Insg" localSheetId="4">#REF!</definedName>
    <definedName name="BFS_Insg" localSheetId="6">#REF!</definedName>
    <definedName name="BFS_Insg">#REF!</definedName>
    <definedName name="BFS_Schlüssel" localSheetId="15">#REF!</definedName>
    <definedName name="BFS_Schlüssel" localSheetId="18">#REF!</definedName>
    <definedName name="BFS_Schlüssel" localSheetId="19">#REF!</definedName>
    <definedName name="BFS_Schlüssel" localSheetId="20">#REF!</definedName>
    <definedName name="BFS_Schlüssel" localSheetId="25">#REF!</definedName>
    <definedName name="BFS_Schlüssel" localSheetId="3">#REF!</definedName>
    <definedName name="BFS_Schlüssel" localSheetId="4">#REF!</definedName>
    <definedName name="BFS_Schlüssel" localSheetId="6">#REF!</definedName>
    <definedName name="BFS_Schlüssel">#REF!</definedName>
    <definedName name="BFS_Weibl" localSheetId="15">#REF!</definedName>
    <definedName name="BFS_Weibl" localSheetId="18">#REF!</definedName>
    <definedName name="BFS_Weibl" localSheetId="19">#REF!</definedName>
    <definedName name="BFS_Weibl" localSheetId="20">#REF!</definedName>
    <definedName name="BFS_Weibl" localSheetId="25">#REF!</definedName>
    <definedName name="BFS_Weibl" localSheetId="3">#REF!</definedName>
    <definedName name="BFS_Weibl" localSheetId="4">#REF!</definedName>
    <definedName name="BFS_Weibl" localSheetId="6">#REF!</definedName>
    <definedName name="BFS_Weibl">#REF!</definedName>
    <definedName name="BGJ_Daten_Insg" localSheetId="15">#REF!</definedName>
    <definedName name="BGJ_Daten_Insg" localSheetId="18">#REF!</definedName>
    <definedName name="BGJ_Daten_Insg" localSheetId="19">#REF!</definedName>
    <definedName name="BGJ_Daten_Insg" localSheetId="20">#REF!</definedName>
    <definedName name="BGJ_Daten_Insg" localSheetId="25">#REF!</definedName>
    <definedName name="BGJ_Daten_Insg" localSheetId="3">#REF!</definedName>
    <definedName name="BGJ_Daten_Insg" localSheetId="4">#REF!</definedName>
    <definedName name="BGJ_Daten_Insg" localSheetId="6">#REF!</definedName>
    <definedName name="BGJ_Daten_Insg">#REF!</definedName>
    <definedName name="BGJ_Daten_Weibl" localSheetId="15">#REF!</definedName>
    <definedName name="BGJ_Daten_Weibl" localSheetId="18">#REF!</definedName>
    <definedName name="BGJ_Daten_Weibl" localSheetId="19">#REF!</definedName>
    <definedName name="BGJ_Daten_Weibl" localSheetId="20">#REF!</definedName>
    <definedName name="BGJ_Daten_Weibl" localSheetId="25">#REF!</definedName>
    <definedName name="BGJ_Daten_Weibl" localSheetId="3">#REF!</definedName>
    <definedName name="BGJ_Daten_Weibl" localSheetId="4">#REF!</definedName>
    <definedName name="BGJ_Daten_Weibl" localSheetId="6">#REF!</definedName>
    <definedName name="BGJ_Daten_Weibl">#REF!</definedName>
    <definedName name="BGJ_Schlüssel" localSheetId="15">#REF!</definedName>
    <definedName name="BGJ_Schlüssel" localSheetId="18">#REF!</definedName>
    <definedName name="BGJ_Schlüssel" localSheetId="19">#REF!</definedName>
    <definedName name="BGJ_Schlüssel" localSheetId="20">#REF!</definedName>
    <definedName name="BGJ_Schlüssel" localSheetId="25">#REF!</definedName>
    <definedName name="BGJ_Schlüssel" localSheetId="3">#REF!</definedName>
    <definedName name="BGJ_Schlüssel" localSheetId="4">#REF!</definedName>
    <definedName name="BGJ_Schlüssel" localSheetId="6">#REF!</definedName>
    <definedName name="BGJ_Schlüssel">#REF!</definedName>
    <definedName name="BS_Insg" localSheetId="15">#REF!</definedName>
    <definedName name="BS_Insg" localSheetId="18">#REF!</definedName>
    <definedName name="BS_Insg" localSheetId="19">#REF!</definedName>
    <definedName name="BS_Insg" localSheetId="20">#REF!</definedName>
    <definedName name="BS_Insg" localSheetId="25">#REF!</definedName>
    <definedName name="BS_Insg" localSheetId="3">#REF!</definedName>
    <definedName name="BS_Insg" localSheetId="4">#REF!</definedName>
    <definedName name="BS_Insg" localSheetId="6">#REF!</definedName>
    <definedName name="BS_Insg">#REF!</definedName>
    <definedName name="BS_MitAngabe" localSheetId="10">[13]MZ_Daten!$AE$1:$AE$65536</definedName>
    <definedName name="BS_MitAngabe" localSheetId="16">[17]MZ_Daten!$AE$1:$AE$65536</definedName>
    <definedName name="BS_MitAngabe" localSheetId="18">[17]MZ_Daten!$AE$1:$AE$65536</definedName>
    <definedName name="BS_MitAngabe" localSheetId="23">[17]MZ_Daten!$AE$1:$AE$65536</definedName>
    <definedName name="BS_MitAngabe" localSheetId="25">[17]MZ_Daten!$AE$1:$AE$65536</definedName>
    <definedName name="BS_MitAngabe" localSheetId="38">[17]MZ_Daten!$AE$1:$AE$65536</definedName>
    <definedName name="BS_MitAngabe" localSheetId="4">[17]MZ_Daten!$AE$1:$AE$65536</definedName>
    <definedName name="BS_MitAngabe" localSheetId="6">[17]MZ_Daten!$AE$1:$AE$65536</definedName>
    <definedName name="BS_MitAngabe">[4]MZ_Daten!$AE$1:$AE$65536</definedName>
    <definedName name="BS_OhneAbschluss" localSheetId="10">[13]MZ_Daten!$AB$1:$AB$65536</definedName>
    <definedName name="BS_OhneAbschluss" localSheetId="16">[17]MZ_Daten!$AB$1:$AB$65536</definedName>
    <definedName name="BS_OhneAbschluss" localSheetId="18">[17]MZ_Daten!$AB$1:$AB$65536</definedName>
    <definedName name="BS_OhneAbschluss" localSheetId="23">[17]MZ_Daten!$AB$1:$AB$65536</definedName>
    <definedName name="BS_OhneAbschluss" localSheetId="25">[17]MZ_Daten!$AB$1:$AB$65536</definedName>
    <definedName name="BS_OhneAbschluss" localSheetId="38">[17]MZ_Daten!$AB$1:$AB$65536</definedName>
    <definedName name="BS_OhneAbschluss" localSheetId="4">[17]MZ_Daten!$AB$1:$AB$65536</definedName>
    <definedName name="BS_OhneAbschluss" localSheetId="6">[17]MZ_Daten!$AB$1:$AB$65536</definedName>
    <definedName name="BS_OhneAbschluss">[4]MZ_Daten!$AB$1:$AB$65536</definedName>
    <definedName name="BS_OhneAngabe" localSheetId="10">[13]MZ_Daten!$AA$1:$AA$65536</definedName>
    <definedName name="BS_OhneAngabe" localSheetId="16">[17]MZ_Daten!$AA$1:$AA$65536</definedName>
    <definedName name="BS_OhneAngabe" localSheetId="18">[17]MZ_Daten!$AA$1:$AA$65536</definedName>
    <definedName name="BS_OhneAngabe" localSheetId="23">[17]MZ_Daten!$AA$1:$AA$65536</definedName>
    <definedName name="BS_OhneAngabe" localSheetId="25">[17]MZ_Daten!$AA$1:$AA$65536</definedName>
    <definedName name="BS_OhneAngabe" localSheetId="38">[17]MZ_Daten!$AA$1:$AA$65536</definedName>
    <definedName name="BS_OhneAngabe" localSheetId="4">[17]MZ_Daten!$AA$1:$AA$65536</definedName>
    <definedName name="BS_OhneAngabe" localSheetId="6">[17]MZ_Daten!$AA$1:$AA$65536</definedName>
    <definedName name="BS_OhneAngabe">[4]MZ_Daten!$AA$1:$AA$65536</definedName>
    <definedName name="BS_Schlüssel" localSheetId="10">#REF!</definedName>
    <definedName name="BS_Schlüssel" localSheetId="15">#REF!</definedName>
    <definedName name="BS_Schlüssel" localSheetId="18">#REF!</definedName>
    <definedName name="BS_Schlüssel" localSheetId="19">#REF!</definedName>
    <definedName name="BS_Schlüssel" localSheetId="20">#REF!</definedName>
    <definedName name="BS_Schlüssel" localSheetId="24">#REF!</definedName>
    <definedName name="BS_Schlüssel" localSheetId="25">#REF!</definedName>
    <definedName name="BS_Schlüssel" localSheetId="3">#REF!</definedName>
    <definedName name="BS_Schlüssel" localSheetId="4">#REF!</definedName>
    <definedName name="BS_Schlüssel" localSheetId="6">#REF!</definedName>
    <definedName name="BS_Schlüssel">#REF!</definedName>
    <definedName name="BS_Weibl" localSheetId="15">#REF!</definedName>
    <definedName name="BS_Weibl" localSheetId="18">#REF!</definedName>
    <definedName name="BS_Weibl" localSheetId="19">#REF!</definedName>
    <definedName name="BS_Weibl" localSheetId="20">#REF!</definedName>
    <definedName name="BS_Weibl" localSheetId="25">#REF!</definedName>
    <definedName name="BS_Weibl" localSheetId="3">#REF!</definedName>
    <definedName name="BS_Weibl" localSheetId="4">#REF!</definedName>
    <definedName name="BS_Weibl" localSheetId="6">#REF!</definedName>
    <definedName name="BS_Weibl">#REF!</definedName>
    <definedName name="BVJ" localSheetId="10">[13]MZ_Daten!$R$1:$R$65536</definedName>
    <definedName name="BVJ" localSheetId="16">[17]MZ_Daten!$R$1:$R$65536</definedName>
    <definedName name="BVJ" localSheetId="18">[17]MZ_Daten!$R$1:$R$65536</definedName>
    <definedName name="BVJ" localSheetId="23">[17]MZ_Daten!$R$1:$R$65536</definedName>
    <definedName name="BVJ" localSheetId="25">[17]MZ_Daten!$R$1:$R$65536</definedName>
    <definedName name="BVJ" localSheetId="38">[17]MZ_Daten!$R$1:$R$65536</definedName>
    <definedName name="BVJ" localSheetId="4">[17]MZ_Daten!$R$1:$R$65536</definedName>
    <definedName name="BVJ" localSheetId="6">[17]MZ_Daten!$R$1:$R$65536</definedName>
    <definedName name="BVJ">[4]MZ_Daten!$R$1:$R$65536</definedName>
    <definedName name="C1.1a" localSheetId="15">#REF!</definedName>
    <definedName name="C1.1a" localSheetId="20">#REF!</definedName>
    <definedName name="C1.1a" localSheetId="28">#REF!</definedName>
    <definedName name="C1.1a" localSheetId="4">#REF!</definedName>
    <definedName name="C1.1a" localSheetId="6">#REF!</definedName>
    <definedName name="C1.1a">#REF!</definedName>
    <definedName name="calcul" localSheetId="28">[20]Calcul_B1.1!$A$1:$L$37</definedName>
    <definedName name="calcul">[5]Calcul_B1.1!$A$1:$L$37</definedName>
    <definedName name="DM">1.95583</definedName>
    <definedName name="DOKPROT" localSheetId="10">#REF!</definedName>
    <definedName name="DOKPROT" localSheetId="15">#REF!</definedName>
    <definedName name="DOKPROT" localSheetId="16">#REF!</definedName>
    <definedName name="DOKPROT" localSheetId="18">#REF!</definedName>
    <definedName name="DOKPROT" localSheetId="19">#REF!</definedName>
    <definedName name="DOKPROT" localSheetId="20">#REF!</definedName>
    <definedName name="DOKPROT" localSheetId="23">#REF!</definedName>
    <definedName name="DOKPROT" localSheetId="25">#REF!</definedName>
    <definedName name="DOKPROT" localSheetId="38">#REF!</definedName>
    <definedName name="DOKPROT" localSheetId="3">#REF!</definedName>
    <definedName name="DOKPROT" localSheetId="4">#REF!</definedName>
    <definedName name="DOKPROT" localSheetId="5">#REF!</definedName>
    <definedName name="DOKPROT" localSheetId="6">#REF!</definedName>
    <definedName name="DOKPROT">#REF!</definedName>
    <definedName name="drei_jährige_FS_Insg" localSheetId="15">#REF!</definedName>
    <definedName name="drei_jährige_FS_Insg" localSheetId="18">#REF!</definedName>
    <definedName name="drei_jährige_FS_Insg" localSheetId="19">#REF!</definedName>
    <definedName name="drei_jährige_FS_Insg" localSheetId="20">#REF!</definedName>
    <definedName name="drei_jährige_FS_Insg" localSheetId="25">#REF!</definedName>
    <definedName name="drei_jährige_FS_Insg" localSheetId="3">#REF!</definedName>
    <definedName name="drei_jährige_FS_Insg" localSheetId="4">#REF!</definedName>
    <definedName name="drei_jährige_FS_Insg" localSheetId="6">#REF!</definedName>
    <definedName name="drei_jährige_FS_Insg">#REF!</definedName>
    <definedName name="drei_jährige_FS_Schlüssel" localSheetId="15">#REF!</definedName>
    <definedName name="drei_jährige_FS_Schlüssel" localSheetId="18">#REF!</definedName>
    <definedName name="drei_jährige_FS_Schlüssel" localSheetId="19">#REF!</definedName>
    <definedName name="drei_jährige_FS_Schlüssel" localSheetId="20">#REF!</definedName>
    <definedName name="drei_jährige_FS_Schlüssel" localSheetId="25">#REF!</definedName>
    <definedName name="drei_jährige_FS_Schlüssel" localSheetId="3">#REF!</definedName>
    <definedName name="drei_jährige_FS_Schlüssel" localSheetId="4">#REF!</definedName>
    <definedName name="drei_jährige_FS_Schlüssel" localSheetId="6">#REF!</definedName>
    <definedName name="drei_jährige_FS_Schlüssel">#REF!</definedName>
    <definedName name="drei_jährige_FS_Weibl" localSheetId="15">#REF!</definedName>
    <definedName name="drei_jährige_FS_Weibl" localSheetId="18">#REF!</definedName>
    <definedName name="drei_jährige_FS_Weibl" localSheetId="19">#REF!</definedName>
    <definedName name="drei_jährige_FS_Weibl" localSheetId="20">#REF!</definedName>
    <definedName name="drei_jährige_FS_Weibl" localSheetId="25">#REF!</definedName>
    <definedName name="drei_jährige_FS_Weibl" localSheetId="3">#REF!</definedName>
    <definedName name="drei_jährige_FS_Weibl" localSheetId="4">#REF!</definedName>
    <definedName name="drei_jährige_FS_Weibl" localSheetId="6">#REF!</definedName>
    <definedName name="drei_jährige_FS_Weibl">#REF!</definedName>
    <definedName name="DRUAU01" localSheetId="15">#REF!</definedName>
    <definedName name="DRUAU01" localSheetId="16">#REF!</definedName>
    <definedName name="DRUAU01" localSheetId="18">#REF!</definedName>
    <definedName name="DRUAU01" localSheetId="19">#REF!</definedName>
    <definedName name="DRUAU01" localSheetId="20">#REF!</definedName>
    <definedName name="DRUAU01" localSheetId="23">#REF!</definedName>
    <definedName name="DRUAU01" localSheetId="25">#REF!</definedName>
    <definedName name="DRUAU01" localSheetId="38">#REF!</definedName>
    <definedName name="DRUAU01" localSheetId="3">#REF!</definedName>
    <definedName name="DRUAU01" localSheetId="4">#REF!</definedName>
    <definedName name="DRUAU01" localSheetId="5">#REF!</definedName>
    <definedName name="DRUAU01" localSheetId="6">#REF!</definedName>
    <definedName name="DRUAU01">#REF!</definedName>
    <definedName name="DRUAU02" localSheetId="15">#REF!</definedName>
    <definedName name="DRUAU02" localSheetId="16">#REF!</definedName>
    <definedName name="DRUAU02" localSheetId="18">#REF!</definedName>
    <definedName name="DRUAU02" localSheetId="19">#REF!</definedName>
    <definedName name="DRUAU02" localSheetId="20">#REF!</definedName>
    <definedName name="DRUAU02" localSheetId="23">#REF!</definedName>
    <definedName name="DRUAU02" localSheetId="25">#REF!</definedName>
    <definedName name="DRUAU02" localSheetId="38">#REF!</definedName>
    <definedName name="DRUAU02" localSheetId="3">#REF!</definedName>
    <definedName name="DRUAU02" localSheetId="4">#REF!</definedName>
    <definedName name="DRUAU02" localSheetId="5">#REF!</definedName>
    <definedName name="DRUAU02" localSheetId="6">#REF!</definedName>
    <definedName name="DRUAU02">#REF!</definedName>
    <definedName name="DRUAU03" localSheetId="15">#REF!</definedName>
    <definedName name="DRUAU03" localSheetId="16">#REF!</definedName>
    <definedName name="DRUAU03" localSheetId="18">#REF!</definedName>
    <definedName name="DRUAU03" localSheetId="19">#REF!</definedName>
    <definedName name="DRUAU03" localSheetId="20">#REF!</definedName>
    <definedName name="DRUAU03" localSheetId="23">#REF!</definedName>
    <definedName name="DRUAU03" localSheetId="25">#REF!</definedName>
    <definedName name="DRUAU03" localSheetId="38">#REF!</definedName>
    <definedName name="DRUAU03" localSheetId="3">#REF!</definedName>
    <definedName name="DRUAU03" localSheetId="4">#REF!</definedName>
    <definedName name="DRUAU03" localSheetId="5">#REF!</definedName>
    <definedName name="DRUAU03" localSheetId="6">#REF!</definedName>
    <definedName name="DRUAU03">#REF!</definedName>
    <definedName name="DRUAU04" localSheetId="15">#REF!</definedName>
    <definedName name="DRUAU04" localSheetId="16">#REF!</definedName>
    <definedName name="DRUAU04" localSheetId="18">#REF!</definedName>
    <definedName name="DRUAU04" localSheetId="19">#REF!</definedName>
    <definedName name="DRUAU04" localSheetId="20">#REF!</definedName>
    <definedName name="DRUAU04" localSheetId="23">#REF!</definedName>
    <definedName name="DRUAU04" localSheetId="25">#REF!</definedName>
    <definedName name="DRUAU04" localSheetId="38">#REF!</definedName>
    <definedName name="DRUAU04" localSheetId="3">#REF!</definedName>
    <definedName name="DRUAU04" localSheetId="4">#REF!</definedName>
    <definedName name="DRUAU04" localSheetId="5">#REF!</definedName>
    <definedName name="DRUAU04" localSheetId="6">#REF!</definedName>
    <definedName name="DRUAU04">#REF!</definedName>
    <definedName name="DRUAU04A" localSheetId="15">#REF!</definedName>
    <definedName name="DRUAU04A" localSheetId="16">#REF!</definedName>
    <definedName name="DRUAU04A" localSheetId="18">#REF!</definedName>
    <definedName name="DRUAU04A" localSheetId="19">#REF!</definedName>
    <definedName name="DRUAU04A" localSheetId="20">#REF!</definedName>
    <definedName name="DRUAU04A" localSheetId="23">#REF!</definedName>
    <definedName name="DRUAU04A" localSheetId="25">#REF!</definedName>
    <definedName name="DRUAU04A" localSheetId="38">#REF!</definedName>
    <definedName name="DRUAU04A" localSheetId="3">#REF!</definedName>
    <definedName name="DRUAU04A" localSheetId="4">#REF!</definedName>
    <definedName name="DRUAU04A" localSheetId="5">#REF!</definedName>
    <definedName name="DRUAU04A" localSheetId="6">#REF!</definedName>
    <definedName name="DRUAU04A">#REF!</definedName>
    <definedName name="DRUAU05" localSheetId="15">#REF!</definedName>
    <definedName name="DRUAU05" localSheetId="16">#REF!</definedName>
    <definedName name="DRUAU05" localSheetId="18">#REF!</definedName>
    <definedName name="DRUAU05" localSheetId="19">#REF!</definedName>
    <definedName name="DRUAU05" localSheetId="20">#REF!</definedName>
    <definedName name="DRUAU05" localSheetId="23">#REF!</definedName>
    <definedName name="DRUAU05" localSheetId="25">#REF!</definedName>
    <definedName name="DRUAU05" localSheetId="38">#REF!</definedName>
    <definedName name="DRUAU05" localSheetId="3">#REF!</definedName>
    <definedName name="DRUAU05" localSheetId="4">#REF!</definedName>
    <definedName name="DRUAU05" localSheetId="5">#REF!</definedName>
    <definedName name="DRUAU05" localSheetId="6">#REF!</definedName>
    <definedName name="DRUAU05">#REF!</definedName>
    <definedName name="DRUAU06" localSheetId="15">#REF!</definedName>
    <definedName name="DRUAU06" localSheetId="16">#REF!</definedName>
    <definedName name="DRUAU06" localSheetId="18">#REF!</definedName>
    <definedName name="DRUAU06" localSheetId="19">#REF!</definedName>
    <definedName name="DRUAU06" localSheetId="20">#REF!</definedName>
    <definedName name="DRUAU06" localSheetId="23">#REF!</definedName>
    <definedName name="DRUAU06" localSheetId="25">#REF!</definedName>
    <definedName name="DRUAU06" localSheetId="38">#REF!</definedName>
    <definedName name="DRUAU06" localSheetId="3">#REF!</definedName>
    <definedName name="DRUAU06" localSheetId="4">#REF!</definedName>
    <definedName name="DRUAU06" localSheetId="5">#REF!</definedName>
    <definedName name="DRUAU06" localSheetId="6">#REF!</definedName>
    <definedName name="DRUAU06">#REF!</definedName>
    <definedName name="DRUAU06A" localSheetId="15">#REF!</definedName>
    <definedName name="DRUAU06A" localSheetId="16">#REF!</definedName>
    <definedName name="DRUAU06A" localSheetId="18">#REF!</definedName>
    <definedName name="DRUAU06A" localSheetId="19">#REF!</definedName>
    <definedName name="DRUAU06A" localSheetId="20">#REF!</definedName>
    <definedName name="DRUAU06A" localSheetId="23">#REF!</definedName>
    <definedName name="DRUAU06A" localSheetId="25">#REF!</definedName>
    <definedName name="DRUAU06A" localSheetId="38">#REF!</definedName>
    <definedName name="DRUAU06A" localSheetId="3">#REF!</definedName>
    <definedName name="DRUAU06A" localSheetId="4">#REF!</definedName>
    <definedName name="DRUAU06A" localSheetId="5">#REF!</definedName>
    <definedName name="DRUAU06A" localSheetId="6">#REF!</definedName>
    <definedName name="DRUAU06A">#REF!</definedName>
    <definedName name="DRUCK01" localSheetId="15">#REF!</definedName>
    <definedName name="DRUCK01" localSheetId="16">#REF!</definedName>
    <definedName name="DRUCK01" localSheetId="18">#REF!</definedName>
    <definedName name="DRUCK01" localSheetId="19">#REF!</definedName>
    <definedName name="DRUCK01" localSheetId="20">#REF!</definedName>
    <definedName name="DRUCK01" localSheetId="23">#REF!</definedName>
    <definedName name="DRUCK01" localSheetId="25">#REF!</definedName>
    <definedName name="DRUCK01" localSheetId="38">#REF!</definedName>
    <definedName name="DRUCK01" localSheetId="3">#REF!</definedName>
    <definedName name="DRUCK01" localSheetId="4">#REF!</definedName>
    <definedName name="DRUCK01" localSheetId="5">#REF!</definedName>
    <definedName name="DRUCK01" localSheetId="6">#REF!</definedName>
    <definedName name="DRUCK01">#REF!</definedName>
    <definedName name="DRUCK02" localSheetId="15">#REF!</definedName>
    <definedName name="DRUCK02" localSheetId="16">#REF!</definedName>
    <definedName name="DRUCK02" localSheetId="18">#REF!</definedName>
    <definedName name="DRUCK02" localSheetId="19">#REF!</definedName>
    <definedName name="DRUCK02" localSheetId="20">#REF!</definedName>
    <definedName name="DRUCK02" localSheetId="23">#REF!</definedName>
    <definedName name="DRUCK02" localSheetId="25">#REF!</definedName>
    <definedName name="DRUCK02" localSheetId="38">#REF!</definedName>
    <definedName name="DRUCK02" localSheetId="3">#REF!</definedName>
    <definedName name="DRUCK02" localSheetId="4">#REF!</definedName>
    <definedName name="DRUCK02" localSheetId="5">#REF!</definedName>
    <definedName name="DRUCK02" localSheetId="6">#REF!</definedName>
    <definedName name="DRUCK02">#REF!</definedName>
    <definedName name="DRUCK03" localSheetId="15">#REF!</definedName>
    <definedName name="DRUCK03" localSheetId="16">#REF!</definedName>
    <definedName name="DRUCK03" localSheetId="18">#REF!</definedName>
    <definedName name="DRUCK03" localSheetId="19">#REF!</definedName>
    <definedName name="DRUCK03" localSheetId="20">#REF!</definedName>
    <definedName name="DRUCK03" localSheetId="23">#REF!</definedName>
    <definedName name="DRUCK03" localSheetId="25">#REF!</definedName>
    <definedName name="DRUCK03" localSheetId="38">#REF!</definedName>
    <definedName name="DRUCK03" localSheetId="3">#REF!</definedName>
    <definedName name="DRUCK03" localSheetId="4">#REF!</definedName>
    <definedName name="DRUCK03" localSheetId="5">#REF!</definedName>
    <definedName name="DRUCK03" localSheetId="6">#REF!</definedName>
    <definedName name="DRUCK03">#REF!</definedName>
    <definedName name="DRUCK04" localSheetId="15">#REF!</definedName>
    <definedName name="DRUCK04" localSheetId="16">#REF!</definedName>
    <definedName name="DRUCK04" localSheetId="18">#REF!</definedName>
    <definedName name="DRUCK04" localSheetId="19">#REF!</definedName>
    <definedName name="DRUCK04" localSheetId="20">#REF!</definedName>
    <definedName name="DRUCK04" localSheetId="23">#REF!</definedName>
    <definedName name="DRUCK04" localSheetId="25">#REF!</definedName>
    <definedName name="DRUCK04" localSheetId="38">#REF!</definedName>
    <definedName name="DRUCK04" localSheetId="3">#REF!</definedName>
    <definedName name="DRUCK04" localSheetId="4">#REF!</definedName>
    <definedName name="DRUCK04" localSheetId="5">#REF!</definedName>
    <definedName name="DRUCK04" localSheetId="6">#REF!</definedName>
    <definedName name="DRUCK04">#REF!</definedName>
    <definedName name="DRUCK05" localSheetId="15">#REF!</definedName>
    <definedName name="DRUCK05" localSheetId="16">#REF!</definedName>
    <definedName name="DRUCK05" localSheetId="18">#REF!</definedName>
    <definedName name="DRUCK05" localSheetId="19">#REF!</definedName>
    <definedName name="DRUCK05" localSheetId="20">#REF!</definedName>
    <definedName name="DRUCK05" localSheetId="23">#REF!</definedName>
    <definedName name="DRUCK05" localSheetId="25">#REF!</definedName>
    <definedName name="DRUCK05" localSheetId="38">#REF!</definedName>
    <definedName name="DRUCK05" localSheetId="3">#REF!</definedName>
    <definedName name="DRUCK05" localSheetId="4">#REF!</definedName>
    <definedName name="DRUCK05" localSheetId="5">#REF!</definedName>
    <definedName name="DRUCK05" localSheetId="6">#REF!</definedName>
    <definedName name="DRUCK05">#REF!</definedName>
    <definedName name="DRUCK06" localSheetId="15">#REF!</definedName>
    <definedName name="DRUCK06" localSheetId="16">#REF!</definedName>
    <definedName name="DRUCK06" localSheetId="18">#REF!</definedName>
    <definedName name="DRUCK06" localSheetId="19">#REF!</definedName>
    <definedName name="DRUCK06" localSheetId="20">#REF!</definedName>
    <definedName name="DRUCK06" localSheetId="23">#REF!</definedName>
    <definedName name="DRUCK06" localSheetId="25">#REF!</definedName>
    <definedName name="DRUCK06" localSheetId="38">#REF!</definedName>
    <definedName name="DRUCK06" localSheetId="3">#REF!</definedName>
    <definedName name="DRUCK06" localSheetId="4">#REF!</definedName>
    <definedName name="DRUCK06" localSheetId="5">#REF!</definedName>
    <definedName name="DRUCK06" localSheetId="6">#REF!</definedName>
    <definedName name="DRUCK06">#REF!</definedName>
    <definedName name="DRUCK07" localSheetId="15">#REF!</definedName>
    <definedName name="DRUCK07" localSheetId="16">#REF!</definedName>
    <definedName name="DRUCK07" localSheetId="18">#REF!</definedName>
    <definedName name="DRUCK07" localSheetId="19">#REF!</definedName>
    <definedName name="DRUCK07" localSheetId="20">#REF!</definedName>
    <definedName name="DRUCK07" localSheetId="23">#REF!</definedName>
    <definedName name="DRUCK07" localSheetId="25">#REF!</definedName>
    <definedName name="DRUCK07" localSheetId="38">#REF!</definedName>
    <definedName name="DRUCK07" localSheetId="3">#REF!</definedName>
    <definedName name="DRUCK07" localSheetId="4">#REF!</definedName>
    <definedName name="DRUCK07" localSheetId="5">#REF!</definedName>
    <definedName name="DRUCK07" localSheetId="6">#REF!</definedName>
    <definedName name="DRUCK07">#REF!</definedName>
    <definedName name="DRUCK08" localSheetId="15">#REF!</definedName>
    <definedName name="DRUCK08" localSheetId="16">#REF!</definedName>
    <definedName name="DRUCK08" localSheetId="18">#REF!</definedName>
    <definedName name="DRUCK08" localSheetId="19">#REF!</definedName>
    <definedName name="DRUCK08" localSheetId="20">#REF!</definedName>
    <definedName name="DRUCK08" localSheetId="23">#REF!</definedName>
    <definedName name="DRUCK08" localSheetId="25">#REF!</definedName>
    <definedName name="DRUCK08" localSheetId="38">#REF!</definedName>
    <definedName name="DRUCK08" localSheetId="3">#REF!</definedName>
    <definedName name="DRUCK08" localSheetId="4">#REF!</definedName>
    <definedName name="DRUCK08" localSheetId="5">#REF!</definedName>
    <definedName name="DRUCK08" localSheetId="6">#REF!</definedName>
    <definedName name="DRUCK08">#REF!</definedName>
    <definedName name="DRUCK09" localSheetId="15">#REF!</definedName>
    <definedName name="DRUCK09" localSheetId="16">#REF!</definedName>
    <definedName name="DRUCK09" localSheetId="18">#REF!</definedName>
    <definedName name="DRUCK09" localSheetId="19">#REF!</definedName>
    <definedName name="DRUCK09" localSheetId="20">#REF!</definedName>
    <definedName name="DRUCK09" localSheetId="23">#REF!</definedName>
    <definedName name="DRUCK09" localSheetId="25">#REF!</definedName>
    <definedName name="DRUCK09" localSheetId="38">#REF!</definedName>
    <definedName name="DRUCK09" localSheetId="3">#REF!</definedName>
    <definedName name="DRUCK09" localSheetId="4">#REF!</definedName>
    <definedName name="DRUCK09" localSheetId="5">#REF!</definedName>
    <definedName name="DRUCK09" localSheetId="6">#REF!</definedName>
    <definedName name="DRUCK09">#REF!</definedName>
    <definedName name="DRUCK10" localSheetId="15">#REF!</definedName>
    <definedName name="DRUCK10" localSheetId="16">#REF!</definedName>
    <definedName name="DRUCK10" localSheetId="18">#REF!</definedName>
    <definedName name="DRUCK10" localSheetId="19">#REF!</definedName>
    <definedName name="DRUCK10" localSheetId="20">#REF!</definedName>
    <definedName name="DRUCK10" localSheetId="23">#REF!</definedName>
    <definedName name="DRUCK10" localSheetId="25">#REF!</definedName>
    <definedName name="DRUCK10" localSheetId="38">#REF!</definedName>
    <definedName name="DRUCK10" localSheetId="3">#REF!</definedName>
    <definedName name="DRUCK10" localSheetId="4">#REF!</definedName>
    <definedName name="DRUCK10" localSheetId="5">#REF!</definedName>
    <definedName name="DRUCK10" localSheetId="6">#REF!</definedName>
    <definedName name="DRUCK10">#REF!</definedName>
    <definedName name="DRUCK11" localSheetId="15">#REF!</definedName>
    <definedName name="DRUCK11" localSheetId="16">#REF!</definedName>
    <definedName name="DRUCK11" localSheetId="18">#REF!</definedName>
    <definedName name="DRUCK11" localSheetId="19">#REF!</definedName>
    <definedName name="DRUCK11" localSheetId="20">#REF!</definedName>
    <definedName name="DRUCK11" localSheetId="23">#REF!</definedName>
    <definedName name="DRUCK11" localSheetId="25">#REF!</definedName>
    <definedName name="DRUCK11" localSheetId="38">#REF!</definedName>
    <definedName name="DRUCK11" localSheetId="3">#REF!</definedName>
    <definedName name="DRUCK11" localSheetId="4">#REF!</definedName>
    <definedName name="DRUCK11" localSheetId="5">#REF!</definedName>
    <definedName name="DRUCK11" localSheetId="6">#REF!</definedName>
    <definedName name="DRUCK11">#REF!</definedName>
    <definedName name="DRUCK11A" localSheetId="15">#REF!</definedName>
    <definedName name="DRUCK11A" localSheetId="16">#REF!</definedName>
    <definedName name="DRUCK11A" localSheetId="18">#REF!</definedName>
    <definedName name="DRUCK11A" localSheetId="19">#REF!</definedName>
    <definedName name="DRUCK11A" localSheetId="20">#REF!</definedName>
    <definedName name="DRUCK11A" localSheetId="23">#REF!</definedName>
    <definedName name="DRUCK11A" localSheetId="25">#REF!</definedName>
    <definedName name="DRUCK11A" localSheetId="38">#REF!</definedName>
    <definedName name="DRUCK11A" localSheetId="3">#REF!</definedName>
    <definedName name="DRUCK11A" localSheetId="4">#REF!</definedName>
    <definedName name="DRUCK11A" localSheetId="5">#REF!</definedName>
    <definedName name="DRUCK11A" localSheetId="6">#REF!</definedName>
    <definedName name="DRUCK11A">#REF!</definedName>
    <definedName name="DRUCK11B" localSheetId="15">#REF!</definedName>
    <definedName name="DRUCK11B" localSheetId="16">#REF!</definedName>
    <definedName name="DRUCK11B" localSheetId="18">#REF!</definedName>
    <definedName name="DRUCK11B" localSheetId="19">#REF!</definedName>
    <definedName name="DRUCK11B" localSheetId="20">#REF!</definedName>
    <definedName name="DRUCK11B" localSheetId="23">#REF!</definedName>
    <definedName name="DRUCK11B" localSheetId="25">#REF!</definedName>
    <definedName name="DRUCK11B" localSheetId="38">#REF!</definedName>
    <definedName name="DRUCK11B" localSheetId="3">#REF!</definedName>
    <definedName name="DRUCK11B" localSheetId="4">#REF!</definedName>
    <definedName name="DRUCK11B" localSheetId="5">#REF!</definedName>
    <definedName name="DRUCK11B" localSheetId="6">#REF!</definedName>
    <definedName name="DRUCK11B">#REF!</definedName>
    <definedName name="DRUCK12" localSheetId="15">#REF!</definedName>
    <definedName name="DRUCK12" localSheetId="16">#REF!</definedName>
    <definedName name="DRUCK12" localSheetId="18">#REF!</definedName>
    <definedName name="DRUCK12" localSheetId="19">#REF!</definedName>
    <definedName name="DRUCK12" localSheetId="20">#REF!</definedName>
    <definedName name="DRUCK12" localSheetId="23">#REF!</definedName>
    <definedName name="DRUCK12" localSheetId="25">#REF!</definedName>
    <definedName name="DRUCK12" localSheetId="38">#REF!</definedName>
    <definedName name="DRUCK12" localSheetId="3">#REF!</definedName>
    <definedName name="DRUCK12" localSheetId="4">#REF!</definedName>
    <definedName name="DRUCK12" localSheetId="5">#REF!</definedName>
    <definedName name="DRUCK12" localSheetId="6">#REF!</definedName>
    <definedName name="DRUCK12">#REF!</definedName>
    <definedName name="DRUCK13" localSheetId="15">#REF!</definedName>
    <definedName name="DRUCK13" localSheetId="16">#REF!</definedName>
    <definedName name="DRUCK13" localSheetId="18">#REF!</definedName>
    <definedName name="DRUCK13" localSheetId="19">#REF!</definedName>
    <definedName name="DRUCK13" localSheetId="20">#REF!</definedName>
    <definedName name="DRUCK13" localSheetId="23">#REF!</definedName>
    <definedName name="DRUCK13" localSheetId="25">#REF!</definedName>
    <definedName name="DRUCK13" localSheetId="38">#REF!</definedName>
    <definedName name="DRUCK13" localSheetId="3">#REF!</definedName>
    <definedName name="DRUCK13" localSheetId="4">#REF!</definedName>
    <definedName name="DRUCK13" localSheetId="5">#REF!</definedName>
    <definedName name="DRUCK13" localSheetId="6">#REF!</definedName>
    <definedName name="DRUCK13">#REF!</definedName>
    <definedName name="DRUCK14" localSheetId="15">#REF!</definedName>
    <definedName name="DRUCK14" localSheetId="16">#REF!</definedName>
    <definedName name="DRUCK14" localSheetId="18">#REF!</definedName>
    <definedName name="DRUCK14" localSheetId="19">#REF!</definedName>
    <definedName name="DRUCK14" localSheetId="20">#REF!</definedName>
    <definedName name="DRUCK14" localSheetId="23">#REF!</definedName>
    <definedName name="DRUCK14" localSheetId="25">#REF!</definedName>
    <definedName name="DRUCK14" localSheetId="38">#REF!</definedName>
    <definedName name="DRUCK14" localSheetId="3">#REF!</definedName>
    <definedName name="DRUCK14" localSheetId="4">#REF!</definedName>
    <definedName name="DRUCK14" localSheetId="5">#REF!</definedName>
    <definedName name="DRUCK14" localSheetId="6">#REF!</definedName>
    <definedName name="DRUCK14">#REF!</definedName>
    <definedName name="DRUCK15" localSheetId="15">#REF!</definedName>
    <definedName name="DRUCK15" localSheetId="16">#REF!</definedName>
    <definedName name="DRUCK15" localSheetId="18">#REF!</definedName>
    <definedName name="DRUCK15" localSheetId="19">#REF!</definedName>
    <definedName name="DRUCK15" localSheetId="20">#REF!</definedName>
    <definedName name="DRUCK15" localSheetId="23">#REF!</definedName>
    <definedName name="DRUCK15" localSheetId="25">#REF!</definedName>
    <definedName name="DRUCK15" localSheetId="38">#REF!</definedName>
    <definedName name="DRUCK15" localSheetId="3">#REF!</definedName>
    <definedName name="DRUCK15" localSheetId="4">#REF!</definedName>
    <definedName name="DRUCK15" localSheetId="5">#REF!</definedName>
    <definedName name="DRUCK15" localSheetId="6">#REF!</definedName>
    <definedName name="DRUCK15">#REF!</definedName>
    <definedName name="DRUCK16" localSheetId="15">#REF!</definedName>
    <definedName name="DRUCK16" localSheetId="16">#REF!</definedName>
    <definedName name="DRUCK16" localSheetId="18">#REF!</definedName>
    <definedName name="DRUCK16" localSheetId="19">#REF!</definedName>
    <definedName name="DRUCK16" localSheetId="20">#REF!</definedName>
    <definedName name="DRUCK16" localSheetId="23">#REF!</definedName>
    <definedName name="DRUCK16" localSheetId="25">#REF!</definedName>
    <definedName name="DRUCK16" localSheetId="38">#REF!</definedName>
    <definedName name="DRUCK16" localSheetId="3">#REF!</definedName>
    <definedName name="DRUCK16" localSheetId="4">#REF!</definedName>
    <definedName name="DRUCK16" localSheetId="5">#REF!</definedName>
    <definedName name="DRUCK16" localSheetId="6">#REF!</definedName>
    <definedName name="DRUCK16">#REF!</definedName>
    <definedName name="DRUCK17" localSheetId="15">#REF!</definedName>
    <definedName name="DRUCK17" localSheetId="16">#REF!</definedName>
    <definedName name="DRUCK17" localSheetId="18">#REF!</definedName>
    <definedName name="DRUCK17" localSheetId="19">#REF!</definedName>
    <definedName name="DRUCK17" localSheetId="20">#REF!</definedName>
    <definedName name="DRUCK17" localSheetId="23">#REF!</definedName>
    <definedName name="DRUCK17" localSheetId="25">#REF!</definedName>
    <definedName name="DRUCK17" localSheetId="38">#REF!</definedName>
    <definedName name="DRUCK17" localSheetId="3">#REF!</definedName>
    <definedName name="DRUCK17" localSheetId="4">#REF!</definedName>
    <definedName name="DRUCK17" localSheetId="5">#REF!</definedName>
    <definedName name="DRUCK17" localSheetId="6">#REF!</definedName>
    <definedName name="DRUCK17">#REF!</definedName>
    <definedName name="DRUCK18" localSheetId="15">#REF!</definedName>
    <definedName name="DRUCK18" localSheetId="16">#REF!</definedName>
    <definedName name="DRUCK18" localSheetId="18">#REF!</definedName>
    <definedName name="DRUCK18" localSheetId="19">#REF!</definedName>
    <definedName name="DRUCK18" localSheetId="20">#REF!</definedName>
    <definedName name="DRUCK18" localSheetId="23">#REF!</definedName>
    <definedName name="DRUCK18" localSheetId="25">#REF!</definedName>
    <definedName name="DRUCK18" localSheetId="38">#REF!</definedName>
    <definedName name="DRUCK18" localSheetId="3">#REF!</definedName>
    <definedName name="DRUCK18" localSheetId="4">#REF!</definedName>
    <definedName name="DRUCK18" localSheetId="5">#REF!</definedName>
    <definedName name="DRUCK18" localSheetId="6">#REF!</definedName>
    <definedName name="DRUCK18">#REF!</definedName>
    <definedName name="DRUCK19" localSheetId="15">#REF!</definedName>
    <definedName name="DRUCK19" localSheetId="16">#REF!</definedName>
    <definedName name="DRUCK19" localSheetId="18">#REF!</definedName>
    <definedName name="DRUCK19" localSheetId="19">#REF!</definedName>
    <definedName name="DRUCK19" localSheetId="20">#REF!</definedName>
    <definedName name="DRUCK19" localSheetId="23">#REF!</definedName>
    <definedName name="DRUCK19" localSheetId="25">#REF!</definedName>
    <definedName name="DRUCK19" localSheetId="38">#REF!</definedName>
    <definedName name="DRUCK19" localSheetId="3">#REF!</definedName>
    <definedName name="DRUCK19" localSheetId="4">#REF!</definedName>
    <definedName name="DRUCK19" localSheetId="5">#REF!</definedName>
    <definedName name="DRUCK19" localSheetId="6">#REF!</definedName>
    <definedName name="DRUCK19">#REF!</definedName>
    <definedName name="DRUCK1A" localSheetId="15">#REF!</definedName>
    <definedName name="DRUCK1A" localSheetId="16">#REF!</definedName>
    <definedName name="DRUCK1A" localSheetId="18">#REF!</definedName>
    <definedName name="DRUCK1A" localSheetId="19">#REF!</definedName>
    <definedName name="DRUCK1A" localSheetId="20">#REF!</definedName>
    <definedName name="DRUCK1A" localSheetId="23">#REF!</definedName>
    <definedName name="DRUCK1A" localSheetId="25">#REF!</definedName>
    <definedName name="DRUCK1A" localSheetId="38">#REF!</definedName>
    <definedName name="DRUCK1A" localSheetId="3">#REF!</definedName>
    <definedName name="DRUCK1A" localSheetId="4">#REF!</definedName>
    <definedName name="DRUCK1A" localSheetId="5">#REF!</definedName>
    <definedName name="DRUCK1A" localSheetId="6">#REF!</definedName>
    <definedName name="DRUCK1A">#REF!</definedName>
    <definedName name="DRUCK1B" localSheetId="15">#REF!</definedName>
    <definedName name="DRUCK1B" localSheetId="16">#REF!</definedName>
    <definedName name="DRUCK1B" localSheetId="18">#REF!</definedName>
    <definedName name="DRUCK1B" localSheetId="19">#REF!</definedName>
    <definedName name="DRUCK1B" localSheetId="20">#REF!</definedName>
    <definedName name="DRUCK1B" localSheetId="23">#REF!</definedName>
    <definedName name="DRUCK1B" localSheetId="25">#REF!</definedName>
    <definedName name="DRUCK1B" localSheetId="38">#REF!</definedName>
    <definedName name="DRUCK1B" localSheetId="3">#REF!</definedName>
    <definedName name="DRUCK1B" localSheetId="4">#REF!</definedName>
    <definedName name="DRUCK1B" localSheetId="5">#REF!</definedName>
    <definedName name="DRUCK1B" localSheetId="6">#REF!</definedName>
    <definedName name="DRUCK1B">#REF!</definedName>
    <definedName name="DRUCK20" localSheetId="15">#REF!</definedName>
    <definedName name="DRUCK20" localSheetId="16">#REF!</definedName>
    <definedName name="DRUCK20" localSheetId="18">#REF!</definedName>
    <definedName name="DRUCK20" localSheetId="19">#REF!</definedName>
    <definedName name="DRUCK20" localSheetId="20">#REF!</definedName>
    <definedName name="DRUCK20" localSheetId="23">#REF!</definedName>
    <definedName name="DRUCK20" localSheetId="25">#REF!</definedName>
    <definedName name="DRUCK20" localSheetId="38">#REF!</definedName>
    <definedName name="DRUCK20" localSheetId="3">#REF!</definedName>
    <definedName name="DRUCK20" localSheetId="4">#REF!</definedName>
    <definedName name="DRUCK20" localSheetId="5">#REF!</definedName>
    <definedName name="DRUCK20" localSheetId="6">#REF!</definedName>
    <definedName name="DRUCK20">#REF!</definedName>
    <definedName name="DRUCK21" localSheetId="15">#REF!</definedName>
    <definedName name="DRUCK21" localSheetId="16">#REF!</definedName>
    <definedName name="DRUCK21" localSheetId="18">#REF!</definedName>
    <definedName name="DRUCK21" localSheetId="19">#REF!</definedName>
    <definedName name="DRUCK21" localSheetId="20">#REF!</definedName>
    <definedName name="DRUCK21" localSheetId="23">#REF!</definedName>
    <definedName name="DRUCK21" localSheetId="25">#REF!</definedName>
    <definedName name="DRUCK21" localSheetId="38">#REF!</definedName>
    <definedName name="DRUCK21" localSheetId="3">#REF!</definedName>
    <definedName name="DRUCK21" localSheetId="4">#REF!</definedName>
    <definedName name="DRUCK21" localSheetId="5">#REF!</definedName>
    <definedName name="DRUCK21" localSheetId="6">#REF!</definedName>
    <definedName name="DRUCK21">#REF!</definedName>
    <definedName name="DRUCK22" localSheetId="15">#REF!</definedName>
    <definedName name="DRUCK22" localSheetId="16">#REF!</definedName>
    <definedName name="DRUCK22" localSheetId="18">#REF!</definedName>
    <definedName name="DRUCK22" localSheetId="19">#REF!</definedName>
    <definedName name="DRUCK22" localSheetId="20">#REF!</definedName>
    <definedName name="DRUCK22" localSheetId="23">#REF!</definedName>
    <definedName name="DRUCK22" localSheetId="25">#REF!</definedName>
    <definedName name="DRUCK22" localSheetId="38">#REF!</definedName>
    <definedName name="DRUCK22" localSheetId="3">#REF!</definedName>
    <definedName name="DRUCK22" localSheetId="4">#REF!</definedName>
    <definedName name="DRUCK22" localSheetId="5">#REF!</definedName>
    <definedName name="DRUCK22" localSheetId="6">#REF!</definedName>
    <definedName name="DRUCK22">#REF!</definedName>
    <definedName name="DRUCK23" localSheetId="15">#REF!</definedName>
    <definedName name="DRUCK23" localSheetId="16">#REF!</definedName>
    <definedName name="DRUCK23" localSheetId="18">#REF!</definedName>
    <definedName name="DRUCK23" localSheetId="19">#REF!</definedName>
    <definedName name="DRUCK23" localSheetId="20">#REF!</definedName>
    <definedName name="DRUCK23" localSheetId="23">#REF!</definedName>
    <definedName name="DRUCK23" localSheetId="25">#REF!</definedName>
    <definedName name="DRUCK23" localSheetId="38">#REF!</definedName>
    <definedName name="DRUCK23" localSheetId="3">#REF!</definedName>
    <definedName name="DRUCK23" localSheetId="4">#REF!</definedName>
    <definedName name="DRUCK23" localSheetId="5">#REF!</definedName>
    <definedName name="DRUCK23" localSheetId="6">#REF!</definedName>
    <definedName name="DRUCK23">#REF!</definedName>
    <definedName name="DRUCK24" localSheetId="15">#REF!</definedName>
    <definedName name="DRUCK24" localSheetId="16">#REF!</definedName>
    <definedName name="DRUCK24" localSheetId="18">#REF!</definedName>
    <definedName name="DRUCK24" localSheetId="19">#REF!</definedName>
    <definedName name="DRUCK24" localSheetId="20">#REF!</definedName>
    <definedName name="DRUCK24" localSheetId="23">#REF!</definedName>
    <definedName name="DRUCK24" localSheetId="25">#REF!</definedName>
    <definedName name="DRUCK24" localSheetId="38">#REF!</definedName>
    <definedName name="DRUCK24" localSheetId="3">#REF!</definedName>
    <definedName name="DRUCK24" localSheetId="4">#REF!</definedName>
    <definedName name="DRUCK24" localSheetId="5">#REF!</definedName>
    <definedName name="DRUCK24" localSheetId="6">#REF!</definedName>
    <definedName name="DRUCK24">#REF!</definedName>
    <definedName name="DRUCK25" localSheetId="15">#REF!</definedName>
    <definedName name="DRUCK25" localSheetId="16">#REF!</definedName>
    <definedName name="DRUCK25" localSheetId="18">#REF!</definedName>
    <definedName name="DRUCK25" localSheetId="19">#REF!</definedName>
    <definedName name="DRUCK25" localSheetId="20">#REF!</definedName>
    <definedName name="DRUCK25" localSheetId="23">#REF!</definedName>
    <definedName name="DRUCK25" localSheetId="25">#REF!</definedName>
    <definedName name="DRUCK25" localSheetId="38">#REF!</definedName>
    <definedName name="DRUCK25" localSheetId="3">#REF!</definedName>
    <definedName name="DRUCK25" localSheetId="4">#REF!</definedName>
    <definedName name="DRUCK25" localSheetId="5">#REF!</definedName>
    <definedName name="DRUCK25" localSheetId="6">#REF!</definedName>
    <definedName name="DRUCK25">#REF!</definedName>
    <definedName name="DRUCK26" localSheetId="15">#REF!</definedName>
    <definedName name="DRUCK26" localSheetId="16">#REF!</definedName>
    <definedName name="DRUCK26" localSheetId="18">#REF!</definedName>
    <definedName name="DRUCK26" localSheetId="19">#REF!</definedName>
    <definedName name="DRUCK26" localSheetId="20">#REF!</definedName>
    <definedName name="DRUCK26" localSheetId="23">#REF!</definedName>
    <definedName name="DRUCK26" localSheetId="25">#REF!</definedName>
    <definedName name="DRUCK26" localSheetId="38">#REF!</definedName>
    <definedName name="DRUCK26" localSheetId="3">#REF!</definedName>
    <definedName name="DRUCK26" localSheetId="4">#REF!</definedName>
    <definedName name="DRUCK26" localSheetId="5">#REF!</definedName>
    <definedName name="DRUCK26" localSheetId="6">#REF!</definedName>
    <definedName name="DRUCK26">#REF!</definedName>
    <definedName name="DRUCK27" localSheetId="15">#REF!</definedName>
    <definedName name="DRUCK27" localSheetId="16">#REF!</definedName>
    <definedName name="DRUCK27" localSheetId="18">#REF!</definedName>
    <definedName name="DRUCK27" localSheetId="19">#REF!</definedName>
    <definedName name="DRUCK27" localSheetId="20">#REF!</definedName>
    <definedName name="DRUCK27" localSheetId="23">#REF!</definedName>
    <definedName name="DRUCK27" localSheetId="25">#REF!</definedName>
    <definedName name="DRUCK27" localSheetId="38">#REF!</definedName>
    <definedName name="DRUCK27" localSheetId="3">#REF!</definedName>
    <definedName name="DRUCK27" localSheetId="4">#REF!</definedName>
    <definedName name="DRUCK27" localSheetId="5">#REF!</definedName>
    <definedName name="DRUCK27" localSheetId="6">#REF!</definedName>
    <definedName name="DRUCK27">#REF!</definedName>
    <definedName name="DRUCK28" localSheetId="15">#REF!</definedName>
    <definedName name="DRUCK28" localSheetId="16">#REF!</definedName>
    <definedName name="DRUCK28" localSheetId="18">#REF!</definedName>
    <definedName name="DRUCK28" localSheetId="19">#REF!</definedName>
    <definedName name="DRUCK28" localSheetId="20">#REF!</definedName>
    <definedName name="DRUCK28" localSheetId="23">#REF!</definedName>
    <definedName name="DRUCK28" localSheetId="25">#REF!</definedName>
    <definedName name="DRUCK28" localSheetId="38">#REF!</definedName>
    <definedName name="DRUCK28" localSheetId="3">#REF!</definedName>
    <definedName name="DRUCK28" localSheetId="4">#REF!</definedName>
    <definedName name="DRUCK28" localSheetId="5">#REF!</definedName>
    <definedName name="DRUCK28" localSheetId="6">#REF!</definedName>
    <definedName name="DRUCK28">#REF!</definedName>
    <definedName name="DRUCK29" localSheetId="15">#REF!</definedName>
    <definedName name="DRUCK29" localSheetId="16">#REF!</definedName>
    <definedName name="DRUCK29" localSheetId="18">#REF!</definedName>
    <definedName name="DRUCK29" localSheetId="19">#REF!</definedName>
    <definedName name="DRUCK29" localSheetId="20">#REF!</definedName>
    <definedName name="DRUCK29" localSheetId="23">#REF!</definedName>
    <definedName name="DRUCK29" localSheetId="25">#REF!</definedName>
    <definedName name="DRUCK29" localSheetId="38">#REF!</definedName>
    <definedName name="DRUCK29" localSheetId="3">#REF!</definedName>
    <definedName name="DRUCK29" localSheetId="4">#REF!</definedName>
    <definedName name="DRUCK29" localSheetId="5">#REF!</definedName>
    <definedName name="DRUCK29" localSheetId="6">#REF!</definedName>
    <definedName name="DRUCK29">#REF!</definedName>
    <definedName name="DRUCK30" localSheetId="15">#REF!</definedName>
    <definedName name="DRUCK30" localSheetId="16">#REF!</definedName>
    <definedName name="DRUCK30" localSheetId="18">#REF!</definedName>
    <definedName name="DRUCK30" localSheetId="19">#REF!</definedName>
    <definedName name="DRUCK30" localSheetId="20">#REF!</definedName>
    <definedName name="DRUCK30" localSheetId="23">#REF!</definedName>
    <definedName name="DRUCK30" localSheetId="25">#REF!</definedName>
    <definedName name="DRUCK30" localSheetId="38">#REF!</definedName>
    <definedName name="DRUCK30" localSheetId="3">#REF!</definedName>
    <definedName name="DRUCK30" localSheetId="4">#REF!</definedName>
    <definedName name="DRUCK30" localSheetId="5">#REF!</definedName>
    <definedName name="DRUCK30" localSheetId="6">#REF!</definedName>
    <definedName name="DRUCK30">#REF!</definedName>
    <definedName name="DRUCK31" localSheetId="15">#REF!</definedName>
    <definedName name="DRUCK31" localSheetId="16">#REF!</definedName>
    <definedName name="DRUCK31" localSheetId="18">#REF!</definedName>
    <definedName name="DRUCK31" localSheetId="19">#REF!</definedName>
    <definedName name="DRUCK31" localSheetId="20">#REF!</definedName>
    <definedName name="DRUCK31" localSheetId="23">#REF!</definedName>
    <definedName name="DRUCK31" localSheetId="25">#REF!</definedName>
    <definedName name="DRUCK31" localSheetId="38">#REF!</definedName>
    <definedName name="DRUCK31" localSheetId="3">#REF!</definedName>
    <definedName name="DRUCK31" localSheetId="4">#REF!</definedName>
    <definedName name="DRUCK31" localSheetId="5">#REF!</definedName>
    <definedName name="DRUCK31" localSheetId="6">#REF!</definedName>
    <definedName name="DRUCK31">#REF!</definedName>
    <definedName name="DRUCK32" localSheetId="15">#REF!</definedName>
    <definedName name="DRUCK32" localSheetId="16">#REF!</definedName>
    <definedName name="DRUCK32" localSheetId="18">#REF!</definedName>
    <definedName name="DRUCK32" localSheetId="19">#REF!</definedName>
    <definedName name="DRUCK32" localSheetId="20">#REF!</definedName>
    <definedName name="DRUCK32" localSheetId="23">#REF!</definedName>
    <definedName name="DRUCK32" localSheetId="25">#REF!</definedName>
    <definedName name="DRUCK32" localSheetId="38">#REF!</definedName>
    <definedName name="DRUCK32" localSheetId="3">#REF!</definedName>
    <definedName name="DRUCK32" localSheetId="4">#REF!</definedName>
    <definedName name="DRUCK32" localSheetId="5">#REF!</definedName>
    <definedName name="DRUCK32" localSheetId="6">#REF!</definedName>
    <definedName name="DRUCK32">#REF!</definedName>
    <definedName name="DRUCK33" localSheetId="15">#REF!</definedName>
    <definedName name="DRUCK33" localSheetId="16">#REF!</definedName>
    <definedName name="DRUCK33" localSheetId="18">#REF!</definedName>
    <definedName name="DRUCK33" localSheetId="19">#REF!</definedName>
    <definedName name="DRUCK33" localSheetId="20">#REF!</definedName>
    <definedName name="DRUCK33" localSheetId="23">#REF!</definedName>
    <definedName name="DRUCK33" localSheetId="25">#REF!</definedName>
    <definedName name="DRUCK33" localSheetId="38">#REF!</definedName>
    <definedName name="DRUCK33" localSheetId="3">#REF!</definedName>
    <definedName name="DRUCK33" localSheetId="4">#REF!</definedName>
    <definedName name="DRUCK33" localSheetId="5">#REF!</definedName>
    <definedName name="DRUCK33" localSheetId="6">#REF!</definedName>
    <definedName name="DRUCK33">#REF!</definedName>
    <definedName name="DRUCK34" localSheetId="15">#REF!</definedName>
    <definedName name="DRUCK34" localSheetId="16">#REF!</definedName>
    <definedName name="DRUCK34" localSheetId="18">#REF!</definedName>
    <definedName name="DRUCK34" localSheetId="19">#REF!</definedName>
    <definedName name="DRUCK34" localSheetId="20">#REF!</definedName>
    <definedName name="DRUCK34" localSheetId="23">#REF!</definedName>
    <definedName name="DRUCK34" localSheetId="25">#REF!</definedName>
    <definedName name="DRUCK34" localSheetId="38">#REF!</definedName>
    <definedName name="DRUCK34" localSheetId="3">#REF!</definedName>
    <definedName name="DRUCK34" localSheetId="4">#REF!</definedName>
    <definedName name="DRUCK34" localSheetId="5">#REF!</definedName>
    <definedName name="DRUCK34" localSheetId="6">#REF!</definedName>
    <definedName name="DRUCK34">#REF!</definedName>
    <definedName name="DRUCK35" localSheetId="15">#REF!</definedName>
    <definedName name="DRUCK35" localSheetId="16">#REF!</definedName>
    <definedName name="DRUCK35" localSheetId="18">#REF!</definedName>
    <definedName name="DRUCK35" localSheetId="19">#REF!</definedName>
    <definedName name="DRUCK35" localSheetId="20">#REF!</definedName>
    <definedName name="DRUCK35" localSheetId="23">#REF!</definedName>
    <definedName name="DRUCK35" localSheetId="25">#REF!</definedName>
    <definedName name="DRUCK35" localSheetId="38">#REF!</definedName>
    <definedName name="DRUCK35" localSheetId="3">#REF!</definedName>
    <definedName name="DRUCK35" localSheetId="4">#REF!</definedName>
    <definedName name="DRUCK35" localSheetId="5">#REF!</definedName>
    <definedName name="DRUCK35" localSheetId="6">#REF!</definedName>
    <definedName name="DRUCK35">#REF!</definedName>
    <definedName name="DRUCK36" localSheetId="15">#REF!</definedName>
    <definedName name="DRUCK36" localSheetId="16">#REF!</definedName>
    <definedName name="DRUCK36" localSheetId="18">#REF!</definedName>
    <definedName name="DRUCK36" localSheetId="19">#REF!</definedName>
    <definedName name="DRUCK36" localSheetId="20">#REF!</definedName>
    <definedName name="DRUCK36" localSheetId="23">#REF!</definedName>
    <definedName name="DRUCK36" localSheetId="25">#REF!</definedName>
    <definedName name="DRUCK36" localSheetId="38">#REF!</definedName>
    <definedName name="DRUCK36" localSheetId="3">#REF!</definedName>
    <definedName name="DRUCK36" localSheetId="4">#REF!</definedName>
    <definedName name="DRUCK36" localSheetId="5">#REF!</definedName>
    <definedName name="DRUCK36" localSheetId="6">#REF!</definedName>
    <definedName name="DRUCK36">#REF!</definedName>
    <definedName name="DRUCK37" localSheetId="15">#REF!</definedName>
    <definedName name="DRUCK37" localSheetId="16">#REF!</definedName>
    <definedName name="DRUCK37" localSheetId="18">#REF!</definedName>
    <definedName name="DRUCK37" localSheetId="19">#REF!</definedName>
    <definedName name="DRUCK37" localSheetId="20">#REF!</definedName>
    <definedName name="DRUCK37" localSheetId="23">#REF!</definedName>
    <definedName name="DRUCK37" localSheetId="25">#REF!</definedName>
    <definedName name="DRUCK37" localSheetId="38">#REF!</definedName>
    <definedName name="DRUCK37" localSheetId="3">#REF!</definedName>
    <definedName name="DRUCK37" localSheetId="4">#REF!</definedName>
    <definedName name="DRUCK37" localSheetId="5">#REF!</definedName>
    <definedName name="DRUCK37" localSheetId="6">#REF!</definedName>
    <definedName name="DRUCK37">#REF!</definedName>
    <definedName name="DRUCK38" localSheetId="15">#REF!</definedName>
    <definedName name="DRUCK38" localSheetId="16">#REF!</definedName>
    <definedName name="DRUCK38" localSheetId="18">#REF!</definedName>
    <definedName name="DRUCK38" localSheetId="19">#REF!</definedName>
    <definedName name="DRUCK38" localSheetId="20">#REF!</definedName>
    <definedName name="DRUCK38" localSheetId="23">#REF!</definedName>
    <definedName name="DRUCK38" localSheetId="25">#REF!</definedName>
    <definedName name="DRUCK38" localSheetId="38">#REF!</definedName>
    <definedName name="DRUCK38" localSheetId="3">#REF!</definedName>
    <definedName name="DRUCK38" localSheetId="4">#REF!</definedName>
    <definedName name="DRUCK38" localSheetId="5">#REF!</definedName>
    <definedName name="DRUCK38" localSheetId="6">#REF!</definedName>
    <definedName name="DRUCK38">#REF!</definedName>
    <definedName name="DRUCK39" localSheetId="15">#REF!</definedName>
    <definedName name="DRUCK39" localSheetId="16">#REF!</definedName>
    <definedName name="DRUCK39" localSheetId="18">#REF!</definedName>
    <definedName name="DRUCK39" localSheetId="19">#REF!</definedName>
    <definedName name="DRUCK39" localSheetId="20">#REF!</definedName>
    <definedName name="DRUCK39" localSheetId="23">#REF!</definedName>
    <definedName name="DRUCK39" localSheetId="25">#REF!</definedName>
    <definedName name="DRUCK39" localSheetId="38">#REF!</definedName>
    <definedName name="DRUCK39" localSheetId="3">#REF!</definedName>
    <definedName name="DRUCK39" localSheetId="4">#REF!</definedName>
    <definedName name="DRUCK39" localSheetId="5">#REF!</definedName>
    <definedName name="DRUCK39" localSheetId="6">#REF!</definedName>
    <definedName name="DRUCK39">#REF!</definedName>
    <definedName name="DRUCK40" localSheetId="15">#REF!</definedName>
    <definedName name="DRUCK40" localSheetId="16">#REF!</definedName>
    <definedName name="DRUCK40" localSheetId="18">#REF!</definedName>
    <definedName name="DRUCK40" localSheetId="19">#REF!</definedName>
    <definedName name="DRUCK40" localSheetId="20">#REF!</definedName>
    <definedName name="DRUCK40" localSheetId="23">#REF!</definedName>
    <definedName name="DRUCK40" localSheetId="25">#REF!</definedName>
    <definedName name="DRUCK40" localSheetId="38">#REF!</definedName>
    <definedName name="DRUCK40" localSheetId="3">#REF!</definedName>
    <definedName name="DRUCK40" localSheetId="4">#REF!</definedName>
    <definedName name="DRUCK40" localSheetId="5">#REF!</definedName>
    <definedName name="DRUCK40" localSheetId="6">#REF!</definedName>
    <definedName name="DRUCK40">#REF!</definedName>
    <definedName name="DRUCK41" localSheetId="15">#REF!</definedName>
    <definedName name="DRUCK41" localSheetId="16">#REF!</definedName>
    <definedName name="DRUCK41" localSheetId="18">#REF!</definedName>
    <definedName name="DRUCK41" localSheetId="19">#REF!</definedName>
    <definedName name="DRUCK41" localSheetId="20">#REF!</definedName>
    <definedName name="DRUCK41" localSheetId="23">#REF!</definedName>
    <definedName name="DRUCK41" localSheetId="25">#REF!</definedName>
    <definedName name="DRUCK41" localSheetId="38">#REF!</definedName>
    <definedName name="DRUCK41" localSheetId="3">#REF!</definedName>
    <definedName name="DRUCK41" localSheetId="4">#REF!</definedName>
    <definedName name="DRUCK41" localSheetId="5">#REF!</definedName>
    <definedName name="DRUCK41" localSheetId="6">#REF!</definedName>
    <definedName name="DRUCK41">#REF!</definedName>
    <definedName name="Druck41a" localSheetId="15">#REF!</definedName>
    <definedName name="Druck41a" localSheetId="16">#REF!</definedName>
    <definedName name="Druck41a" localSheetId="18">#REF!</definedName>
    <definedName name="Druck41a" localSheetId="19">#REF!</definedName>
    <definedName name="Druck41a" localSheetId="20">#REF!</definedName>
    <definedName name="Druck41a" localSheetId="23">#REF!</definedName>
    <definedName name="Druck41a" localSheetId="25">#REF!</definedName>
    <definedName name="Druck41a" localSheetId="38">#REF!</definedName>
    <definedName name="Druck41a" localSheetId="3">#REF!</definedName>
    <definedName name="Druck41a" localSheetId="4">#REF!</definedName>
    <definedName name="Druck41a" localSheetId="5">#REF!</definedName>
    <definedName name="Druck41a" localSheetId="6">#REF!</definedName>
    <definedName name="Druck41a">#REF!</definedName>
    <definedName name="DRUCK42" localSheetId="15">#REF!</definedName>
    <definedName name="DRUCK42" localSheetId="16">#REF!</definedName>
    <definedName name="DRUCK42" localSheetId="18">#REF!</definedName>
    <definedName name="DRUCK42" localSheetId="19">#REF!</definedName>
    <definedName name="DRUCK42" localSheetId="20">#REF!</definedName>
    <definedName name="DRUCK42" localSheetId="23">#REF!</definedName>
    <definedName name="DRUCK42" localSheetId="25">#REF!</definedName>
    <definedName name="DRUCK42" localSheetId="38">#REF!</definedName>
    <definedName name="DRUCK42" localSheetId="3">#REF!</definedName>
    <definedName name="DRUCK42" localSheetId="4">#REF!</definedName>
    <definedName name="DRUCK42" localSheetId="5">#REF!</definedName>
    <definedName name="DRUCK42" localSheetId="6">#REF!</definedName>
    <definedName name="DRUCK42">#REF!</definedName>
    <definedName name="druck42a" localSheetId="15">#REF!</definedName>
    <definedName name="druck42a" localSheetId="16">#REF!</definedName>
    <definedName name="druck42a" localSheetId="18">#REF!</definedName>
    <definedName name="druck42a" localSheetId="19">#REF!</definedName>
    <definedName name="druck42a" localSheetId="20">#REF!</definedName>
    <definedName name="druck42a" localSheetId="23">#REF!</definedName>
    <definedName name="druck42a" localSheetId="25">#REF!</definedName>
    <definedName name="druck42a" localSheetId="38">#REF!</definedName>
    <definedName name="druck42a" localSheetId="3">#REF!</definedName>
    <definedName name="druck42a" localSheetId="4">#REF!</definedName>
    <definedName name="druck42a" localSheetId="5">#REF!</definedName>
    <definedName name="druck42a" localSheetId="6">#REF!</definedName>
    <definedName name="druck42a">#REF!</definedName>
    <definedName name="DRUCK43" localSheetId="15">#REF!</definedName>
    <definedName name="DRUCK43" localSheetId="16">#REF!</definedName>
    <definedName name="DRUCK43" localSheetId="18">#REF!</definedName>
    <definedName name="DRUCK43" localSheetId="19">#REF!</definedName>
    <definedName name="DRUCK43" localSheetId="20">#REF!</definedName>
    <definedName name="DRUCK43" localSheetId="23">#REF!</definedName>
    <definedName name="DRUCK43" localSheetId="25">#REF!</definedName>
    <definedName name="DRUCK43" localSheetId="38">#REF!</definedName>
    <definedName name="DRUCK43" localSheetId="3">#REF!</definedName>
    <definedName name="DRUCK43" localSheetId="4">#REF!</definedName>
    <definedName name="DRUCK43" localSheetId="5">#REF!</definedName>
    <definedName name="DRUCK43" localSheetId="6">#REF!</definedName>
    <definedName name="DRUCK43">#REF!</definedName>
    <definedName name="DRUCK44" localSheetId="15">#REF!</definedName>
    <definedName name="DRUCK44" localSheetId="16">#REF!</definedName>
    <definedName name="DRUCK44" localSheetId="18">#REF!</definedName>
    <definedName name="DRUCK44" localSheetId="19">#REF!</definedName>
    <definedName name="DRUCK44" localSheetId="20">#REF!</definedName>
    <definedName name="DRUCK44" localSheetId="23">#REF!</definedName>
    <definedName name="DRUCK44" localSheetId="25">#REF!</definedName>
    <definedName name="DRUCK44" localSheetId="38">#REF!</definedName>
    <definedName name="DRUCK44" localSheetId="3">#REF!</definedName>
    <definedName name="DRUCK44" localSheetId="4">#REF!</definedName>
    <definedName name="DRUCK44" localSheetId="5">#REF!</definedName>
    <definedName name="DRUCK44" localSheetId="6">#REF!</definedName>
    <definedName name="DRUCK44">#REF!</definedName>
    <definedName name="DRUCK45" localSheetId="15">#REF!</definedName>
    <definedName name="DRUCK45" localSheetId="16">#REF!</definedName>
    <definedName name="DRUCK45" localSheetId="18">#REF!</definedName>
    <definedName name="DRUCK45" localSheetId="19">#REF!</definedName>
    <definedName name="DRUCK45" localSheetId="20">#REF!</definedName>
    <definedName name="DRUCK45" localSheetId="23">#REF!</definedName>
    <definedName name="DRUCK45" localSheetId="25">#REF!</definedName>
    <definedName name="DRUCK45" localSheetId="38">#REF!</definedName>
    <definedName name="DRUCK45" localSheetId="3">#REF!</definedName>
    <definedName name="DRUCK45" localSheetId="4">#REF!</definedName>
    <definedName name="DRUCK45" localSheetId="5">#REF!</definedName>
    <definedName name="DRUCK45" localSheetId="6">#REF!</definedName>
    <definedName name="DRUCK45">#REF!</definedName>
    <definedName name="DRUCK46" localSheetId="15">#REF!</definedName>
    <definedName name="DRUCK46" localSheetId="16">#REF!</definedName>
    <definedName name="DRUCK46" localSheetId="18">#REF!</definedName>
    <definedName name="DRUCK46" localSheetId="19">#REF!</definedName>
    <definedName name="DRUCK46" localSheetId="20">#REF!</definedName>
    <definedName name="DRUCK46" localSheetId="23">#REF!</definedName>
    <definedName name="DRUCK46" localSheetId="25">#REF!</definedName>
    <definedName name="DRUCK46" localSheetId="38">#REF!</definedName>
    <definedName name="DRUCK46" localSheetId="3">#REF!</definedName>
    <definedName name="DRUCK46" localSheetId="4">#REF!</definedName>
    <definedName name="DRUCK46" localSheetId="5">#REF!</definedName>
    <definedName name="DRUCK46" localSheetId="6">#REF!</definedName>
    <definedName name="DRUCK46">#REF!</definedName>
    <definedName name="DRUCK47" localSheetId="15">#REF!</definedName>
    <definedName name="DRUCK47" localSheetId="16">#REF!</definedName>
    <definedName name="DRUCK47" localSheetId="18">#REF!</definedName>
    <definedName name="DRUCK47" localSheetId="19">#REF!</definedName>
    <definedName name="DRUCK47" localSheetId="20">#REF!</definedName>
    <definedName name="DRUCK47" localSheetId="23">#REF!</definedName>
    <definedName name="DRUCK47" localSheetId="25">#REF!</definedName>
    <definedName name="DRUCK47" localSheetId="38">#REF!</definedName>
    <definedName name="DRUCK47" localSheetId="3">#REF!</definedName>
    <definedName name="DRUCK47" localSheetId="4">#REF!</definedName>
    <definedName name="DRUCK47" localSheetId="5">#REF!</definedName>
    <definedName name="DRUCK47" localSheetId="6">#REF!</definedName>
    <definedName name="DRUCK47">#REF!</definedName>
    <definedName name="DRUCK48" localSheetId="15">#REF!</definedName>
    <definedName name="DRUCK48" localSheetId="16">#REF!</definedName>
    <definedName name="DRUCK48" localSheetId="18">#REF!</definedName>
    <definedName name="DRUCK48" localSheetId="19">#REF!</definedName>
    <definedName name="DRUCK48" localSheetId="20">#REF!</definedName>
    <definedName name="DRUCK48" localSheetId="23">#REF!</definedName>
    <definedName name="DRUCK48" localSheetId="25">#REF!</definedName>
    <definedName name="DRUCK48" localSheetId="38">#REF!</definedName>
    <definedName name="DRUCK48" localSheetId="3">#REF!</definedName>
    <definedName name="DRUCK48" localSheetId="4">#REF!</definedName>
    <definedName name="DRUCK48" localSheetId="5">#REF!</definedName>
    <definedName name="DRUCK48" localSheetId="6">#REF!</definedName>
    <definedName name="DRUCK48">#REF!</definedName>
    <definedName name="DRUCK49" localSheetId="15">#REF!</definedName>
    <definedName name="DRUCK49" localSheetId="16">#REF!</definedName>
    <definedName name="DRUCK49" localSheetId="18">#REF!</definedName>
    <definedName name="DRUCK49" localSheetId="19">#REF!</definedName>
    <definedName name="DRUCK49" localSheetId="20">#REF!</definedName>
    <definedName name="DRUCK49" localSheetId="23">#REF!</definedName>
    <definedName name="DRUCK49" localSheetId="25">#REF!</definedName>
    <definedName name="DRUCK49" localSheetId="38">#REF!</definedName>
    <definedName name="DRUCK49" localSheetId="3">#REF!</definedName>
    <definedName name="DRUCK49" localSheetId="4">#REF!</definedName>
    <definedName name="DRUCK49" localSheetId="5">#REF!</definedName>
    <definedName name="DRUCK49" localSheetId="6">#REF!</definedName>
    <definedName name="DRUCK49">#REF!</definedName>
    <definedName name="DRUCK50" localSheetId="15">#REF!</definedName>
    <definedName name="DRUCK50" localSheetId="16">#REF!</definedName>
    <definedName name="DRUCK50" localSheetId="18">#REF!</definedName>
    <definedName name="DRUCK50" localSheetId="19">#REF!</definedName>
    <definedName name="DRUCK50" localSheetId="20">#REF!</definedName>
    <definedName name="DRUCK50" localSheetId="23">#REF!</definedName>
    <definedName name="DRUCK50" localSheetId="25">#REF!</definedName>
    <definedName name="DRUCK50" localSheetId="38">#REF!</definedName>
    <definedName name="DRUCK50" localSheetId="3">#REF!</definedName>
    <definedName name="DRUCK50" localSheetId="4">#REF!</definedName>
    <definedName name="DRUCK50" localSheetId="5">#REF!</definedName>
    <definedName name="DRUCK50" localSheetId="6">#REF!</definedName>
    <definedName name="DRUCK50">#REF!</definedName>
    <definedName name="DRUCK51" localSheetId="15">#REF!</definedName>
    <definedName name="DRUCK51" localSheetId="16">#REF!</definedName>
    <definedName name="DRUCK51" localSheetId="18">#REF!</definedName>
    <definedName name="DRUCK51" localSheetId="19">#REF!</definedName>
    <definedName name="DRUCK51" localSheetId="20">#REF!</definedName>
    <definedName name="DRUCK51" localSheetId="23">#REF!</definedName>
    <definedName name="DRUCK51" localSheetId="25">#REF!</definedName>
    <definedName name="DRUCK51" localSheetId="38">#REF!</definedName>
    <definedName name="DRUCK51" localSheetId="3">#REF!</definedName>
    <definedName name="DRUCK51" localSheetId="4">#REF!</definedName>
    <definedName name="DRUCK51" localSheetId="5">#REF!</definedName>
    <definedName name="DRUCK51" localSheetId="6">#REF!</definedName>
    <definedName name="DRUCK51">#REF!</definedName>
    <definedName name="DRUCK52" localSheetId="15">#REF!</definedName>
    <definedName name="DRUCK52" localSheetId="16">#REF!</definedName>
    <definedName name="DRUCK52" localSheetId="18">#REF!</definedName>
    <definedName name="DRUCK52" localSheetId="19">#REF!</definedName>
    <definedName name="DRUCK52" localSheetId="20">#REF!</definedName>
    <definedName name="DRUCK52" localSheetId="23">#REF!</definedName>
    <definedName name="DRUCK52" localSheetId="25">#REF!</definedName>
    <definedName name="DRUCK52" localSheetId="38">#REF!</definedName>
    <definedName name="DRUCK52" localSheetId="3">#REF!</definedName>
    <definedName name="DRUCK52" localSheetId="4">#REF!</definedName>
    <definedName name="DRUCK52" localSheetId="6">#REF!</definedName>
    <definedName name="DRUCK52">#REF!</definedName>
    <definedName name="DRUCK53" localSheetId="15">#REF!</definedName>
    <definedName name="DRUCK53" localSheetId="16">#REF!</definedName>
    <definedName name="DRUCK53" localSheetId="18">#REF!</definedName>
    <definedName name="DRUCK53" localSheetId="19">#REF!</definedName>
    <definedName name="DRUCK53" localSheetId="20">#REF!</definedName>
    <definedName name="DRUCK53" localSheetId="23">#REF!</definedName>
    <definedName name="DRUCK53" localSheetId="25">#REF!</definedName>
    <definedName name="DRUCK53" localSheetId="38">#REF!</definedName>
    <definedName name="DRUCK53" localSheetId="3">#REF!</definedName>
    <definedName name="DRUCK53" localSheetId="4">#REF!</definedName>
    <definedName name="DRUCK53" localSheetId="6">#REF!</definedName>
    <definedName name="DRUCK53">#REF!</definedName>
    <definedName name="DRUCK54" localSheetId="15">#REF!</definedName>
    <definedName name="DRUCK54" localSheetId="16">#REF!</definedName>
    <definedName name="DRUCK54" localSheetId="18">#REF!</definedName>
    <definedName name="DRUCK54" localSheetId="19">#REF!</definedName>
    <definedName name="DRUCK54" localSheetId="20">#REF!</definedName>
    <definedName name="DRUCK54" localSheetId="23">#REF!</definedName>
    <definedName name="DRUCK54" localSheetId="25">#REF!</definedName>
    <definedName name="DRUCK54" localSheetId="38">#REF!</definedName>
    <definedName name="DRUCK54" localSheetId="3">#REF!</definedName>
    <definedName name="DRUCK54" localSheetId="4">#REF!</definedName>
    <definedName name="DRUCK54" localSheetId="6">#REF!</definedName>
    <definedName name="DRUCK54">#REF!</definedName>
    <definedName name="DRUCK61" localSheetId="15">#REF!</definedName>
    <definedName name="DRUCK61" localSheetId="16">#REF!</definedName>
    <definedName name="DRUCK61" localSheetId="18">#REF!</definedName>
    <definedName name="DRUCK61" localSheetId="19">#REF!</definedName>
    <definedName name="DRUCK61" localSheetId="20">#REF!</definedName>
    <definedName name="DRUCK61" localSheetId="23">#REF!</definedName>
    <definedName name="DRUCK61" localSheetId="25">#REF!</definedName>
    <definedName name="DRUCK61" localSheetId="38">#REF!</definedName>
    <definedName name="DRUCK61" localSheetId="3">#REF!</definedName>
    <definedName name="DRUCK61" localSheetId="4">#REF!</definedName>
    <definedName name="DRUCK61" localSheetId="5">#REF!</definedName>
    <definedName name="DRUCK61" localSheetId="6">#REF!</definedName>
    <definedName name="DRUCK61">#REF!</definedName>
    <definedName name="DRUCK62" localSheetId="15">#REF!</definedName>
    <definedName name="DRUCK62" localSheetId="16">#REF!</definedName>
    <definedName name="DRUCK62" localSheetId="18">#REF!</definedName>
    <definedName name="DRUCK62" localSheetId="19">#REF!</definedName>
    <definedName name="DRUCK62" localSheetId="20">#REF!</definedName>
    <definedName name="DRUCK62" localSheetId="23">#REF!</definedName>
    <definedName name="DRUCK62" localSheetId="25">#REF!</definedName>
    <definedName name="DRUCK62" localSheetId="38">#REF!</definedName>
    <definedName name="DRUCK62" localSheetId="3">#REF!</definedName>
    <definedName name="DRUCK62" localSheetId="4">#REF!</definedName>
    <definedName name="DRUCK62" localSheetId="5">#REF!</definedName>
    <definedName name="DRUCK62" localSheetId="6">#REF!</definedName>
    <definedName name="DRUCK62">#REF!</definedName>
    <definedName name="DRUCK63" localSheetId="15">#REF!</definedName>
    <definedName name="DRUCK63" localSheetId="16">#REF!</definedName>
    <definedName name="DRUCK63" localSheetId="18">#REF!</definedName>
    <definedName name="DRUCK63" localSheetId="19">#REF!</definedName>
    <definedName name="DRUCK63" localSheetId="20">#REF!</definedName>
    <definedName name="DRUCK63" localSheetId="23">#REF!</definedName>
    <definedName name="DRUCK63" localSheetId="25">#REF!</definedName>
    <definedName name="DRUCK63" localSheetId="38">#REF!</definedName>
    <definedName name="DRUCK63" localSheetId="3">#REF!</definedName>
    <definedName name="DRUCK63" localSheetId="4">#REF!</definedName>
    <definedName name="DRUCK63" localSheetId="5">#REF!</definedName>
    <definedName name="DRUCK63" localSheetId="6">#REF!</definedName>
    <definedName name="DRUCK63">#REF!</definedName>
    <definedName name="DRUCK64" localSheetId="15">#REF!</definedName>
    <definedName name="DRUCK64" localSheetId="16">#REF!</definedName>
    <definedName name="DRUCK64" localSheetId="18">#REF!</definedName>
    <definedName name="DRUCK64" localSheetId="19">#REF!</definedName>
    <definedName name="DRUCK64" localSheetId="20">#REF!</definedName>
    <definedName name="DRUCK64" localSheetId="23">#REF!</definedName>
    <definedName name="DRUCK64" localSheetId="25">#REF!</definedName>
    <definedName name="DRUCK64" localSheetId="38">#REF!</definedName>
    <definedName name="DRUCK64" localSheetId="3">#REF!</definedName>
    <definedName name="DRUCK64" localSheetId="4">#REF!</definedName>
    <definedName name="DRUCK64" localSheetId="5">#REF!</definedName>
    <definedName name="DRUCK64" localSheetId="6">#REF!</definedName>
    <definedName name="DRUCK64">#REF!</definedName>
    <definedName name="_xlnm.Print_Area" localSheetId="10">'Tab. H3-10A'!$A$1:$K$22</definedName>
    <definedName name="_xlnm.Print_Area" localSheetId="12">'Tab. H3-12A'!#REF!</definedName>
    <definedName name="_xlnm.Print_Area" localSheetId="14">'Tab. H3-14web'!$A$1:$H$43</definedName>
    <definedName name="_xlnm.Print_Area" localSheetId="26">'Tab. H3-26web'!$A$1:$J$30</definedName>
    <definedName name="_xlnm.Print_Area" localSheetId="27">'Tab. H3-27web'!$A$1:$K$31</definedName>
    <definedName name="_xlnm.Print_Area" localSheetId="35">'Tab. H3-35web'!$A$1:$F$34</definedName>
    <definedName name="_xlnm.Print_Area" localSheetId="39">'Tab. H3-39web'!$A$1:$G$13</definedName>
    <definedName name="_xlnm.Print_Area" localSheetId="3">'Tab. H3-3A'!$A$1:$H$22</definedName>
    <definedName name="_xlnm.Print_Area" localSheetId="6">'Tab. H3-6A'!$A$1:$G$15</definedName>
    <definedName name="_xlnm.Print_Area" localSheetId="7">'Tab. H3-7A'!$A$1:$G$31</definedName>
    <definedName name="_xlnm.Print_Area" localSheetId="8">'Tab. H3-8A'!$A$1:$G$34</definedName>
    <definedName name="_xlnm.Print_Area" localSheetId="9">'Tab. H3-9A'!$A$1:$G$26</definedName>
    <definedName name="_xlnm.Print_Titles" localSheetId="12">'Tab. H3-12A'!#REF!</definedName>
    <definedName name="DRUFS01" localSheetId="10">#REF!</definedName>
    <definedName name="DRUFS01" localSheetId="15">#REF!</definedName>
    <definedName name="DRUFS01" localSheetId="16">#REF!</definedName>
    <definedName name="DRUFS01" localSheetId="18">#REF!</definedName>
    <definedName name="DRUFS01" localSheetId="19">#REF!</definedName>
    <definedName name="DRUFS01" localSheetId="20">#REF!</definedName>
    <definedName name="DRUFS01" localSheetId="23">#REF!</definedName>
    <definedName name="DRUFS01" localSheetId="25">#REF!</definedName>
    <definedName name="DRUFS01" localSheetId="38">#REF!</definedName>
    <definedName name="DRUFS01" localSheetId="3">#REF!</definedName>
    <definedName name="DRUFS01" localSheetId="4">#REF!</definedName>
    <definedName name="DRUFS01" localSheetId="5">#REF!</definedName>
    <definedName name="DRUFS01" localSheetId="6">#REF!</definedName>
    <definedName name="DRUFS01">#REF!</definedName>
    <definedName name="DRUFS02" localSheetId="15">#REF!</definedName>
    <definedName name="DRUFS02" localSheetId="16">#REF!</definedName>
    <definedName name="DRUFS02" localSheetId="18">#REF!</definedName>
    <definedName name="DRUFS02" localSheetId="19">#REF!</definedName>
    <definedName name="DRUFS02" localSheetId="20">#REF!</definedName>
    <definedName name="DRUFS02" localSheetId="23">#REF!</definedName>
    <definedName name="DRUFS02" localSheetId="25">#REF!</definedName>
    <definedName name="DRUFS02" localSheetId="38">#REF!</definedName>
    <definedName name="DRUFS02" localSheetId="3">#REF!</definedName>
    <definedName name="DRUFS02" localSheetId="4">#REF!</definedName>
    <definedName name="DRUFS02" localSheetId="5">#REF!</definedName>
    <definedName name="DRUFS02" localSheetId="6">#REF!</definedName>
    <definedName name="DRUFS02">#REF!</definedName>
    <definedName name="DRUFS03" localSheetId="15">#REF!</definedName>
    <definedName name="DRUFS03" localSheetId="16">#REF!</definedName>
    <definedName name="DRUFS03" localSheetId="18">#REF!</definedName>
    <definedName name="DRUFS03" localSheetId="19">#REF!</definedName>
    <definedName name="DRUFS03" localSheetId="20">#REF!</definedName>
    <definedName name="DRUFS03" localSheetId="23">#REF!</definedName>
    <definedName name="DRUFS03" localSheetId="25">#REF!</definedName>
    <definedName name="DRUFS03" localSheetId="38">#REF!</definedName>
    <definedName name="DRUFS03" localSheetId="3">#REF!</definedName>
    <definedName name="DRUFS03" localSheetId="4">#REF!</definedName>
    <definedName name="DRUFS03" localSheetId="6">#REF!</definedName>
    <definedName name="DRUFS03">#REF!</definedName>
    <definedName name="DRUFS04" localSheetId="15">#REF!</definedName>
    <definedName name="DRUFS04" localSheetId="16">#REF!</definedName>
    <definedName name="DRUFS04" localSheetId="18">#REF!</definedName>
    <definedName name="DRUFS04" localSheetId="19">#REF!</definedName>
    <definedName name="DRUFS04" localSheetId="20">#REF!</definedName>
    <definedName name="DRUFS04" localSheetId="23">#REF!</definedName>
    <definedName name="DRUFS04" localSheetId="25">#REF!</definedName>
    <definedName name="DRUFS04" localSheetId="38">#REF!</definedName>
    <definedName name="DRUFS04" localSheetId="3">#REF!</definedName>
    <definedName name="DRUFS04" localSheetId="4">#REF!</definedName>
    <definedName name="DRUFS04" localSheetId="6">#REF!</definedName>
    <definedName name="DRUFS04">#REF!</definedName>
    <definedName name="DRUFS05" localSheetId="15">#REF!</definedName>
    <definedName name="DRUFS05" localSheetId="16">#REF!</definedName>
    <definedName name="DRUFS05" localSheetId="18">#REF!</definedName>
    <definedName name="DRUFS05" localSheetId="19">#REF!</definedName>
    <definedName name="DRUFS05" localSheetId="20">#REF!</definedName>
    <definedName name="DRUFS05" localSheetId="23">#REF!</definedName>
    <definedName name="DRUFS05" localSheetId="25">#REF!</definedName>
    <definedName name="DRUFS05" localSheetId="38">#REF!</definedName>
    <definedName name="DRUFS05" localSheetId="3">#REF!</definedName>
    <definedName name="DRUFS05" localSheetId="4">#REF!</definedName>
    <definedName name="DRUFS05" localSheetId="6">#REF!</definedName>
    <definedName name="DRUFS05">#REF!</definedName>
    <definedName name="DRUFS06" localSheetId="15">#REF!</definedName>
    <definedName name="DRUFS06" localSheetId="16">#REF!</definedName>
    <definedName name="DRUFS06" localSheetId="18">#REF!</definedName>
    <definedName name="DRUFS06" localSheetId="19">#REF!</definedName>
    <definedName name="DRUFS06" localSheetId="20">#REF!</definedName>
    <definedName name="DRUFS06" localSheetId="23">#REF!</definedName>
    <definedName name="DRUFS06" localSheetId="25">#REF!</definedName>
    <definedName name="DRUFS06" localSheetId="38">#REF!</definedName>
    <definedName name="DRUFS06" localSheetId="3">#REF!</definedName>
    <definedName name="DRUFS06" localSheetId="4">#REF!</definedName>
    <definedName name="DRUFS06" localSheetId="6">#REF!</definedName>
    <definedName name="DRUFS06">#REF!</definedName>
    <definedName name="DRUHI01" localSheetId="15">#REF!</definedName>
    <definedName name="DRUHI01" localSheetId="16">#REF!</definedName>
    <definedName name="DRUHI01" localSheetId="18">#REF!</definedName>
    <definedName name="DRUHI01" localSheetId="19">#REF!</definedName>
    <definedName name="DRUHI01" localSheetId="20">#REF!</definedName>
    <definedName name="DRUHI01" localSheetId="23">#REF!</definedName>
    <definedName name="DRUHI01" localSheetId="25">#REF!</definedName>
    <definedName name="DRUHI01" localSheetId="38">#REF!</definedName>
    <definedName name="DRUHI01" localSheetId="3">#REF!</definedName>
    <definedName name="DRUHI01" localSheetId="4">#REF!</definedName>
    <definedName name="DRUHI01" localSheetId="6">#REF!</definedName>
    <definedName name="DRUHI01">#REF!</definedName>
    <definedName name="DRUHI02" localSheetId="15">#REF!</definedName>
    <definedName name="DRUHI02" localSheetId="16">#REF!</definedName>
    <definedName name="DRUHI02" localSheetId="18">#REF!</definedName>
    <definedName name="DRUHI02" localSheetId="19">#REF!</definedName>
    <definedName name="DRUHI02" localSheetId="20">#REF!</definedName>
    <definedName name="DRUHI02" localSheetId="23">#REF!</definedName>
    <definedName name="DRUHI02" localSheetId="25">#REF!</definedName>
    <definedName name="DRUHI02" localSheetId="38">#REF!</definedName>
    <definedName name="DRUHI02" localSheetId="3">#REF!</definedName>
    <definedName name="DRUHI02" localSheetId="4">#REF!</definedName>
    <definedName name="DRUHI02" localSheetId="6">#REF!</definedName>
    <definedName name="DRUHI02">#REF!</definedName>
    <definedName name="DRUHI03" localSheetId="15">#REF!</definedName>
    <definedName name="DRUHI03" localSheetId="16">#REF!</definedName>
    <definedName name="DRUHI03" localSheetId="18">#REF!</definedName>
    <definedName name="DRUHI03" localSheetId="19">#REF!</definedName>
    <definedName name="DRUHI03" localSheetId="20">#REF!</definedName>
    <definedName name="DRUHI03" localSheetId="23">#REF!</definedName>
    <definedName name="DRUHI03" localSheetId="25">#REF!</definedName>
    <definedName name="DRUHI03" localSheetId="38">#REF!</definedName>
    <definedName name="DRUHI03" localSheetId="3">#REF!</definedName>
    <definedName name="DRUHI03" localSheetId="4">#REF!</definedName>
    <definedName name="DRUHI03" localSheetId="6">#REF!</definedName>
    <definedName name="DRUHI03">#REF!</definedName>
    <definedName name="DRUHI04" localSheetId="15">#REF!</definedName>
    <definedName name="DRUHI04" localSheetId="16">#REF!</definedName>
    <definedName name="DRUHI04" localSheetId="18">#REF!</definedName>
    <definedName name="DRUHI04" localSheetId="19">#REF!</definedName>
    <definedName name="DRUHI04" localSheetId="20">#REF!</definedName>
    <definedName name="DRUHI04" localSheetId="23">#REF!</definedName>
    <definedName name="DRUHI04" localSheetId="25">#REF!</definedName>
    <definedName name="DRUHI04" localSheetId="38">#REF!</definedName>
    <definedName name="DRUHI04" localSheetId="3">#REF!</definedName>
    <definedName name="DRUHI04" localSheetId="4">#REF!</definedName>
    <definedName name="DRUHI04" localSheetId="6">#REF!</definedName>
    <definedName name="DRUHI04">#REF!</definedName>
    <definedName name="DRUHI05" localSheetId="15">#REF!</definedName>
    <definedName name="DRUHI05" localSheetId="16">#REF!</definedName>
    <definedName name="DRUHI05" localSheetId="18">#REF!</definedName>
    <definedName name="DRUHI05" localSheetId="19">#REF!</definedName>
    <definedName name="DRUHI05" localSheetId="20">#REF!</definedName>
    <definedName name="DRUHI05" localSheetId="23">#REF!</definedName>
    <definedName name="DRUHI05" localSheetId="25">#REF!</definedName>
    <definedName name="DRUHI05" localSheetId="38">#REF!</definedName>
    <definedName name="DRUHI05" localSheetId="3">#REF!</definedName>
    <definedName name="DRUHI05" localSheetId="4">#REF!</definedName>
    <definedName name="DRUHI05" localSheetId="6">#REF!</definedName>
    <definedName name="DRUHI05">#REF!</definedName>
    <definedName name="DRUHI06" localSheetId="15">#REF!</definedName>
    <definedName name="DRUHI06" localSheetId="16">#REF!</definedName>
    <definedName name="DRUHI06" localSheetId="18">#REF!</definedName>
    <definedName name="DRUHI06" localSheetId="19">#REF!</definedName>
    <definedName name="DRUHI06" localSheetId="20">#REF!</definedName>
    <definedName name="DRUHI06" localSheetId="23">#REF!</definedName>
    <definedName name="DRUHI06" localSheetId="25">#REF!</definedName>
    <definedName name="DRUHI06" localSheetId="38">#REF!</definedName>
    <definedName name="DRUHI06" localSheetId="3">#REF!</definedName>
    <definedName name="DRUHI06" localSheetId="4">#REF!</definedName>
    <definedName name="DRUHI06" localSheetId="6">#REF!</definedName>
    <definedName name="DRUHI06">#REF!</definedName>
    <definedName name="DRUHI07" localSheetId="15">#REF!</definedName>
    <definedName name="DRUHI07" localSheetId="16">#REF!</definedName>
    <definedName name="DRUHI07" localSheetId="18">#REF!</definedName>
    <definedName name="DRUHI07" localSheetId="19">#REF!</definedName>
    <definedName name="DRUHI07" localSheetId="20">#REF!</definedName>
    <definedName name="DRUHI07" localSheetId="23">#REF!</definedName>
    <definedName name="DRUHI07" localSheetId="25">#REF!</definedName>
    <definedName name="DRUHI07" localSheetId="38">#REF!</definedName>
    <definedName name="DRUHI07" localSheetId="3">#REF!</definedName>
    <definedName name="DRUHI07" localSheetId="4">#REF!</definedName>
    <definedName name="DRUHI07" localSheetId="6">#REF!</definedName>
    <definedName name="DRUHI07">#REF!</definedName>
    <definedName name="EUR">1</definedName>
    <definedName name="FA_Insg" localSheetId="15">#REF!</definedName>
    <definedName name="FA_Insg" localSheetId="18">#REF!</definedName>
    <definedName name="FA_Insg" localSheetId="19">#REF!</definedName>
    <definedName name="FA_Insg" localSheetId="20">#REF!</definedName>
    <definedName name="FA_Insg" localSheetId="24">#REF!</definedName>
    <definedName name="FA_Insg" localSheetId="25">#REF!</definedName>
    <definedName name="FA_Insg" localSheetId="3">#REF!</definedName>
    <definedName name="FA_Insg" localSheetId="4">#REF!</definedName>
    <definedName name="FA_Insg" localSheetId="6">#REF!</definedName>
    <definedName name="FA_Insg">#REF!</definedName>
    <definedName name="FA_Schlüssel" localSheetId="15">#REF!</definedName>
    <definedName name="FA_Schlüssel" localSheetId="18">#REF!</definedName>
    <definedName name="FA_Schlüssel" localSheetId="19">#REF!</definedName>
    <definedName name="FA_Schlüssel" localSheetId="20">#REF!</definedName>
    <definedName name="FA_Schlüssel" localSheetId="25">#REF!</definedName>
    <definedName name="FA_Schlüssel" localSheetId="3">#REF!</definedName>
    <definedName name="FA_Schlüssel" localSheetId="4">#REF!</definedName>
    <definedName name="FA_Schlüssel" localSheetId="6">#REF!</definedName>
    <definedName name="FA_Schlüssel">#REF!</definedName>
    <definedName name="FA_Weibl" localSheetId="15">#REF!</definedName>
    <definedName name="FA_Weibl" localSheetId="18">#REF!</definedName>
    <definedName name="FA_Weibl" localSheetId="19">#REF!</definedName>
    <definedName name="FA_Weibl" localSheetId="20">#REF!</definedName>
    <definedName name="FA_Weibl" localSheetId="25">#REF!</definedName>
    <definedName name="FA_Weibl" localSheetId="3">#REF!</definedName>
    <definedName name="FA_Weibl" localSheetId="4">#REF!</definedName>
    <definedName name="FA_Weibl" localSheetId="6">#REF!</definedName>
    <definedName name="FA_Weibl">#REF!</definedName>
    <definedName name="Fachhochschulreife" localSheetId="10">[13]MZ_Daten!$K$1:$K$65536</definedName>
    <definedName name="Fachhochschulreife" localSheetId="16">[17]MZ_Daten!$K$1:$K$65536</definedName>
    <definedName name="Fachhochschulreife" localSheetId="18">[17]MZ_Daten!$K$1:$K$65536</definedName>
    <definedName name="Fachhochschulreife" localSheetId="23">[17]MZ_Daten!$K$1:$K$65536</definedName>
    <definedName name="Fachhochschulreife" localSheetId="25">[17]MZ_Daten!$K$1:$K$65536</definedName>
    <definedName name="Fachhochschulreife" localSheetId="38">[17]MZ_Daten!$K$1:$K$65536</definedName>
    <definedName name="Fachhochschulreife" localSheetId="4">[17]MZ_Daten!$K$1:$K$65536</definedName>
    <definedName name="Fachhochschulreife" localSheetId="6">[17]MZ_Daten!$K$1:$K$65536</definedName>
    <definedName name="Fachhochschulreife">[4]MZ_Daten!$K$1:$K$65536</definedName>
    <definedName name="FACHSCHULE" localSheetId="10">[13]MZ_Daten!$U$1:$U$65536</definedName>
    <definedName name="FACHSCHULE" localSheetId="16">[17]MZ_Daten!$U$1:$U$65536</definedName>
    <definedName name="FACHSCHULE" localSheetId="18">[17]MZ_Daten!$U$1:$U$65536</definedName>
    <definedName name="FACHSCHULE" localSheetId="23">[17]MZ_Daten!$U$1:$U$65536</definedName>
    <definedName name="FACHSCHULE" localSheetId="25">[17]MZ_Daten!$U$1:$U$65536</definedName>
    <definedName name="FACHSCHULE" localSheetId="38">[17]MZ_Daten!$U$1:$U$65536</definedName>
    <definedName name="FACHSCHULE" localSheetId="4">[17]MZ_Daten!$U$1:$U$65536</definedName>
    <definedName name="FACHSCHULE" localSheetId="6">[17]MZ_Daten!$U$1:$U$65536</definedName>
    <definedName name="FACHSCHULE">[4]MZ_Daten!$U$1:$U$65536</definedName>
    <definedName name="FACHSCHULE_DDR" localSheetId="10">[13]MZ_Daten!$V$1:$V$65536</definedName>
    <definedName name="FACHSCHULE_DDR" localSheetId="16">[17]MZ_Daten!$V$1:$V$65536</definedName>
    <definedName name="FACHSCHULE_DDR" localSheetId="18">[17]MZ_Daten!$V$1:$V$65536</definedName>
    <definedName name="FACHSCHULE_DDR" localSheetId="23">[17]MZ_Daten!$V$1:$V$65536</definedName>
    <definedName name="FACHSCHULE_DDR" localSheetId="25">[17]MZ_Daten!$V$1:$V$65536</definedName>
    <definedName name="FACHSCHULE_DDR" localSheetId="38">[17]MZ_Daten!$V$1:$V$65536</definedName>
    <definedName name="FACHSCHULE_DDR" localSheetId="4">[17]MZ_Daten!$V$1:$V$65536</definedName>
    <definedName name="FACHSCHULE_DDR" localSheetId="6">[17]MZ_Daten!$V$1:$V$65536</definedName>
    <definedName name="FACHSCHULE_DDR">[4]MZ_Daten!$V$1:$V$65536</definedName>
    <definedName name="fg" localSheetId="15">#REF!</definedName>
    <definedName name="fg" localSheetId="20">#REF!</definedName>
    <definedName name="fg" localSheetId="28">#REF!</definedName>
    <definedName name="fg" localSheetId="4">#REF!</definedName>
    <definedName name="fg" localSheetId="6">#REF!</definedName>
    <definedName name="fg">#REF!</definedName>
    <definedName name="FH" localSheetId="10">[13]MZ_Daten!$X$1:$X$65536</definedName>
    <definedName name="FH" localSheetId="16">[17]MZ_Daten!$X$1:$X$65536</definedName>
    <definedName name="FH" localSheetId="18">[17]MZ_Daten!$X$1:$X$65536</definedName>
    <definedName name="FH" localSheetId="23">[17]MZ_Daten!$X$1:$X$65536</definedName>
    <definedName name="FH" localSheetId="25">[17]MZ_Daten!$X$1:$X$65536</definedName>
    <definedName name="FH" localSheetId="38">[17]MZ_Daten!$X$1:$X$65536</definedName>
    <definedName name="FH" localSheetId="4">[17]MZ_Daten!$X$1:$X$65536</definedName>
    <definedName name="FH" localSheetId="6">[17]MZ_Daten!$X$1:$X$65536</definedName>
    <definedName name="FH">[4]MZ_Daten!$X$1:$X$65536</definedName>
    <definedName name="Field_ISCED" localSheetId="10">[14]Liste!$B$1:$G$65536</definedName>
    <definedName name="Field_ISCED">[6]Liste!$B$1:$G$65536</definedName>
    <definedName name="Fields" localSheetId="10">[14]Liste!$B$1:$X$65536</definedName>
    <definedName name="Fields">[6]Liste!$B$1:$X$65536</definedName>
    <definedName name="Fields_II" localSheetId="10">[14]Liste!$I$1:$AA$65536</definedName>
    <definedName name="Fields_II">[6]Liste!$I$1:$AA$65536</definedName>
    <definedName name="FS_Daten_Insg" localSheetId="10">#REF!</definedName>
    <definedName name="FS_Daten_Insg" localSheetId="15">#REF!</definedName>
    <definedName name="FS_Daten_Insg" localSheetId="18">#REF!</definedName>
    <definedName name="FS_Daten_Insg" localSheetId="19">#REF!</definedName>
    <definedName name="FS_Daten_Insg" localSheetId="20">#REF!</definedName>
    <definedName name="FS_Daten_Insg" localSheetId="24">#REF!</definedName>
    <definedName name="FS_Daten_Insg" localSheetId="25">#REF!</definedName>
    <definedName name="FS_Daten_Insg" localSheetId="3">#REF!</definedName>
    <definedName name="FS_Daten_Insg" localSheetId="4">#REF!</definedName>
    <definedName name="FS_Daten_Insg" localSheetId="6">#REF!</definedName>
    <definedName name="FS_Daten_Insg">#REF!</definedName>
    <definedName name="FS_Daten_Weibl" localSheetId="15">#REF!</definedName>
    <definedName name="FS_Daten_Weibl" localSheetId="18">#REF!</definedName>
    <definedName name="FS_Daten_Weibl" localSheetId="19">#REF!</definedName>
    <definedName name="FS_Daten_Weibl" localSheetId="20">#REF!</definedName>
    <definedName name="FS_Daten_Weibl" localSheetId="25">#REF!</definedName>
    <definedName name="FS_Daten_Weibl" localSheetId="3">#REF!</definedName>
    <definedName name="FS_Daten_Weibl" localSheetId="4">#REF!</definedName>
    <definedName name="FS_Daten_Weibl" localSheetId="6">#REF!</definedName>
    <definedName name="FS_Daten_Weibl">#REF!</definedName>
    <definedName name="FS_Key" localSheetId="15">#REF!</definedName>
    <definedName name="FS_Key" localSheetId="18">#REF!</definedName>
    <definedName name="FS_Key" localSheetId="19">#REF!</definedName>
    <definedName name="FS_Key" localSheetId="20">#REF!</definedName>
    <definedName name="FS_Key" localSheetId="25">#REF!</definedName>
    <definedName name="FS_Key" localSheetId="3">#REF!</definedName>
    <definedName name="FS_Key" localSheetId="4">#REF!</definedName>
    <definedName name="FS_Key" localSheetId="6">#REF!</definedName>
    <definedName name="FS_Key">#REF!</definedName>
    <definedName name="g" localSheetId="15">#REF!</definedName>
    <definedName name="g" localSheetId="20">#REF!</definedName>
    <definedName name="g" localSheetId="4">#REF!</definedName>
    <definedName name="g" localSheetId="6">#REF!</definedName>
    <definedName name="g">#REF!</definedName>
    <definedName name="hggo" localSheetId="15">#REF!</definedName>
    <definedName name="hggo" localSheetId="20">#REF!</definedName>
    <definedName name="hggo" localSheetId="4">#REF!</definedName>
    <definedName name="hggo" localSheetId="6">#REF!</definedName>
    <definedName name="hggo">#REF!</definedName>
    <definedName name="Hochschulreife" localSheetId="10">[13]MZ_Daten!$L$1:$L$65536</definedName>
    <definedName name="Hochschulreife" localSheetId="16">[17]MZ_Daten!$L$1:$L$65536</definedName>
    <definedName name="Hochschulreife" localSheetId="18">[17]MZ_Daten!$L$1:$L$65536</definedName>
    <definedName name="Hochschulreife" localSheetId="23">[17]MZ_Daten!$L$1:$L$65536</definedName>
    <definedName name="Hochschulreife" localSheetId="25">[17]MZ_Daten!$L$1:$L$65536</definedName>
    <definedName name="Hochschulreife" localSheetId="38">[17]MZ_Daten!$L$1:$L$65536</definedName>
    <definedName name="Hochschulreife" localSheetId="4">[17]MZ_Daten!$L$1:$L$65536</definedName>
    <definedName name="Hochschulreife" localSheetId="6">[17]MZ_Daten!$L$1:$L$65536</definedName>
    <definedName name="Hochschulreife">[4]MZ_Daten!$L$1:$L$65536</definedName>
    <definedName name="hph" localSheetId="15">#REF!</definedName>
    <definedName name="hph" localSheetId="20">#REF!</definedName>
    <definedName name="hph" localSheetId="28">#REF!</definedName>
    <definedName name="hph" localSheetId="4">#REF!</definedName>
    <definedName name="hph" localSheetId="6">#REF!</definedName>
    <definedName name="hph">#REF!</definedName>
    <definedName name="HS_Abschluss" localSheetId="10">#REF!</definedName>
    <definedName name="HS_Abschluss" localSheetId="15">#REF!</definedName>
    <definedName name="HS_Abschluss" localSheetId="18">#REF!</definedName>
    <definedName name="HS_Abschluss" localSheetId="19">#REF!</definedName>
    <definedName name="HS_Abschluss" localSheetId="20">#REF!</definedName>
    <definedName name="HS_Abschluss" localSheetId="25">#REF!</definedName>
    <definedName name="HS_Abschluss" localSheetId="3">#REF!</definedName>
    <definedName name="HS_Abschluss" localSheetId="4">#REF!</definedName>
    <definedName name="HS_Abschluss" localSheetId="6">#REF!</definedName>
    <definedName name="HS_Abschluss">#REF!</definedName>
    <definedName name="isced_dual" localSheetId="15">#REF!</definedName>
    <definedName name="isced_dual" localSheetId="18">#REF!</definedName>
    <definedName name="isced_dual" localSheetId="19">#REF!</definedName>
    <definedName name="isced_dual" localSheetId="20">#REF!</definedName>
    <definedName name="isced_dual" localSheetId="24">#REF!</definedName>
    <definedName name="isced_dual" localSheetId="25">#REF!</definedName>
    <definedName name="isced_dual" localSheetId="3">#REF!</definedName>
    <definedName name="isced_dual" localSheetId="4">#REF!</definedName>
    <definedName name="isced_dual" localSheetId="6">#REF!</definedName>
    <definedName name="isced_dual">#REF!</definedName>
    <definedName name="isced_dual_w" localSheetId="15">#REF!</definedName>
    <definedName name="isced_dual_w" localSheetId="18">#REF!</definedName>
    <definedName name="isced_dual_w" localSheetId="19">#REF!</definedName>
    <definedName name="isced_dual_w" localSheetId="20">#REF!</definedName>
    <definedName name="isced_dual_w" localSheetId="25">#REF!</definedName>
    <definedName name="isced_dual_w" localSheetId="3">#REF!</definedName>
    <definedName name="isced_dual_w" localSheetId="4">#REF!</definedName>
    <definedName name="isced_dual_w" localSheetId="6">#REF!</definedName>
    <definedName name="isced_dual_w">#REF!</definedName>
    <definedName name="j" localSheetId="15">#REF!</definedName>
    <definedName name="j" localSheetId="20">#REF!</definedName>
    <definedName name="j" localSheetId="4">#REF!</definedName>
    <definedName name="j" localSheetId="6">#REF!</definedName>
    <definedName name="j">#REF!</definedName>
    <definedName name="jü" localSheetId="15">#REF!</definedName>
    <definedName name="jü" localSheetId="20">#REF!</definedName>
    <definedName name="jü" localSheetId="4">#REF!</definedName>
    <definedName name="jü" localSheetId="6">#REF!</definedName>
    <definedName name="jü">#REF!</definedName>
    <definedName name="kannweg" localSheetId="15">#REF!</definedName>
    <definedName name="kannweg" localSheetId="4">#REF!</definedName>
    <definedName name="kannweg" localSheetId="6">#REF!</definedName>
    <definedName name="kannweg">#REF!</definedName>
    <definedName name="kannweg2" localSheetId="15">#REF!</definedName>
    <definedName name="kannweg2" localSheetId="4">#REF!</definedName>
    <definedName name="kannweg2" localSheetId="6">#REF!</definedName>
    <definedName name="kannweg2">#REF!</definedName>
    <definedName name="Key_3_Schule" localSheetId="15">#REF!</definedName>
    <definedName name="Key_3_Schule" localSheetId="16">#REF!</definedName>
    <definedName name="Key_3_Schule" localSheetId="18">#REF!</definedName>
    <definedName name="Key_3_Schule" localSheetId="19">#REF!</definedName>
    <definedName name="Key_3_Schule" localSheetId="20">#REF!</definedName>
    <definedName name="Key_3_Schule" localSheetId="23">#REF!</definedName>
    <definedName name="Key_3_Schule" localSheetId="25">#REF!</definedName>
    <definedName name="Key_3_Schule" localSheetId="38">#REF!</definedName>
    <definedName name="Key_3_Schule" localSheetId="3">#REF!</definedName>
    <definedName name="Key_3_Schule" localSheetId="4">#REF!</definedName>
    <definedName name="Key_3_Schule" localSheetId="6">#REF!</definedName>
    <definedName name="Key_3_Schule">#REF!</definedName>
    <definedName name="Key_4_Schule" localSheetId="15">#REF!</definedName>
    <definedName name="Key_4_Schule" localSheetId="16">#REF!</definedName>
    <definedName name="Key_4_Schule" localSheetId="18">#REF!</definedName>
    <definedName name="Key_4_Schule" localSheetId="19">#REF!</definedName>
    <definedName name="Key_4_Schule" localSheetId="20">#REF!</definedName>
    <definedName name="Key_4_Schule" localSheetId="23">#REF!</definedName>
    <definedName name="Key_4_Schule" localSheetId="25">#REF!</definedName>
    <definedName name="Key_4_Schule" localSheetId="38">#REF!</definedName>
    <definedName name="Key_4_Schule" localSheetId="3">#REF!</definedName>
    <definedName name="Key_4_Schule" localSheetId="4">#REF!</definedName>
    <definedName name="Key_4_Schule" localSheetId="6">#REF!</definedName>
    <definedName name="Key_4_Schule">#REF!</definedName>
    <definedName name="Key_5_Schule" localSheetId="15">#REF!</definedName>
    <definedName name="Key_5_Schule" localSheetId="16">#REF!</definedName>
    <definedName name="Key_5_Schule" localSheetId="18">#REF!</definedName>
    <definedName name="Key_5_Schule" localSheetId="19">#REF!</definedName>
    <definedName name="Key_5_Schule" localSheetId="20">#REF!</definedName>
    <definedName name="Key_5_Schule" localSheetId="23">#REF!</definedName>
    <definedName name="Key_5_Schule" localSheetId="25">#REF!</definedName>
    <definedName name="Key_5_Schule" localSheetId="38">#REF!</definedName>
    <definedName name="Key_5_Schule" localSheetId="3">#REF!</definedName>
    <definedName name="Key_5_Schule" localSheetId="4">#REF!</definedName>
    <definedName name="Key_5_Schule" localSheetId="6">#REF!</definedName>
    <definedName name="Key_5_Schule">#REF!</definedName>
    <definedName name="Key_5er" localSheetId="10">[13]MZ_Daten!$AM$1:$AM$65536</definedName>
    <definedName name="Key_5er" localSheetId="16">[17]MZ_Daten!$AM$1:$AM$65536</definedName>
    <definedName name="Key_5er" localSheetId="18">[17]MZ_Daten!$AM$1:$AM$65536</definedName>
    <definedName name="Key_5er" localSheetId="23">[17]MZ_Daten!$AM$1:$AM$65536</definedName>
    <definedName name="Key_5er" localSheetId="25">[17]MZ_Daten!$AM$1:$AM$65536</definedName>
    <definedName name="Key_5er" localSheetId="38">[17]MZ_Daten!$AM$1:$AM$65536</definedName>
    <definedName name="Key_5er" localSheetId="4">[17]MZ_Daten!$AM$1:$AM$65536</definedName>
    <definedName name="Key_5er" localSheetId="6">[17]MZ_Daten!$AM$1:$AM$65536</definedName>
    <definedName name="Key_5er">[4]MZ_Daten!$AM$1:$AM$65536</definedName>
    <definedName name="Key_6_Schule" localSheetId="10">#REF!</definedName>
    <definedName name="Key_6_Schule" localSheetId="15">#REF!</definedName>
    <definedName name="Key_6_Schule" localSheetId="18">#REF!</definedName>
    <definedName name="Key_6_Schule" localSheetId="19">#REF!</definedName>
    <definedName name="Key_6_Schule" localSheetId="20">#REF!</definedName>
    <definedName name="Key_6_Schule" localSheetId="23">#REF!</definedName>
    <definedName name="Key_6_Schule" localSheetId="24">#REF!</definedName>
    <definedName name="Key_6_Schule" localSheetId="25">#REF!</definedName>
    <definedName name="Key_6_Schule" localSheetId="38">#REF!</definedName>
    <definedName name="Key_6_Schule" localSheetId="3">#REF!</definedName>
    <definedName name="Key_6_Schule" localSheetId="4">#REF!</definedName>
    <definedName name="Key_6_Schule" localSheetId="6">#REF!</definedName>
    <definedName name="Key_6_Schule">#REF!</definedName>
    <definedName name="key_fach_ges" localSheetId="10">[14]Liste!$B$1664:$I$2010</definedName>
    <definedName name="key_fach_ges">[6]Liste!$B$1664:$I$2010</definedName>
    <definedName name="Key_Privat" localSheetId="10">#REF!</definedName>
    <definedName name="Key_Privat" localSheetId="15">#REF!</definedName>
    <definedName name="Key_Privat" localSheetId="18">#REF!</definedName>
    <definedName name="Key_Privat" localSheetId="19">#REF!</definedName>
    <definedName name="Key_Privat" localSheetId="20">#REF!</definedName>
    <definedName name="Key_Privat" localSheetId="24">#REF!</definedName>
    <definedName name="Key_Privat" localSheetId="25">#REF!</definedName>
    <definedName name="Key_Privat" localSheetId="3">#REF!</definedName>
    <definedName name="Key_Privat" localSheetId="4">#REF!</definedName>
    <definedName name="Key_Privat" localSheetId="6">#REF!</definedName>
    <definedName name="Key_Privat">#REF!</definedName>
    <definedName name="kkk" localSheetId="15">#REF!</definedName>
    <definedName name="kkk" localSheetId="18">#REF!</definedName>
    <definedName name="kkk" localSheetId="19">#REF!</definedName>
    <definedName name="kkk" localSheetId="20">#REF!</definedName>
    <definedName name="kkk" localSheetId="25">#REF!</definedName>
    <definedName name="kkk" localSheetId="3">#REF!</definedName>
    <definedName name="kkk" localSheetId="4">#REF!</definedName>
    <definedName name="kkk" localSheetId="6">#REF!</definedName>
    <definedName name="kkk">#REF!</definedName>
    <definedName name="Laender" localSheetId="15">#REF!</definedName>
    <definedName name="Laender" localSheetId="18">#REF!</definedName>
    <definedName name="Laender" localSheetId="19">#REF!</definedName>
    <definedName name="Laender" localSheetId="20">#REF!</definedName>
    <definedName name="Laender" localSheetId="25">#REF!</definedName>
    <definedName name="Laender" localSheetId="3">#REF!</definedName>
    <definedName name="Laender" localSheetId="4">#REF!</definedName>
    <definedName name="Laender" localSheetId="6">#REF!</definedName>
    <definedName name="Laender">#REF!</definedName>
    <definedName name="LEERE" localSheetId="10">[13]MZ_Daten!$S$1:$S$65536</definedName>
    <definedName name="LEERE" localSheetId="16">[17]MZ_Daten!$S$1:$S$65536</definedName>
    <definedName name="LEERE" localSheetId="18">[17]MZ_Daten!$S$1:$S$65536</definedName>
    <definedName name="LEERE" localSheetId="23">[17]MZ_Daten!$S$1:$S$65536</definedName>
    <definedName name="LEERE" localSheetId="25">[17]MZ_Daten!$S$1:$S$65536</definedName>
    <definedName name="LEERE" localSheetId="38">[17]MZ_Daten!$S$1:$S$65536</definedName>
    <definedName name="LEERE" localSheetId="4">[17]MZ_Daten!$S$1:$S$65536</definedName>
    <definedName name="LEERE" localSheetId="6">[17]MZ_Daten!$S$1:$S$65536</definedName>
    <definedName name="LEERE">[4]MZ_Daten!$S$1:$S$65536</definedName>
    <definedName name="Liste" localSheetId="10">#REF!</definedName>
    <definedName name="Liste" localSheetId="15">#REF!</definedName>
    <definedName name="Liste" localSheetId="18">#REF!</definedName>
    <definedName name="Liste" localSheetId="19">#REF!</definedName>
    <definedName name="Liste" localSheetId="20">#REF!</definedName>
    <definedName name="Liste" localSheetId="24">#REF!</definedName>
    <definedName name="Liste" localSheetId="25">#REF!</definedName>
    <definedName name="Liste" localSheetId="3">#REF!</definedName>
    <definedName name="Liste" localSheetId="4">#REF!</definedName>
    <definedName name="Liste" localSheetId="6">#REF!</definedName>
    <definedName name="Liste">#REF!</definedName>
    <definedName name="Liste_Schulen" localSheetId="15">#REF!</definedName>
    <definedName name="Liste_Schulen" localSheetId="18">#REF!</definedName>
    <definedName name="Liste_Schulen" localSheetId="19">#REF!</definedName>
    <definedName name="Liste_Schulen" localSheetId="20">#REF!</definedName>
    <definedName name="Liste_Schulen" localSheetId="25">#REF!</definedName>
    <definedName name="Liste_Schulen" localSheetId="3">#REF!</definedName>
    <definedName name="Liste_Schulen" localSheetId="4">#REF!</definedName>
    <definedName name="Liste_Schulen" localSheetId="6">#REF!</definedName>
    <definedName name="Liste_Schulen">#REF!</definedName>
    <definedName name="MAKROER1" localSheetId="15">#REF!</definedName>
    <definedName name="MAKROER1" localSheetId="16">#REF!</definedName>
    <definedName name="MAKROER1" localSheetId="18">#REF!</definedName>
    <definedName name="MAKROER1" localSheetId="19">#REF!</definedName>
    <definedName name="MAKROER1" localSheetId="20">#REF!</definedName>
    <definedName name="MAKROER1" localSheetId="23">#REF!</definedName>
    <definedName name="MAKROER1" localSheetId="25">#REF!</definedName>
    <definedName name="MAKROER1" localSheetId="38">#REF!</definedName>
    <definedName name="MAKROER1" localSheetId="3">#REF!</definedName>
    <definedName name="MAKROER1" localSheetId="4">#REF!</definedName>
    <definedName name="MAKROER1" localSheetId="5">#REF!</definedName>
    <definedName name="MAKROER1" localSheetId="6">#REF!</definedName>
    <definedName name="MAKROER1">#REF!</definedName>
    <definedName name="MAKROER2" localSheetId="15">#REF!</definedName>
    <definedName name="MAKROER2" localSheetId="16">#REF!</definedName>
    <definedName name="MAKROER2" localSheetId="18">#REF!</definedName>
    <definedName name="MAKROER2" localSheetId="19">#REF!</definedName>
    <definedName name="MAKROER2" localSheetId="20">#REF!</definedName>
    <definedName name="MAKROER2" localSheetId="23">#REF!</definedName>
    <definedName name="MAKROER2" localSheetId="25">#REF!</definedName>
    <definedName name="MAKROER2" localSheetId="38">#REF!</definedName>
    <definedName name="MAKROER2" localSheetId="3">#REF!</definedName>
    <definedName name="MAKROER2" localSheetId="4">#REF!</definedName>
    <definedName name="MAKROER2" localSheetId="5">#REF!</definedName>
    <definedName name="MAKROER2" localSheetId="6">#REF!</definedName>
    <definedName name="MAKROER2">#REF!</definedName>
    <definedName name="MD_Insg" localSheetId="15">#REF!</definedName>
    <definedName name="MD_Insg" localSheetId="18">#REF!</definedName>
    <definedName name="MD_Insg" localSheetId="19">#REF!</definedName>
    <definedName name="MD_Insg" localSheetId="20">#REF!</definedName>
    <definedName name="MD_Insg" localSheetId="25">#REF!</definedName>
    <definedName name="MD_Insg" localSheetId="3">#REF!</definedName>
    <definedName name="MD_Insg" localSheetId="4">#REF!</definedName>
    <definedName name="MD_Insg" localSheetId="6">#REF!</definedName>
    <definedName name="MD_Insg">#REF!</definedName>
    <definedName name="MD_Key" localSheetId="15">#REF!</definedName>
    <definedName name="MD_Key" localSheetId="18">#REF!</definedName>
    <definedName name="MD_Key" localSheetId="19">#REF!</definedName>
    <definedName name="MD_Key" localSheetId="20">#REF!</definedName>
    <definedName name="MD_Key" localSheetId="25">#REF!</definedName>
    <definedName name="MD_Key" localSheetId="3">#REF!</definedName>
    <definedName name="MD_Key" localSheetId="4">#REF!</definedName>
    <definedName name="MD_Key" localSheetId="6">#REF!</definedName>
    <definedName name="MD_Key">#REF!</definedName>
    <definedName name="MD_Weibl" localSheetId="15">#REF!</definedName>
    <definedName name="MD_Weibl" localSheetId="18">#REF!</definedName>
    <definedName name="MD_Weibl" localSheetId="19">#REF!</definedName>
    <definedName name="MD_Weibl" localSheetId="20">#REF!</definedName>
    <definedName name="MD_Weibl" localSheetId="25">#REF!</definedName>
    <definedName name="MD_Weibl" localSheetId="3">#REF!</definedName>
    <definedName name="MD_Weibl" localSheetId="4">#REF!</definedName>
    <definedName name="MD_Weibl" localSheetId="6">#REF!</definedName>
    <definedName name="MD_Weibl">#REF!</definedName>
    <definedName name="MmExcelLinker_4A63D66E_E958_4D64_948E_032908F00612" localSheetId="1">Ergebnis [7]BF!$A$2:$A$2</definedName>
    <definedName name="MmExcelLinker_4A63D66E_E958_4D64_948E_032908F00612" localSheetId="10">Ergebnis [7]BF!$A$2:$A$2</definedName>
    <definedName name="MmExcelLinker_4A63D66E_E958_4D64_948E_032908F00612" localSheetId="13">Ergebnis [7]BF!$A$2:$A$2</definedName>
    <definedName name="MmExcelLinker_4A63D66E_E958_4D64_948E_032908F00612" localSheetId="15">Ergebnis [7]BF!$A$2:$A$2</definedName>
    <definedName name="MmExcelLinker_4A63D66E_E958_4D64_948E_032908F00612" localSheetId="20">Ergebnis [7]BF!$A$2:$A$2</definedName>
    <definedName name="MmExcelLinker_4A63D66E_E958_4D64_948E_032908F00612" localSheetId="21">Ergebnis [7]BF!$A$2:$A$2</definedName>
    <definedName name="MmExcelLinker_4A63D66E_E958_4D64_948E_032908F00612" localSheetId="22">Ergebnis [7]BF!$A$2:$A$2</definedName>
    <definedName name="MmExcelLinker_4A63D66E_E958_4D64_948E_032908F00612" localSheetId="28">Ergebnis [21]BF!$A$2:$A$2</definedName>
    <definedName name="MmExcelLinker_4A63D66E_E958_4D64_948E_032908F00612" localSheetId="29">Ergebnis [7]BF!$A$2:$A$2</definedName>
    <definedName name="MmExcelLinker_4A63D66E_E958_4D64_948E_032908F00612" localSheetId="2">Ergebnis [7]BF!$A$2:$A$2</definedName>
    <definedName name="MmExcelLinker_4A63D66E_E958_4D64_948E_032908F00612" localSheetId="4">Ergebnis [7]BF!$A$2:$A$2</definedName>
    <definedName name="MmExcelLinker_4A63D66E_E958_4D64_948E_032908F00612" localSheetId="6">Ergebnis [7]BF!$A$2:$A$2</definedName>
    <definedName name="MmExcelLinker_4A63D66E_E958_4D64_948E_032908F00612">Ergebnis [7]BF!$A$2:$A$2</definedName>
    <definedName name="mü" localSheetId="15">#REF!</definedName>
    <definedName name="mü" localSheetId="20">#REF!</definedName>
    <definedName name="mü" localSheetId="28">#REF!</definedName>
    <definedName name="mü" localSheetId="4">#REF!</definedName>
    <definedName name="mü" localSheetId="6">#REF!</definedName>
    <definedName name="mü">#REF!</definedName>
    <definedName name="n" localSheetId="15">#REF!</definedName>
    <definedName name="n" localSheetId="20">#REF!</definedName>
    <definedName name="n" localSheetId="4">#REF!</definedName>
    <definedName name="n" localSheetId="6">#REF!</definedName>
    <definedName name="n">#REF!</definedName>
    <definedName name="NochInSchule" localSheetId="10">[13]MZ_Daten!$G$1:$G$65536</definedName>
    <definedName name="NochInSchule" localSheetId="16">[17]MZ_Daten!$G$1:$G$65536</definedName>
    <definedName name="NochInSchule" localSheetId="18">[17]MZ_Daten!$G$1:$G$65536</definedName>
    <definedName name="NochInSchule" localSheetId="23">[17]MZ_Daten!$G$1:$G$65536</definedName>
    <definedName name="NochInSchule" localSheetId="25">[17]MZ_Daten!$G$1:$G$65536</definedName>
    <definedName name="NochInSchule" localSheetId="38">[17]MZ_Daten!$G$1:$G$65536</definedName>
    <definedName name="NochInSchule" localSheetId="4">[17]MZ_Daten!$G$1:$G$65536</definedName>
    <definedName name="NochInSchule" localSheetId="6">[17]MZ_Daten!$G$1:$G$65536</definedName>
    <definedName name="NochInSchule">[4]MZ_Daten!$G$1:$G$65536</definedName>
    <definedName name="np" localSheetId="15">#REF!</definedName>
    <definedName name="np" localSheetId="20">#REF!</definedName>
    <definedName name="np" localSheetId="28">#REF!</definedName>
    <definedName name="np" localSheetId="4">#REF!</definedName>
    <definedName name="np" localSheetId="6">#REF!</definedName>
    <definedName name="np">#REF!</definedName>
    <definedName name="NW">[8]schulform!$C$20</definedName>
    <definedName name="p5_age" localSheetId="28">[22]E6C3NAGE!$A$1:$D$55</definedName>
    <definedName name="p5_age">[9]E6C3NAGE!$A$1:$D$55</definedName>
    <definedName name="p5nr" localSheetId="28">[23]E6C3NE!$A$1:$AC$43</definedName>
    <definedName name="p5nr">[10]E6C3NE!$A$1:$AC$43</definedName>
    <definedName name="POS" localSheetId="10">[13]MZ_Daten!$I$1:$I$65536</definedName>
    <definedName name="POS" localSheetId="16">[17]MZ_Daten!$I$1:$I$65536</definedName>
    <definedName name="POS" localSheetId="18">[17]MZ_Daten!$I$1:$I$65536</definedName>
    <definedName name="POS" localSheetId="23">[17]MZ_Daten!$I$1:$I$65536</definedName>
    <definedName name="POS" localSheetId="25">[17]MZ_Daten!$I$1:$I$65536</definedName>
    <definedName name="POS" localSheetId="38">[17]MZ_Daten!$I$1:$I$65536</definedName>
    <definedName name="POS" localSheetId="4">[17]MZ_Daten!$I$1:$I$65536</definedName>
    <definedName name="POS" localSheetId="6">[17]MZ_Daten!$I$1:$I$65536</definedName>
    <definedName name="POS">[4]MZ_Daten!$I$1:$I$65536</definedName>
    <definedName name="PROMOTION" localSheetId="10">[13]MZ_Daten!$Z$1:$Z$65536</definedName>
    <definedName name="PROMOTION" localSheetId="16">[17]MZ_Daten!$Z$1:$Z$65536</definedName>
    <definedName name="PROMOTION" localSheetId="18">[17]MZ_Daten!$Z$1:$Z$65536</definedName>
    <definedName name="PROMOTION" localSheetId="23">[17]MZ_Daten!$Z$1:$Z$65536</definedName>
    <definedName name="PROMOTION" localSheetId="25">[17]MZ_Daten!$Z$1:$Z$65536</definedName>
    <definedName name="PROMOTION" localSheetId="38">[17]MZ_Daten!$Z$1:$Z$65536</definedName>
    <definedName name="PROMOTION" localSheetId="4">[17]MZ_Daten!$Z$1:$Z$65536</definedName>
    <definedName name="PROMOTION" localSheetId="6">[17]MZ_Daten!$Z$1:$Z$65536</definedName>
    <definedName name="PROMOTION">[4]MZ_Daten!$Z$1:$Z$65536</definedName>
    <definedName name="PROT01VK" localSheetId="10">#REF!</definedName>
    <definedName name="PROT01VK" localSheetId="15">#REF!</definedName>
    <definedName name="PROT01VK" localSheetId="18">#REF!</definedName>
    <definedName name="PROT01VK" localSheetId="19">#REF!</definedName>
    <definedName name="PROT01VK" localSheetId="20">#REF!</definedName>
    <definedName name="PROT01VK" localSheetId="23">#REF!</definedName>
    <definedName name="PROT01VK" localSheetId="25">#REF!</definedName>
    <definedName name="PROT01VK" localSheetId="38">#REF!</definedName>
    <definedName name="PROT01VK" localSheetId="3">#REF!</definedName>
    <definedName name="PROT01VK" localSheetId="4">#REF!</definedName>
    <definedName name="PROT01VK" localSheetId="5">#REF!</definedName>
    <definedName name="PROT01VK" localSheetId="6">#REF!</definedName>
    <definedName name="PROT01VK">#REF!</definedName>
    <definedName name="Realschule" localSheetId="10">[13]MZ_Daten!$J$1:$J$65536</definedName>
    <definedName name="Realschule" localSheetId="16">[17]MZ_Daten!$J$1:$J$65536</definedName>
    <definedName name="Realschule" localSheetId="18">[17]MZ_Daten!$J$1:$J$65536</definedName>
    <definedName name="Realschule" localSheetId="23">[17]MZ_Daten!$J$1:$J$65536</definedName>
    <definedName name="Realschule" localSheetId="25">[17]MZ_Daten!$J$1:$J$65536</definedName>
    <definedName name="Realschule" localSheetId="38">[17]MZ_Daten!$J$1:$J$65536</definedName>
    <definedName name="Realschule" localSheetId="4">[17]MZ_Daten!$J$1:$J$65536</definedName>
    <definedName name="Realschule" localSheetId="6">[17]MZ_Daten!$J$1:$J$65536</definedName>
    <definedName name="Realschule">[4]MZ_Daten!$J$1:$J$65536</definedName>
    <definedName name="Schulart" localSheetId="10">#REF!</definedName>
    <definedName name="Schulart" localSheetId="15">#REF!</definedName>
    <definedName name="Schulart" localSheetId="18">#REF!</definedName>
    <definedName name="Schulart" localSheetId="19">#REF!</definedName>
    <definedName name="Schulart" localSheetId="20">#REF!</definedName>
    <definedName name="Schulart" localSheetId="24">#REF!</definedName>
    <definedName name="Schulart" localSheetId="25">#REF!</definedName>
    <definedName name="Schulart" localSheetId="3">#REF!</definedName>
    <definedName name="Schulart" localSheetId="4">#REF!</definedName>
    <definedName name="Schulart" localSheetId="6">#REF!</definedName>
    <definedName name="Schulart">#REF!</definedName>
    <definedName name="Schulen" localSheetId="15">#REF!</definedName>
    <definedName name="Schulen" localSheetId="18">#REF!</definedName>
    <definedName name="Schulen" localSheetId="19">#REF!</definedName>
    <definedName name="Schulen" localSheetId="20">#REF!</definedName>
    <definedName name="Schulen" localSheetId="25">#REF!</definedName>
    <definedName name="Schulen" localSheetId="3">#REF!</definedName>
    <definedName name="Schulen" localSheetId="4">#REF!</definedName>
    <definedName name="Schulen" localSheetId="6">#REF!</definedName>
    <definedName name="Schulen">#REF!</definedName>
    <definedName name="Schulen_Insg" localSheetId="15">#REF!</definedName>
    <definedName name="Schulen_Insg" localSheetId="18">#REF!</definedName>
    <definedName name="Schulen_Insg" localSheetId="19">#REF!</definedName>
    <definedName name="Schulen_Insg" localSheetId="20">#REF!</definedName>
    <definedName name="Schulen_Insg" localSheetId="25">#REF!</definedName>
    <definedName name="Schulen_Insg" localSheetId="3">#REF!</definedName>
    <definedName name="Schulen_Insg" localSheetId="4">#REF!</definedName>
    <definedName name="Schulen_Insg" localSheetId="6">#REF!</definedName>
    <definedName name="Schulen_Insg">#REF!</definedName>
    <definedName name="Schulen_Männl" localSheetId="15">#REF!</definedName>
    <definedName name="Schulen_Männl" localSheetId="18">#REF!</definedName>
    <definedName name="Schulen_Männl" localSheetId="19">#REF!</definedName>
    <definedName name="Schulen_Männl" localSheetId="20">#REF!</definedName>
    <definedName name="Schulen_Männl" localSheetId="25">#REF!</definedName>
    <definedName name="Schulen_Männl" localSheetId="3">#REF!</definedName>
    <definedName name="Schulen_Männl" localSheetId="4">#REF!</definedName>
    <definedName name="Schulen_Männl" localSheetId="6">#REF!</definedName>
    <definedName name="Schulen_Männl">#REF!</definedName>
    <definedName name="Schulen_Weibl" localSheetId="15">#REF!</definedName>
    <definedName name="Schulen_Weibl" localSheetId="18">#REF!</definedName>
    <definedName name="Schulen_Weibl" localSheetId="19">#REF!</definedName>
    <definedName name="Schulen_Weibl" localSheetId="20">#REF!</definedName>
    <definedName name="Schulen_Weibl" localSheetId="25">#REF!</definedName>
    <definedName name="Schulen_Weibl" localSheetId="3">#REF!</definedName>
    <definedName name="Schulen_Weibl" localSheetId="4">#REF!</definedName>
    <definedName name="Schulen_Weibl" localSheetId="6">#REF!</definedName>
    <definedName name="Schulen_Weibl">#REF!</definedName>
    <definedName name="SdG_Daten_Insg" localSheetId="15">#REF!</definedName>
    <definedName name="SdG_Daten_Insg" localSheetId="18">#REF!</definedName>
    <definedName name="SdG_Daten_Insg" localSheetId="19">#REF!</definedName>
    <definedName name="SdG_Daten_Insg" localSheetId="20">#REF!</definedName>
    <definedName name="SdG_Daten_Insg" localSheetId="25">#REF!</definedName>
    <definedName name="SdG_Daten_Insg" localSheetId="3">#REF!</definedName>
    <definedName name="SdG_Daten_Insg" localSheetId="4">#REF!</definedName>
    <definedName name="SdG_Daten_Insg" localSheetId="6">#REF!</definedName>
    <definedName name="SdG_Daten_Insg">#REF!</definedName>
    <definedName name="SdG_Daten_Priv_Insg" localSheetId="15">#REF!</definedName>
    <definedName name="SdG_Daten_Priv_Insg" localSheetId="18">#REF!</definedName>
    <definedName name="SdG_Daten_Priv_Insg" localSheetId="19">#REF!</definedName>
    <definedName name="SdG_Daten_Priv_Insg" localSheetId="20">#REF!</definedName>
    <definedName name="SdG_Daten_Priv_Insg" localSheetId="25">#REF!</definedName>
    <definedName name="SdG_Daten_Priv_Insg" localSheetId="3">#REF!</definedName>
    <definedName name="SdG_Daten_Priv_Insg" localSheetId="4">#REF!</definedName>
    <definedName name="SdG_Daten_Priv_Insg" localSheetId="6">#REF!</definedName>
    <definedName name="SdG_Daten_Priv_Insg">#REF!</definedName>
    <definedName name="SdG_Daten_Priv_Weibl" localSheetId="15">#REF!</definedName>
    <definedName name="SdG_Daten_Priv_Weibl" localSheetId="18">#REF!</definedName>
    <definedName name="SdG_Daten_Priv_Weibl" localSheetId="19">#REF!</definedName>
    <definedName name="SdG_Daten_Priv_Weibl" localSheetId="20">#REF!</definedName>
    <definedName name="SdG_Daten_Priv_Weibl" localSheetId="25">#REF!</definedName>
    <definedName name="SdG_Daten_Priv_Weibl" localSheetId="3">#REF!</definedName>
    <definedName name="SdG_Daten_Priv_Weibl" localSheetId="4">#REF!</definedName>
    <definedName name="SdG_Daten_Priv_Weibl" localSheetId="6">#REF!</definedName>
    <definedName name="SdG_Daten_Priv_Weibl">#REF!</definedName>
    <definedName name="SdG_Daten_Weibl" localSheetId="15">#REF!</definedName>
    <definedName name="SdG_Daten_Weibl" localSheetId="18">#REF!</definedName>
    <definedName name="SdG_Daten_Weibl" localSheetId="19">#REF!</definedName>
    <definedName name="SdG_Daten_Weibl" localSheetId="20">#REF!</definedName>
    <definedName name="SdG_Daten_Weibl" localSheetId="25">#REF!</definedName>
    <definedName name="SdG_Daten_Weibl" localSheetId="3">#REF!</definedName>
    <definedName name="SdG_Daten_Weibl" localSheetId="4">#REF!</definedName>
    <definedName name="SdG_Daten_Weibl" localSheetId="6">#REF!</definedName>
    <definedName name="SdG_Daten_Weibl">#REF!</definedName>
    <definedName name="SdG_Key_Dauer" localSheetId="15">#REF!</definedName>
    <definedName name="SdG_Key_Dauer" localSheetId="18">#REF!</definedName>
    <definedName name="SdG_Key_Dauer" localSheetId="19">#REF!</definedName>
    <definedName name="SdG_Key_Dauer" localSheetId="20">#REF!</definedName>
    <definedName name="SdG_Key_Dauer" localSheetId="25">#REF!</definedName>
    <definedName name="SdG_Key_Dauer" localSheetId="3">#REF!</definedName>
    <definedName name="SdG_Key_Dauer" localSheetId="4">#REF!</definedName>
    <definedName name="SdG_Key_Dauer" localSheetId="6">#REF!</definedName>
    <definedName name="SdG_Key_Dauer">#REF!</definedName>
    <definedName name="SdG_Key_Field" localSheetId="15">#REF!</definedName>
    <definedName name="SdG_Key_Field" localSheetId="18">#REF!</definedName>
    <definedName name="SdG_Key_Field" localSheetId="19">#REF!</definedName>
    <definedName name="SdG_Key_Field" localSheetId="20">#REF!</definedName>
    <definedName name="SdG_Key_Field" localSheetId="25">#REF!</definedName>
    <definedName name="SdG_Key_Field" localSheetId="3">#REF!</definedName>
    <definedName name="SdG_Key_Field" localSheetId="4">#REF!</definedName>
    <definedName name="SdG_Key_Field" localSheetId="6">#REF!</definedName>
    <definedName name="SdG_Key_Field">#REF!</definedName>
    <definedName name="UNI" localSheetId="10">[13]MZ_Daten!$Y$1:$Y$65536</definedName>
    <definedName name="UNI" localSheetId="16">[17]MZ_Daten!$Y$1:$Y$65536</definedName>
    <definedName name="UNI" localSheetId="18">[17]MZ_Daten!$Y$1:$Y$65536</definedName>
    <definedName name="UNI" localSheetId="23">[17]MZ_Daten!$Y$1:$Y$65536</definedName>
    <definedName name="UNI" localSheetId="25">[17]MZ_Daten!$Y$1:$Y$65536</definedName>
    <definedName name="UNI" localSheetId="38">[17]MZ_Daten!$Y$1:$Y$65536</definedName>
    <definedName name="UNI" localSheetId="4">[17]MZ_Daten!$Y$1:$Y$65536</definedName>
    <definedName name="UNI" localSheetId="6">[17]MZ_Daten!$Y$1:$Y$65536</definedName>
    <definedName name="UNI">[4]MZ_Daten!$Y$1:$Y$65536</definedName>
    <definedName name="VerwFH" localSheetId="10">[13]MZ_Daten!$W$1:$W$65536</definedName>
    <definedName name="VerwFH" localSheetId="16">[17]MZ_Daten!$W$1:$W$65536</definedName>
    <definedName name="VerwFH" localSheetId="18">[17]MZ_Daten!$W$1:$W$65536</definedName>
    <definedName name="VerwFH" localSheetId="23">[17]MZ_Daten!$W$1:$W$65536</definedName>
    <definedName name="VerwFH" localSheetId="25">[17]MZ_Daten!$W$1:$W$65536</definedName>
    <definedName name="VerwFH" localSheetId="38">[17]MZ_Daten!$W$1:$W$65536</definedName>
    <definedName name="VerwFH" localSheetId="4">[17]MZ_Daten!$W$1:$W$65536</definedName>
    <definedName name="VerwFH" localSheetId="6">[17]MZ_Daten!$W$1:$W$65536</definedName>
    <definedName name="VerwFH">[4]MZ_Daten!$W$1:$W$65536</definedName>
    <definedName name="VolksHauptschule" localSheetId="10">[13]MZ_Daten!$H$1:$H$65536</definedName>
    <definedName name="VolksHauptschule" localSheetId="16">[17]MZ_Daten!$H$1:$H$65536</definedName>
    <definedName name="VolksHauptschule" localSheetId="18">[17]MZ_Daten!$H$1:$H$65536</definedName>
    <definedName name="VolksHauptschule" localSheetId="23">[17]MZ_Daten!$H$1:$H$65536</definedName>
    <definedName name="VolksHauptschule" localSheetId="25">[17]MZ_Daten!$H$1:$H$65536</definedName>
    <definedName name="VolksHauptschule" localSheetId="38">[17]MZ_Daten!$H$1:$H$65536</definedName>
    <definedName name="VolksHauptschule" localSheetId="4">[17]MZ_Daten!$H$1:$H$65536</definedName>
    <definedName name="VolksHauptschule" localSheetId="6">[17]MZ_Daten!$H$1:$H$65536</definedName>
    <definedName name="VolksHauptschule">[4]MZ_Daten!$H$1:$H$65536</definedName>
  </definedNames>
  <calcPr calcId="145621" fullCalcOnLoad="1"/>
</workbook>
</file>

<file path=xl/calcChain.xml><?xml version="1.0" encoding="utf-8"?>
<calcChain xmlns="http://schemas.openxmlformats.org/spreadsheetml/2006/main">
  <c r="E34" i="122" l="1"/>
  <c r="E33" i="122"/>
  <c r="E32" i="122"/>
  <c r="E31" i="122"/>
  <c r="H18" i="129"/>
  <c r="J18" i="129"/>
  <c r="G18" i="129"/>
  <c r="F18" i="129"/>
  <c r="I17" i="129"/>
  <c r="H17" i="129"/>
  <c r="J17" i="129"/>
  <c r="G17" i="129"/>
  <c r="F17" i="129"/>
  <c r="H16" i="129"/>
  <c r="J16" i="129"/>
  <c r="G16" i="129"/>
  <c r="F16" i="129"/>
  <c r="I15" i="129"/>
  <c r="H15" i="129"/>
  <c r="J15" i="129"/>
  <c r="G15" i="129"/>
  <c r="F15" i="129"/>
  <c r="H14" i="129"/>
  <c r="J14" i="129"/>
  <c r="G14" i="129"/>
  <c r="F14" i="129"/>
  <c r="I13" i="129"/>
  <c r="H13" i="129"/>
  <c r="J13" i="129"/>
  <c r="G13" i="129"/>
  <c r="F13" i="129"/>
  <c r="H12" i="129"/>
  <c r="J12" i="129"/>
  <c r="G12" i="129"/>
  <c r="F12" i="129"/>
  <c r="I11" i="129"/>
  <c r="H11" i="129"/>
  <c r="J11" i="129"/>
  <c r="G11" i="129"/>
  <c r="F11" i="129"/>
  <c r="H10" i="129"/>
  <c r="J10" i="129"/>
  <c r="E10" i="129"/>
  <c r="G10" i="129"/>
  <c r="C10" i="129"/>
  <c r="B10" i="129"/>
  <c r="F10" i="129"/>
  <c r="I9" i="129"/>
  <c r="H9" i="129"/>
  <c r="J9" i="129"/>
  <c r="E9" i="129"/>
  <c r="G9" i="129"/>
  <c r="C9" i="129"/>
  <c r="D9" i="129"/>
  <c r="B9" i="129"/>
  <c r="H8" i="129"/>
  <c r="J8" i="129"/>
  <c r="F8" i="129"/>
  <c r="E8" i="129"/>
  <c r="G8" i="129"/>
  <c r="H20" i="126"/>
  <c r="F20" i="126"/>
  <c r="D20" i="126"/>
  <c r="H19" i="126"/>
  <c r="F19" i="126"/>
  <c r="D19" i="126"/>
  <c r="H18" i="126"/>
  <c r="F18" i="126"/>
  <c r="D18" i="126"/>
  <c r="H17" i="126"/>
  <c r="F17" i="126"/>
  <c r="D17" i="126"/>
  <c r="H16" i="126"/>
  <c r="F16" i="126"/>
  <c r="D16" i="126"/>
  <c r="H15" i="126"/>
  <c r="F15" i="126"/>
  <c r="D15" i="126"/>
  <c r="H13" i="126"/>
  <c r="F13" i="126"/>
  <c r="D13" i="126"/>
  <c r="H12" i="126"/>
  <c r="F12" i="126"/>
  <c r="D12" i="126"/>
  <c r="H11" i="126"/>
  <c r="F11" i="126"/>
  <c r="D11" i="126"/>
  <c r="H10" i="126"/>
  <c r="F10" i="126"/>
  <c r="D10" i="126"/>
  <c r="H9" i="126"/>
  <c r="F9" i="126"/>
  <c r="D9" i="126"/>
  <c r="H8" i="126"/>
  <c r="F8" i="126"/>
  <c r="D8" i="126"/>
  <c r="G32" i="118"/>
  <c r="F32" i="118"/>
  <c r="E32" i="118"/>
  <c r="D32" i="118"/>
  <c r="C32" i="118"/>
  <c r="B32" i="118"/>
  <c r="G31" i="118"/>
  <c r="F31" i="118"/>
  <c r="E31" i="118"/>
  <c r="D31" i="118"/>
  <c r="C31" i="118"/>
  <c r="B31" i="118"/>
  <c r="G30" i="118"/>
  <c r="F30" i="118"/>
  <c r="E30" i="118"/>
  <c r="D30" i="118"/>
  <c r="C30" i="118"/>
  <c r="B30" i="118"/>
  <c r="G29" i="118"/>
  <c r="F29" i="118"/>
  <c r="E29" i="118"/>
  <c r="D29" i="118"/>
  <c r="C29" i="118"/>
  <c r="B29" i="118"/>
  <c r="G28" i="118"/>
  <c r="F28" i="118"/>
  <c r="E28" i="118"/>
  <c r="D28" i="118"/>
  <c r="C28" i="118"/>
  <c r="B28" i="118"/>
  <c r="G27" i="118"/>
  <c r="F27" i="118"/>
  <c r="E27" i="118"/>
  <c r="D27" i="118"/>
  <c r="C27" i="118"/>
  <c r="B27" i="118"/>
  <c r="G25" i="118"/>
  <c r="F25" i="118"/>
  <c r="E25" i="118"/>
  <c r="D25" i="118"/>
  <c r="C25" i="118"/>
  <c r="B25" i="118"/>
  <c r="G24" i="118"/>
  <c r="F24" i="118"/>
  <c r="E24" i="118"/>
  <c r="D24" i="118"/>
  <c r="C24" i="118"/>
  <c r="B24" i="118"/>
  <c r="G23" i="118"/>
  <c r="F23" i="118"/>
  <c r="E23" i="118"/>
  <c r="D23" i="118"/>
  <c r="C23" i="118"/>
  <c r="B23" i="118"/>
  <c r="G22" i="118"/>
  <c r="F22" i="118"/>
  <c r="E22" i="118"/>
  <c r="D22" i="118"/>
  <c r="C22" i="118"/>
  <c r="B22" i="118"/>
  <c r="G21" i="118"/>
  <c r="F21" i="118"/>
  <c r="E21" i="118"/>
  <c r="D21" i="118"/>
  <c r="C21" i="118"/>
  <c r="B21" i="118"/>
  <c r="G20" i="118"/>
  <c r="F20" i="118"/>
  <c r="E20" i="118"/>
  <c r="D20" i="118"/>
  <c r="C20" i="118"/>
  <c r="B20" i="118"/>
  <c r="K27" i="117"/>
  <c r="J27" i="117"/>
  <c r="I27" i="117"/>
  <c r="H27" i="117"/>
  <c r="K26" i="117"/>
  <c r="J26" i="117"/>
  <c r="I26" i="117"/>
  <c r="H26" i="117"/>
  <c r="K25" i="117"/>
  <c r="J25" i="117"/>
  <c r="I25" i="117"/>
  <c r="H25" i="117"/>
  <c r="K24" i="117"/>
  <c r="J24" i="117"/>
  <c r="I24" i="117"/>
  <c r="H24" i="117"/>
  <c r="K23" i="117"/>
  <c r="J23" i="117"/>
  <c r="I23" i="117"/>
  <c r="H23" i="117"/>
  <c r="K22" i="117"/>
  <c r="J22" i="117"/>
  <c r="I22" i="117"/>
  <c r="H22" i="117"/>
  <c r="K21" i="117"/>
  <c r="J21" i="117"/>
  <c r="I21" i="117"/>
  <c r="H21" i="117"/>
  <c r="K20" i="117"/>
  <c r="J20" i="117"/>
  <c r="I20" i="117"/>
  <c r="H20" i="117"/>
  <c r="K19" i="117"/>
  <c r="J19" i="117"/>
  <c r="I19" i="117"/>
  <c r="H19" i="117"/>
  <c r="K18" i="117"/>
  <c r="J18" i="117"/>
  <c r="I18" i="117"/>
  <c r="H18" i="117"/>
  <c r="K17" i="117"/>
  <c r="J17" i="117"/>
  <c r="I17" i="117"/>
  <c r="H17" i="117"/>
  <c r="K16" i="117"/>
  <c r="J16" i="117"/>
  <c r="I16" i="117"/>
  <c r="H16" i="117"/>
  <c r="K15" i="117"/>
  <c r="J15" i="117"/>
  <c r="I15" i="117"/>
  <c r="H15" i="117"/>
  <c r="K14" i="117"/>
  <c r="J14" i="117"/>
  <c r="I14" i="117"/>
  <c r="H14" i="117"/>
  <c r="K13" i="117"/>
  <c r="J13" i="117"/>
  <c r="I13" i="117"/>
  <c r="H13" i="117"/>
  <c r="K12" i="117"/>
  <c r="J12" i="117"/>
  <c r="I12" i="117"/>
  <c r="H12" i="117"/>
  <c r="K11" i="117"/>
  <c r="J11" i="117"/>
  <c r="I11" i="117"/>
  <c r="H11" i="117"/>
  <c r="K10" i="117"/>
  <c r="J10" i="117"/>
  <c r="I10" i="117"/>
  <c r="H10" i="117"/>
  <c r="K9" i="117"/>
  <c r="J9" i="117"/>
  <c r="I9" i="117"/>
  <c r="H9" i="117"/>
  <c r="G28" i="116"/>
  <c r="F28" i="116"/>
  <c r="E28" i="116"/>
  <c r="D28" i="116"/>
  <c r="C28" i="116"/>
  <c r="B28" i="116"/>
  <c r="D27" i="116"/>
  <c r="G26" i="116"/>
  <c r="F26" i="116"/>
  <c r="E26" i="116"/>
  <c r="D26" i="116"/>
  <c r="C26" i="116"/>
  <c r="B26" i="116"/>
  <c r="G24" i="116"/>
  <c r="F24" i="116"/>
  <c r="E24" i="116"/>
  <c r="D24" i="116"/>
  <c r="C24" i="116"/>
  <c r="B24" i="116"/>
  <c r="G23" i="116"/>
  <c r="F23" i="116"/>
  <c r="E23" i="116"/>
  <c r="D23" i="116"/>
  <c r="C23" i="116"/>
  <c r="B23" i="116"/>
  <c r="G22" i="116"/>
  <c r="F22" i="116"/>
  <c r="E22" i="116"/>
  <c r="D22" i="116"/>
  <c r="C22" i="116"/>
  <c r="B22" i="116"/>
  <c r="J27" i="115"/>
  <c r="I27" i="115"/>
  <c r="H27" i="115"/>
  <c r="J26" i="115"/>
  <c r="I26" i="115"/>
  <c r="H26" i="115"/>
  <c r="J25" i="115"/>
  <c r="I25" i="115"/>
  <c r="H25" i="115"/>
  <c r="J24" i="115"/>
  <c r="I24" i="115"/>
  <c r="H24" i="115"/>
  <c r="J23" i="115"/>
  <c r="I23" i="115"/>
  <c r="H23" i="115"/>
  <c r="J22" i="115"/>
  <c r="I22" i="115"/>
  <c r="H22" i="115"/>
  <c r="J21" i="115"/>
  <c r="I21" i="115"/>
  <c r="H21" i="115"/>
  <c r="J20" i="115"/>
  <c r="I20" i="115"/>
  <c r="H20" i="115"/>
  <c r="J19" i="115"/>
  <c r="I19" i="115"/>
  <c r="H19" i="115"/>
  <c r="J18" i="115"/>
  <c r="I18" i="115"/>
  <c r="H18" i="115"/>
  <c r="J17" i="115"/>
  <c r="I17" i="115"/>
  <c r="H17" i="115"/>
  <c r="J16" i="115"/>
  <c r="I16" i="115"/>
  <c r="H16" i="115"/>
  <c r="J15" i="115"/>
  <c r="I15" i="115"/>
  <c r="H15" i="115"/>
  <c r="J14" i="115"/>
  <c r="I14" i="115"/>
  <c r="H14" i="115"/>
  <c r="J13" i="115"/>
  <c r="I13" i="115"/>
  <c r="H13" i="115"/>
  <c r="J12" i="115"/>
  <c r="I12" i="115"/>
  <c r="H12" i="115"/>
  <c r="J11" i="115"/>
  <c r="I11" i="115"/>
  <c r="H11" i="115"/>
  <c r="J10" i="115"/>
  <c r="I10" i="115"/>
  <c r="H10" i="115"/>
  <c r="J9" i="115"/>
  <c r="I9" i="115"/>
  <c r="H9" i="115"/>
  <c r="L10" i="106"/>
  <c r="K10" i="106"/>
  <c r="J10" i="106"/>
  <c r="I10" i="106"/>
  <c r="H10" i="106"/>
  <c r="G10" i="106"/>
  <c r="F10" i="106"/>
  <c r="E10" i="106"/>
  <c r="D10" i="106"/>
  <c r="C10" i="106"/>
  <c r="B10" i="106"/>
  <c r="B37" i="104"/>
  <c r="B19" i="104"/>
  <c r="K29" i="103"/>
  <c r="E29" i="103"/>
  <c r="C29" i="103"/>
  <c r="K28" i="103"/>
  <c r="E28" i="103"/>
  <c r="C28" i="103"/>
  <c r="K27" i="103"/>
  <c r="E27" i="103"/>
  <c r="C27" i="103"/>
  <c r="K26" i="103"/>
  <c r="E26" i="103"/>
  <c r="C26" i="103"/>
  <c r="K25" i="103"/>
  <c r="E25" i="103"/>
  <c r="C25" i="103"/>
  <c r="K24" i="103"/>
  <c r="E24" i="103"/>
  <c r="C24" i="103"/>
  <c r="K23" i="103"/>
  <c r="E23" i="103"/>
  <c r="C23" i="103"/>
  <c r="K22" i="103"/>
  <c r="E22" i="103"/>
  <c r="C22" i="103"/>
  <c r="K21" i="103"/>
  <c r="E21" i="103"/>
  <c r="C21" i="103"/>
  <c r="K15" i="103"/>
  <c r="I15" i="103"/>
  <c r="G15" i="103"/>
  <c r="E15" i="103"/>
  <c r="C15" i="103"/>
  <c r="K14" i="103"/>
  <c r="I14" i="103"/>
  <c r="G14" i="103"/>
  <c r="E14" i="103"/>
  <c r="C14" i="103"/>
  <c r="K13" i="103"/>
  <c r="I13" i="103"/>
  <c r="G13" i="103"/>
  <c r="E13" i="103"/>
  <c r="C13" i="103"/>
  <c r="K12" i="103"/>
  <c r="I12" i="103"/>
  <c r="G12" i="103"/>
  <c r="E12" i="103"/>
  <c r="C12" i="103"/>
  <c r="K11" i="103"/>
  <c r="I11" i="103"/>
  <c r="G11" i="103"/>
  <c r="E11" i="103"/>
  <c r="C11" i="103"/>
  <c r="K10" i="103"/>
  <c r="I10" i="103"/>
  <c r="G10" i="103"/>
  <c r="E10" i="103"/>
  <c r="C10" i="103"/>
  <c r="K9" i="103"/>
  <c r="I9" i="103"/>
  <c r="G9" i="103"/>
  <c r="E9" i="103"/>
  <c r="C9" i="103"/>
  <c r="K8" i="103"/>
  <c r="I8" i="103"/>
  <c r="G8" i="103"/>
  <c r="E8" i="103"/>
  <c r="C8" i="103"/>
  <c r="K7" i="103"/>
  <c r="I7" i="103"/>
  <c r="G7" i="103"/>
  <c r="E7" i="103"/>
  <c r="C7" i="103"/>
  <c r="H48" i="101"/>
  <c r="G48" i="101"/>
  <c r="F48" i="101"/>
  <c r="E48" i="101"/>
  <c r="H47" i="101"/>
  <c r="G47" i="101"/>
  <c r="F47" i="101"/>
  <c r="E47" i="101"/>
  <c r="H45" i="101"/>
  <c r="G45" i="101"/>
  <c r="F45" i="101"/>
  <c r="E45" i="101"/>
  <c r="H44" i="101"/>
  <c r="G44" i="101"/>
  <c r="F44" i="101"/>
  <c r="E44" i="101"/>
  <c r="H43" i="101"/>
  <c r="G43" i="101"/>
  <c r="F43" i="101"/>
  <c r="E43" i="101"/>
  <c r="H41" i="101"/>
  <c r="G41" i="101"/>
  <c r="F41" i="101"/>
  <c r="E41" i="101"/>
  <c r="H40" i="101"/>
  <c r="G40" i="101"/>
  <c r="F40" i="101"/>
  <c r="E40" i="101"/>
  <c r="H39" i="101"/>
  <c r="G39" i="101"/>
  <c r="F39" i="101"/>
  <c r="E39" i="101"/>
  <c r="H37" i="101"/>
  <c r="G37" i="101"/>
  <c r="F37" i="101"/>
  <c r="E37" i="101"/>
  <c r="H36" i="101"/>
  <c r="G36" i="101"/>
  <c r="F36" i="101"/>
  <c r="E36" i="101"/>
  <c r="H35" i="101"/>
  <c r="G35" i="101"/>
  <c r="F35" i="101"/>
  <c r="E35" i="101"/>
  <c r="H33" i="101"/>
  <c r="G33" i="101"/>
  <c r="F33" i="101"/>
  <c r="E33" i="101"/>
  <c r="H32" i="101"/>
  <c r="G32" i="101"/>
  <c r="F32" i="101"/>
  <c r="E32" i="101"/>
  <c r="H31" i="101"/>
  <c r="G31" i="101"/>
  <c r="F31" i="101"/>
  <c r="E31" i="101"/>
  <c r="H29" i="101"/>
  <c r="G29" i="101"/>
  <c r="F29" i="101"/>
  <c r="E29" i="101"/>
  <c r="H28" i="101"/>
  <c r="G28" i="101"/>
  <c r="F28" i="101"/>
  <c r="E28" i="101"/>
  <c r="H27" i="101"/>
  <c r="G27" i="101"/>
  <c r="F27" i="101"/>
  <c r="E27" i="101"/>
  <c r="H25" i="101"/>
  <c r="G25" i="101"/>
  <c r="F25" i="101"/>
  <c r="E25" i="101"/>
  <c r="H24" i="101"/>
  <c r="G24" i="101"/>
  <c r="F24" i="101"/>
  <c r="E24" i="101"/>
  <c r="H23" i="101"/>
  <c r="G23" i="101"/>
  <c r="F23" i="101"/>
  <c r="E23" i="101"/>
  <c r="H21" i="101"/>
  <c r="G21" i="101"/>
  <c r="F21" i="101"/>
  <c r="E21" i="101"/>
  <c r="H20" i="101"/>
  <c r="G20" i="101"/>
  <c r="F20" i="101"/>
  <c r="E20" i="101"/>
  <c r="H19" i="101"/>
  <c r="G19" i="101"/>
  <c r="F19" i="101"/>
  <c r="E19" i="101"/>
  <c r="H17" i="101"/>
  <c r="G17" i="101"/>
  <c r="F17" i="101"/>
  <c r="E17" i="101"/>
  <c r="H16" i="101"/>
  <c r="G16" i="101"/>
  <c r="F16" i="101"/>
  <c r="E16" i="101"/>
  <c r="H15" i="101"/>
  <c r="G15" i="101"/>
  <c r="F15" i="101"/>
  <c r="E15" i="101"/>
  <c r="H13" i="101"/>
  <c r="G13" i="101"/>
  <c r="F13" i="101"/>
  <c r="E13" i="101"/>
  <c r="H12" i="101"/>
  <c r="G12" i="101"/>
  <c r="F12" i="101"/>
  <c r="E12" i="101"/>
  <c r="H11" i="101"/>
  <c r="G11" i="101"/>
  <c r="F11" i="101"/>
  <c r="E11" i="101"/>
  <c r="H9" i="101"/>
  <c r="G9" i="101"/>
  <c r="F9" i="101"/>
  <c r="E9" i="101"/>
  <c r="H8" i="101"/>
  <c r="G8" i="101"/>
  <c r="F8" i="101"/>
  <c r="E8" i="101"/>
  <c r="H7" i="101"/>
  <c r="G7" i="101"/>
  <c r="F7" i="101"/>
  <c r="E7" i="101"/>
  <c r="C16" i="91"/>
  <c r="B16" i="91"/>
  <c r="D35" i="84"/>
  <c r="C35" i="84"/>
  <c r="B35" i="84"/>
  <c r="J34" i="84"/>
  <c r="I34" i="84"/>
  <c r="H34" i="84"/>
  <c r="G34" i="84"/>
  <c r="F34" i="84"/>
  <c r="E34" i="84"/>
  <c r="D34" i="84"/>
  <c r="C34" i="84"/>
  <c r="B34" i="84"/>
  <c r="I33" i="84"/>
  <c r="H33" i="84"/>
  <c r="G33" i="84"/>
  <c r="D33" i="84"/>
  <c r="C33" i="84"/>
  <c r="B33" i="84"/>
  <c r="I32" i="84"/>
  <c r="H32" i="84"/>
  <c r="G32" i="84"/>
  <c r="D32" i="84"/>
  <c r="C32" i="84"/>
  <c r="H31" i="84"/>
  <c r="G31" i="84"/>
  <c r="I8" i="129"/>
  <c r="F9" i="129"/>
  <c r="I10" i="129"/>
  <c r="I12" i="129"/>
  <c r="I14" i="129"/>
  <c r="I16" i="129"/>
  <c r="I18" i="129"/>
  <c r="D10" i="129"/>
</calcChain>
</file>

<file path=xl/sharedStrings.xml><?xml version="1.0" encoding="utf-8"?>
<sst xmlns="http://schemas.openxmlformats.org/spreadsheetml/2006/main" count="2091" uniqueCount="630">
  <si>
    <t>in %</t>
  </si>
  <si>
    <t>Sehen</t>
  </si>
  <si>
    <t>Männlich</t>
  </si>
  <si>
    <t>Weiblich</t>
  </si>
  <si>
    <t>Insgesamt</t>
  </si>
  <si>
    <t>Davon</t>
  </si>
  <si>
    <t>·</t>
  </si>
  <si>
    <t>Nein</t>
  </si>
  <si>
    <t>Gar nicht</t>
  </si>
  <si>
    <t>Andere Mehrfachbeeinträchtigung</t>
  </si>
  <si>
    <t>Psychische Erkrankung und chronisch-somatische Krankheit</t>
  </si>
  <si>
    <t>Teilleistungsstörung (z. B. Legasthenie, Dyslexie)</t>
  </si>
  <si>
    <t>Chronisch-somatische Krankheit</t>
  </si>
  <si>
    <t>Psychische Beeinträchtigung/seelische Erkrankung</t>
  </si>
  <si>
    <t>Sehbeeinträchtigung</t>
  </si>
  <si>
    <t>Hör-/Sprechbeeinträchtigung</t>
  </si>
  <si>
    <t>Mobilitäts- und Bewegungsbeeinträchtigung</t>
  </si>
  <si>
    <t>Art der Beeinträchtigung</t>
  </si>
  <si>
    <t xml:space="preserve">* Bildungsherkunft wird in der 20. Sozialerhebung von DSW/DZHW (S. 617) wie folgt zugewiesen: </t>
  </si>
  <si>
    <t>Hoch</t>
  </si>
  <si>
    <t>Gehoben</t>
  </si>
  <si>
    <t>Mittel</t>
  </si>
  <si>
    <t>Niedrig</t>
  </si>
  <si>
    <t>Studierende ohne Beeinträchtigung</t>
  </si>
  <si>
    <t>Bildungsherkunft</t>
  </si>
  <si>
    <t>Quelle: Deutsches Studentenwerk (2012): beeinträchtig studieren. Datenerhebung zur Situation Studierender mit Behinderung und chronischer Krankheit 2011, Berlin, Tab. 2.1, 2.2</t>
  </si>
  <si>
    <t>Sehr/eher schwach</t>
  </si>
  <si>
    <t>Teils/teils</t>
  </si>
  <si>
    <t>Sehr/eher stark</t>
  </si>
  <si>
    <t xml:space="preserve">in % </t>
  </si>
  <si>
    <t>Mehr-fach</t>
  </si>
  <si>
    <t>Son-stiges</t>
  </si>
  <si>
    <t>Teilleis-tungs-störung</t>
  </si>
  <si>
    <t>Chro-nisch</t>
  </si>
  <si>
    <t>Psy-chisch</t>
  </si>
  <si>
    <t>Hören/ Spre-chen</t>
  </si>
  <si>
    <t>Bewe-gung</t>
  </si>
  <si>
    <t>Weib-lich</t>
  </si>
  <si>
    <t>Männ-lich</t>
  </si>
  <si>
    <t>Insge-samt</t>
  </si>
  <si>
    <t>Einfluss der Beeinträchtigung auf die Studienwahl</t>
  </si>
  <si>
    <t>Anzahl Fälle</t>
  </si>
  <si>
    <t>Durchschnittliche Zahl an Hochschulsemestern</t>
  </si>
  <si>
    <t>in Semestern</t>
  </si>
  <si>
    <t>Anteil Studierender mit mehr als 15 Hochschulsemestern</t>
  </si>
  <si>
    <t>Hochschulwechsel</t>
  </si>
  <si>
    <t>Studienunterbrechung (von mindestens einem Semester)</t>
  </si>
  <si>
    <t>Studiengangwechsel</t>
  </si>
  <si>
    <t>Zentralität des Studiums: Studium …</t>
  </si>
  <si>
    <t>Studienverlaufsmerkmal</t>
  </si>
  <si>
    <t>Quelle: AG Hochschulforschung, Universität Konstanz, Sonderauswertung des 12. Studierendensurveys</t>
  </si>
  <si>
    <t>die Reglementierungen in meinem Studienfach</t>
  </si>
  <si>
    <t>die Planung des Studiums über ein bis zwei Jahre im Voraus</t>
  </si>
  <si>
    <t>die Beteiligung an Diskussionen in Lehrveranstaltungen</t>
  </si>
  <si>
    <t>Prüfungen effizient vorzubereiten</t>
  </si>
  <si>
    <t>die Leistungsanforderungen im Studium</t>
  </si>
  <si>
    <t>die Konkurrenz unter Studierenden</t>
  </si>
  <si>
    <t>der Umgang mit Lehrenden</t>
  </si>
  <si>
    <t>Kontakte zu Kommilitonen zu finden</t>
  </si>
  <si>
    <t>das Fehlen fester Lern- und Arbeitsgruppen</t>
  </si>
  <si>
    <t>Schwierigkeiten im Studium bereitet …</t>
  </si>
  <si>
    <t>Wenn ich vor einer Prüfung stehe, habe ich meistens Angst</t>
  </si>
  <si>
    <t>In Prüfungssituationen bin ich oft so aufgeregt, dass ich Dinge, die ich eigentlich weiß, vergesse</t>
  </si>
  <si>
    <t>Ich mache mir oft Sorgen, ob ich mein Studium überhaupt schaffe</t>
  </si>
  <si>
    <t>Aussagen zum Studium</t>
  </si>
  <si>
    <t>Psychologische Beratungsstelle</t>
  </si>
  <si>
    <t>Bundesweite studentische Selbsthilfeeinr.</t>
  </si>
  <si>
    <t>Beratung durch ASTA/StuRa/UStA</t>
  </si>
  <si>
    <t>Beratungseinrichtungen der Studentenwerke</t>
  </si>
  <si>
    <t>Beauftragte/Beratungsstelle der Hochschule</t>
  </si>
  <si>
    <r>
      <t>Bewertung nach Art/Träger des Beratungsangebots</t>
    </r>
    <r>
      <rPr>
        <vertAlign val="superscript"/>
        <sz val="9"/>
        <rFont val="Arial"/>
        <family val="2"/>
      </rPr>
      <t>2)</t>
    </r>
  </si>
  <si>
    <r>
      <t>Nutzung nach Art/Träger des Beratungsangebots</t>
    </r>
    <r>
      <rPr>
        <vertAlign val="superscript"/>
        <sz val="9"/>
        <rFont val="Arial"/>
        <family val="2"/>
      </rPr>
      <t>1)</t>
    </r>
  </si>
  <si>
    <t>Mindestens ein Beratungsangebot genutzt</t>
  </si>
  <si>
    <t>Mindestens ein Beratungsangebot bekannt</t>
  </si>
  <si>
    <t>Mehrfach</t>
  </si>
  <si>
    <t>Sonstiges</t>
  </si>
  <si>
    <t>Chronisch</t>
  </si>
  <si>
    <t>Psychisch</t>
  </si>
  <si>
    <t>Hören/ Sprechen</t>
  </si>
  <si>
    <t>Bewegung</t>
  </si>
  <si>
    <t>Beratungsangebot</t>
  </si>
  <si>
    <t>Andere Gründe</t>
  </si>
  <si>
    <t>Es war mit zuviel Aufwand verbunden</t>
  </si>
  <si>
    <t>Wusste nicht, dass ich zur Zielgruppe gehöre</t>
  </si>
  <si>
    <t>Gehöre nicht zur Zielgruppe</t>
  </si>
  <si>
    <t>Habe/Hatte keinen Bedarf</t>
  </si>
  <si>
    <t>Fühle/fühlte mich nicht angesprochen</t>
  </si>
  <si>
    <t>Wollte meine Beeinträchtigung nicht preisgeben</t>
  </si>
  <si>
    <t>Schwach/ mittel</t>
  </si>
  <si>
    <t>Stark/sehr stark</t>
  </si>
  <si>
    <t>Sonstige Beeinträchtigung/ Erkrankung</t>
  </si>
  <si>
    <t>Mit studienerschwerender Beeinträchtigung</t>
  </si>
  <si>
    <t>Ohne studienerschwerende Beeinträchtigung</t>
  </si>
  <si>
    <t>Psy-chisch und chro-nisch</t>
  </si>
  <si>
    <t>Davon nach Grad der Studienerschwernis</t>
  </si>
  <si>
    <t>Davon nach Art der Beeinträchtigung</t>
  </si>
  <si>
    <t>(Sehr) schwach</t>
  </si>
  <si>
    <t>(Sehr) stark</t>
  </si>
  <si>
    <t>Studierende insgesamt</t>
  </si>
  <si>
    <t>Psychisch und chronisch</t>
  </si>
  <si>
    <t>Gründe</t>
  </si>
  <si>
    <t>Quelle: Deutsches Studentenwerk (2012). beeinträchtigt studieren. Datenerhebung zur Situation Studierender mit Behinderung und chronischer Krankheit 2011, Berlin, Tab. 3.22, 3.23</t>
  </si>
  <si>
    <r>
      <t>Ausmaß der Studienerschwernis</t>
    </r>
    <r>
      <rPr>
        <vertAlign val="superscript"/>
        <sz val="9"/>
        <rFont val="Arial"/>
        <family val="2"/>
      </rPr>
      <t>2)</t>
    </r>
  </si>
  <si>
    <t>* Rundungsabweichungen möglich.</t>
  </si>
  <si>
    <t>1) Spaltenprozentuierung.</t>
  </si>
  <si>
    <t>2) Zeilenprozentuierung.</t>
  </si>
  <si>
    <t>* Anteil an allen Studierenden mit Beeinträchtigung, bei denen diese schon bei der Studienentscheidung vorlag (n=11.481).</t>
  </si>
  <si>
    <r>
      <t>Studierende ohne (studienerschwerende Beeinträchtigung</t>
    </r>
    <r>
      <rPr>
        <vertAlign val="superscript"/>
        <sz val="9"/>
        <rFont val="Arial"/>
        <family val="2"/>
      </rPr>
      <t>1)</t>
    </r>
  </si>
  <si>
    <r>
      <t>Darunter im Erststudium</t>
    </r>
    <r>
      <rPr>
        <vertAlign val="superscript"/>
        <sz val="9"/>
        <rFont val="Arial"/>
        <family val="2"/>
      </rPr>
      <t>2)</t>
    </r>
  </si>
  <si>
    <t>1) Gesunde Studierende sowie Studierende mit einer gesundheitlichen Beeinträchtigung, die sich aber nicht studienerschwerend auswirkt.</t>
  </si>
  <si>
    <r>
      <t>Ohne (studien-erschwerende) Beeinträchtigung</t>
    </r>
    <r>
      <rPr>
        <vertAlign val="superscript"/>
        <sz val="9"/>
        <rFont val="Arial"/>
        <family val="2"/>
      </rPr>
      <t>1)</t>
    </r>
  </si>
  <si>
    <t>Mit schwacher Beeinträchtigung im Studium</t>
  </si>
  <si>
    <t>Mit starker Beeinträchtigung im Studium</t>
  </si>
  <si>
    <r>
      <t>Anteil "Trifft voll zu"</t>
    </r>
    <r>
      <rPr>
        <vertAlign val="superscript"/>
        <sz val="9"/>
        <rFont val="Arial"/>
        <family val="2"/>
      </rPr>
      <t>2)</t>
    </r>
  </si>
  <si>
    <r>
      <t>Anteil "Einige/große" Schwierigkeiten</t>
    </r>
    <r>
      <rPr>
        <vertAlign val="superscript"/>
        <sz val="9"/>
        <rFont val="Arial"/>
        <family val="2"/>
      </rPr>
      <t>3)</t>
    </r>
  </si>
  <si>
    <t>Anzahl Befragte</t>
  </si>
  <si>
    <t>Quelle: Deutsches Studentenwerk (2012): beeinträchtig studieren. Datenerhebung zur Situation Studierender mit Behinderung und chronischer Krankheit 2011, Berlin, Tab. 3.1, 3.2, 3.6, 3.7, 3.12, 3.13</t>
  </si>
  <si>
    <t>** Rundungsabweichungen möglich.</t>
  </si>
  <si>
    <t>2) Erststudium: Studierende ohne ersten Abschluss sowie Studierende mit einem Bachelorabschluss als erstem Abschluss.</t>
  </si>
  <si>
    <t>3) Skalenwerte 3 und 4 einer Skala mit 1 = keine, 2 = wenig, 3 = einige und 4 = große Schwierigkeiten.</t>
  </si>
  <si>
    <t>2) Skalenwerte 5 und 6 einer Skala von 0 = trifft überhaupt nicht zu bis 6 = trifft voll und ganz zu.</t>
  </si>
  <si>
    <t>1) Anteil an allen Studierenden mit Beeinträchtigung, die ein Angebot des Trägers genutzt haben.</t>
  </si>
  <si>
    <t>2) Anteil der Nutzerinnen und Nutzer des Angebots, die es als "sehr hilfreich" oder "eher hilfreich" eingestuft haben.</t>
  </si>
  <si>
    <t>* Anteil an allen Studierenden mit Beeinträchtigung, die mindestens eines der Beratungs- oder Informationsangebote an der Hochschule kennen, aber bisher nicht in Anspruch genommen haben.</t>
  </si>
  <si>
    <t>Erwartung der Berufsaussichten nach Abschluss des Studiums</t>
  </si>
  <si>
    <t>Kaum Schwierigkeiten, eine Stelle zu finden</t>
  </si>
  <si>
    <t>Schwierigkeiten, eine Stelle zu finden, die mir wirklich zusagt</t>
  </si>
  <si>
    <t>Schwierigkeiten, eine Stelle zu finden, die meiner Ausbildung entspricht</t>
  </si>
  <si>
    <t>Beträchtliche Schwierigkeiten, überhaupt einen Arbeitsplatz zu finden</t>
  </si>
  <si>
    <t>Weiß nicht</t>
  </si>
  <si>
    <t>Quelle: DSW/DZHW, 20. Sozialerhebung</t>
  </si>
  <si>
    <t>Studierende mit einer studienerschwerenden Beeinträchtigung insgesamt</t>
  </si>
  <si>
    <t>Art der Studienberechtigung</t>
  </si>
  <si>
    <t>Allgemeine Hochschulreife</t>
  </si>
  <si>
    <t>Fachhochschulreife</t>
  </si>
  <si>
    <t xml:space="preserve"> Studierende mit beruflicher Ausbildung</t>
  </si>
  <si>
    <t>Berufliche Ausbildung abgeschlossen</t>
  </si>
  <si>
    <r>
      <t>Anteil an allen Studierenden mit Beeinträchtigung</t>
    </r>
    <r>
      <rPr>
        <vertAlign val="superscript"/>
        <sz val="9"/>
        <color indexed="8"/>
        <rFont val="Arial"/>
        <family val="2"/>
      </rPr>
      <t>1)</t>
    </r>
  </si>
  <si>
    <t>Studierende mit Beeinträchtigung insgesamt</t>
  </si>
  <si>
    <t>Ausprägung des Merkmals</t>
  </si>
  <si>
    <t>Fachgebundene Hochschulreife</t>
  </si>
  <si>
    <t>Andere Hochschul-zugangsberechtigung</t>
  </si>
  <si>
    <t>Förderschule</t>
  </si>
  <si>
    <t>Zusammen</t>
  </si>
  <si>
    <t>Schuljahr 2000/01</t>
  </si>
  <si>
    <t>Schuljahr 2012/13</t>
  </si>
  <si>
    <t>D</t>
  </si>
  <si>
    <t>MV</t>
  </si>
  <si>
    <t>ST</t>
  </si>
  <si>
    <t>SN</t>
  </si>
  <si>
    <t>BB</t>
  </si>
  <si>
    <t>HH</t>
  </si>
  <si>
    <t>SL</t>
  </si>
  <si>
    <t>BE</t>
  </si>
  <si>
    <t>TH</t>
  </si>
  <si>
    <t>NW</t>
  </si>
  <si>
    <t>HB</t>
  </si>
  <si>
    <t>HE</t>
  </si>
  <si>
    <t>RP</t>
  </si>
  <si>
    <t>BW</t>
  </si>
  <si>
    <t>BY</t>
  </si>
  <si>
    <t>SH</t>
  </si>
  <si>
    <t>NI</t>
  </si>
  <si>
    <t>Land</t>
  </si>
  <si>
    <t xml:space="preserve">Schülerinnen und Schüler mit sonderpädagogischem Förderbedarf </t>
  </si>
  <si>
    <r>
      <t>Anteil in sonstigen allgemein-bildenden Schulen</t>
    </r>
    <r>
      <rPr>
        <vertAlign val="superscript"/>
        <sz val="9"/>
        <color indexed="8"/>
        <rFont val="Arial"/>
        <family val="2"/>
      </rPr>
      <t>1)</t>
    </r>
  </si>
  <si>
    <t xml:space="preserve">Förder-quote* insgesamt </t>
  </si>
  <si>
    <t>Förder-schule</t>
  </si>
  <si>
    <t>Sonst. allgemein-bildende Schule</t>
  </si>
  <si>
    <t>Förder-schule**</t>
  </si>
  <si>
    <t>Anzahl</t>
  </si>
  <si>
    <t>In Förderschulen</t>
  </si>
  <si>
    <t>2006/07</t>
  </si>
  <si>
    <t>2012/13</t>
  </si>
  <si>
    <t>Quelle: Statistische Ämter des Bundes und der Länder, Schulstatistik, Sekretariat der KMK, Sonderpädagogische Förderung in Schulen</t>
  </si>
  <si>
    <t>Förderschwerpunkt</t>
  </si>
  <si>
    <t>Einschulungen von Kindern mit sonderpädagogischem Förderbedarf</t>
  </si>
  <si>
    <t>In sonstige allgemeinbildende Schulen</t>
  </si>
  <si>
    <t>Integrationsanteil an allen Einschulungen von Kindern mit sonderpädagogischem Förderbedarf</t>
  </si>
  <si>
    <r>
      <t>2006/07</t>
    </r>
    <r>
      <rPr>
        <vertAlign val="superscript"/>
        <sz val="9"/>
        <color indexed="8"/>
        <rFont val="Arial"/>
        <family val="2"/>
      </rPr>
      <t>1)</t>
    </r>
  </si>
  <si>
    <r>
      <t>2012/13</t>
    </r>
    <r>
      <rPr>
        <vertAlign val="superscript"/>
        <sz val="9"/>
        <color indexed="8"/>
        <rFont val="Arial"/>
        <family val="2"/>
      </rPr>
      <t>2)</t>
    </r>
  </si>
  <si>
    <t>Veränderung 2012/13 zu 2006/07</t>
  </si>
  <si>
    <t>in Prozent-punkten</t>
  </si>
  <si>
    <t>Lernen</t>
  </si>
  <si>
    <t>Hören</t>
  </si>
  <si>
    <t>Sprache</t>
  </si>
  <si>
    <t>Körperliche und motorische Entwicklung</t>
  </si>
  <si>
    <t xml:space="preserve">Geistige Entwicklung                 </t>
  </si>
  <si>
    <t xml:space="preserve">Emotionale und soziale Entwicklung                 </t>
  </si>
  <si>
    <t xml:space="preserve">Förderschwerpunkt übergreifend                </t>
  </si>
  <si>
    <t>–</t>
  </si>
  <si>
    <t>Keinem Förderschwerpunkt zugeordnet</t>
  </si>
  <si>
    <t>Kranke</t>
  </si>
  <si>
    <r>
      <t>Insgesamt</t>
    </r>
    <r>
      <rPr>
        <vertAlign val="superscript"/>
        <sz val="9"/>
        <color indexed="8"/>
        <rFont val="Arial"/>
        <family val="2"/>
      </rPr>
      <t>3</t>
    </r>
    <r>
      <rPr>
        <vertAlign val="superscript"/>
        <sz val="9"/>
        <color indexed="8"/>
        <rFont val="Arial"/>
        <family val="2"/>
      </rPr>
      <t>)</t>
    </r>
  </si>
  <si>
    <t>* Abweichungen zu den Ergebnissen der amtlichen Schulstatistik ergeben sich aus der Hochrechnung.</t>
  </si>
  <si>
    <r>
      <rPr>
        <sz val="8.5"/>
        <color indexed="8"/>
        <rFont val="Arial"/>
        <family val="2"/>
      </rPr>
      <t>1)</t>
    </r>
    <r>
      <rPr>
        <vertAlign val="superscript"/>
        <sz val="8.5"/>
        <color indexed="8"/>
        <rFont val="Arial"/>
        <family val="2"/>
      </rPr>
      <t xml:space="preserve"> </t>
    </r>
    <r>
      <rPr>
        <sz val="8.5"/>
        <color indexed="8"/>
        <rFont val="Arial"/>
        <family val="2"/>
      </rPr>
      <t>Einschulungen an Grundschulen.</t>
    </r>
  </si>
  <si>
    <r>
      <rPr>
        <sz val="8.5"/>
        <color indexed="8"/>
        <rFont val="Arial"/>
        <family val="2"/>
      </rPr>
      <t>2)</t>
    </r>
    <r>
      <rPr>
        <vertAlign val="superscript"/>
        <sz val="8.5"/>
        <color indexed="8"/>
        <rFont val="Arial"/>
        <family val="2"/>
      </rPr>
      <t xml:space="preserve"> </t>
    </r>
    <r>
      <rPr>
        <sz val="8.5"/>
        <color indexed="8"/>
        <rFont val="Arial"/>
        <family val="2"/>
      </rPr>
      <t>Einschulungen an allgemeinbildenden Schulen ohne Förderschulen.</t>
    </r>
  </si>
  <si>
    <t>3) Gerundete Werte.</t>
  </si>
  <si>
    <t>Quelle: Statistische Ämter des Bundes und der Länder, Sonderauswertung für den Bildungsbericht 2014</t>
  </si>
  <si>
    <t>Jahrgangsstufe</t>
  </si>
  <si>
    <t>Wechsel von Förderschulen</t>
  </si>
  <si>
    <t>Wechsel an Förderschulen</t>
  </si>
  <si>
    <r>
      <t>Zahlenmäßiges Verhältnis</t>
    </r>
    <r>
      <rPr>
        <vertAlign val="superscript"/>
        <sz val="9"/>
        <color indexed="8"/>
        <rFont val="Arial"/>
        <family val="2"/>
      </rPr>
      <t>1</t>
    </r>
    <r>
      <rPr>
        <vertAlign val="superscript"/>
        <sz val="9"/>
        <rFont val="Arial"/>
        <family val="2"/>
      </rPr>
      <t>)</t>
    </r>
  </si>
  <si>
    <t>1. Jahrgangsstufe</t>
  </si>
  <si>
    <t>1:1</t>
  </si>
  <si>
    <t>2. Jahrgangsstufe</t>
  </si>
  <si>
    <t>1:3</t>
  </si>
  <si>
    <t>3. Jahrgangsstufe</t>
  </si>
  <si>
    <t>1:2</t>
  </si>
  <si>
    <t>4. Jahrgangsstufe</t>
  </si>
  <si>
    <t>1:5</t>
  </si>
  <si>
    <t>5. Jahrgangsstufe</t>
  </si>
  <si>
    <t>6. Jahrgangsstufe</t>
  </si>
  <si>
    <t>7. Jahrgangsstufe</t>
  </si>
  <si>
    <t>8. Jahrgangsstufe</t>
  </si>
  <si>
    <t>9. Jahrgangsstufe</t>
  </si>
  <si>
    <t>10. Jahrgangsstufe</t>
  </si>
  <si>
    <t>1:4</t>
  </si>
  <si>
    <t>1. bis 10. Jahrgangsstufe</t>
  </si>
  <si>
    <r>
      <t>Alle Klassenstufen</t>
    </r>
    <r>
      <rPr>
        <vertAlign val="superscript"/>
        <sz val="9"/>
        <color indexed="8"/>
        <rFont val="Arial"/>
        <family val="2"/>
      </rPr>
      <t>2</t>
    </r>
    <r>
      <rPr>
        <vertAlign val="superscript"/>
        <sz val="9"/>
        <color indexed="8"/>
        <rFont val="Arial"/>
        <family val="2"/>
      </rPr>
      <t>)</t>
    </r>
  </si>
  <si>
    <t>* Ohne Einbezug von Schulstufen für Geistigbehinderte.</t>
  </si>
  <si>
    <r>
      <t xml:space="preserve">1) Mit dieser Relation wird angegeben, wieviele Wechsel </t>
    </r>
    <r>
      <rPr>
        <i/>
        <sz val="8.5"/>
        <rFont val="Arial"/>
        <family val="2"/>
      </rPr>
      <t>an</t>
    </r>
    <r>
      <rPr>
        <sz val="8.5"/>
        <rFont val="Arial"/>
        <family val="2"/>
      </rPr>
      <t xml:space="preserve"> eine Förderschule auf jeden Wechsel </t>
    </r>
    <r>
      <rPr>
        <i/>
        <sz val="8.5"/>
        <rFont val="Arial"/>
        <family val="2"/>
      </rPr>
      <t>von</t>
    </r>
    <r>
      <rPr>
        <sz val="8.5"/>
        <rFont val="Arial"/>
        <family val="2"/>
      </rPr>
      <t xml:space="preserve"> einer Förderschule kommen.</t>
    </r>
  </si>
  <si>
    <t>Quelle: Statistische Ämter des Bundes und der Länder, Schulstatistik, eigene Berechnungen</t>
  </si>
  <si>
    <t>Schulabschluss</t>
  </si>
  <si>
    <r>
      <t>in %</t>
    </r>
    <r>
      <rPr>
        <vertAlign val="superscript"/>
        <sz val="9"/>
        <color indexed="8"/>
        <rFont val="Arial"/>
        <family val="2"/>
      </rPr>
      <t>1)</t>
    </r>
  </si>
  <si>
    <t>Deutschland</t>
  </si>
  <si>
    <t>X</t>
  </si>
  <si>
    <t xml:space="preserve">Ohne Hauptschulabschluss </t>
  </si>
  <si>
    <t>Mit Hauptschulabschluss</t>
  </si>
  <si>
    <t>Mit Mittleren Abschluss</t>
  </si>
  <si>
    <t>Mit Fachhochschulreife</t>
  </si>
  <si>
    <t>Mit (Fach-)Hochschulreife zusammen</t>
  </si>
  <si>
    <t>1) Anteil der Förderschulabsolventen/-abgänger mit dem dem jeweiligen Abschluss an allen Absolventen/Abgängern mit dem entsprechenden Abschluss.</t>
  </si>
  <si>
    <t>Schulart</t>
  </si>
  <si>
    <t>Schülerinnen und Schüler</t>
  </si>
  <si>
    <t>Lesekompetenz</t>
  </si>
  <si>
    <t>Mittelwert                 (Standardfehler)</t>
  </si>
  <si>
    <t>Standardabweichung (Standardfehler)</t>
  </si>
  <si>
    <t>in Kompetenzpunkten</t>
  </si>
  <si>
    <t>"Lernen"</t>
  </si>
  <si>
    <t>"Emotionale und soziale Entwicklung"</t>
  </si>
  <si>
    <t>Sonstige Schularten</t>
  </si>
  <si>
    <t>Hauptschule</t>
  </si>
  <si>
    <t>Realschule</t>
  </si>
  <si>
    <t>Schule mit mehreren Bildungsgängen</t>
  </si>
  <si>
    <t>(7.6)</t>
  </si>
  <si>
    <t>Gymnasium</t>
  </si>
  <si>
    <t>Integrierte Gesamtschule</t>
  </si>
  <si>
    <t>* Daten der Förderschule stammen aus der PISA 2012-Zusatzerhebung, für die übrigen Schularten aus der Haupterhebung.</t>
  </si>
  <si>
    <t>Quelle: Müller, K., Prenzel, M., Sälzer, C., Mang, J., Gebhardt, M. (eingereicht). Wie schneiden Schülerinnen und Schüler an Sonder- und Förderschulen bei PISA ab? Analysen aus der PISA 2012-Zusatzerhebung zu Jugendlichen mit sonderpädagogischem Förderbedarf.</t>
  </si>
  <si>
    <t xml:space="preserve">Veränderung </t>
  </si>
  <si>
    <t>2012 zu 2007</t>
  </si>
  <si>
    <t xml:space="preserve"> 2012 zu 2002</t>
  </si>
  <si>
    <t>Index</t>
  </si>
  <si>
    <t>2007=100</t>
  </si>
  <si>
    <t>2002=100</t>
  </si>
  <si>
    <t>Darunter</t>
  </si>
  <si>
    <t xml:space="preserve"> Lernen</t>
  </si>
  <si>
    <t>Emotionale und soziale  Entwicklung</t>
  </si>
  <si>
    <t>Sonstige Schule</t>
  </si>
  <si>
    <t>Geistige Entwicklung</t>
  </si>
  <si>
    <t xml:space="preserve"> Sehen</t>
  </si>
  <si>
    <t xml:space="preserve"> Hören</t>
  </si>
  <si>
    <t>Quelle: Statistische Ämter des Bundes und der Länder, Schulstatistik 2012/13</t>
  </si>
  <si>
    <t>BW*</t>
  </si>
  <si>
    <t>BY*</t>
  </si>
  <si>
    <t>NI*</t>
  </si>
  <si>
    <t>SH*</t>
  </si>
  <si>
    <t xml:space="preserve">* In den meisten Ländern werden Schülerinnen und Schüler erfasst, bei denen ein sonderpädagogischer Förderbedarf förmlich festgestellt wurde. In Bayern und Niedersachsen werden hingegen diejenigen gezählt, die tatsächlich  sonderpädagogisch gefördert werden, unabhängig davon, ob der Förderbedarf förmlich festgestellt wurde oder nicht. In Baden-Württemberg und Schleswig-Holstein gilt je nach Schulart oder Merkmal die eine oder andere Abgrenzung.  </t>
  </si>
  <si>
    <t>** Die Förderquote entspricht dem prozentualen Anteil der Schülerinnen und Schüler mit sonderpädagogischem Förderbedarf an den Schülern mit Vollzeitschulpflicht (1. bis 10. Jahrgangsstufe und Förderschulen).</t>
  </si>
  <si>
    <t>*** Die Förderschulbesuchsquote entspricht dem Anteil der Schülerinnen und Schüler in Förderschulen an den Schülern mit Vollzeitschulpflicht (1. bis 10. Jahrgangsstufe und Förderschulen).</t>
  </si>
  <si>
    <r>
      <t>1)</t>
    </r>
    <r>
      <rPr>
        <vertAlign val="superscript"/>
        <sz val="8.5"/>
        <rFont val="Arial"/>
        <family val="2"/>
      </rPr>
      <t xml:space="preserve">  </t>
    </r>
    <r>
      <rPr>
        <sz val="8.5"/>
        <rFont val="Arial"/>
        <family val="2"/>
      </rPr>
      <t>In den Ländern gelten unterschiedliche Kriterien, welche sonderpädagogischen Maßnahmen als ‚integrative Beschulung‘ statistisch gezählt werden – daher sind die Anteile der integrativen Beschulung an der Gesamtförderquote nur eingeschränkt miteinander vergleichbar.</t>
    </r>
  </si>
  <si>
    <t>Ländergruppe</t>
  </si>
  <si>
    <t>Körper-liche und moto-rische Ent-wicklung</t>
  </si>
  <si>
    <t>Geistige Entwick-lung</t>
  </si>
  <si>
    <t>Emotio-nale und soziale Entwick-lung</t>
  </si>
  <si>
    <t>Förder-schwer-punkt über-greifend</t>
  </si>
  <si>
    <t>Keinem Förder-schwer-punkt zu-geordnet</t>
  </si>
  <si>
    <t>Westdeutschland</t>
  </si>
  <si>
    <t>Ostdeutschland</t>
  </si>
  <si>
    <t>An Förderschulen</t>
  </si>
  <si>
    <r>
      <t>An sonstigen allgemeinbildenden Schulen</t>
    </r>
    <r>
      <rPr>
        <vertAlign val="superscript"/>
        <sz val="9"/>
        <color indexed="8"/>
        <rFont val="Arial"/>
        <family val="2"/>
      </rPr>
      <t>1)</t>
    </r>
  </si>
  <si>
    <t>* Keine Angabe zu Integrationsschülern mit dem Förderschwerpunkt "Kranke".</t>
  </si>
  <si>
    <t>1) Die Bundesstatistik und die KMK-Statistik unterscheiden nicht nach Geschlecht. Das ist für integrative sonderpädagogische Förderung nur anhand der Sonderauswertung für den Bildungsbericht 2014 möglich.</t>
  </si>
  <si>
    <t>Quelle: Statistische Ämter des Bundes und der Länder, Schulstatistik 2012/13 (Förderschulen), Sonderauswertung für den Bildungsbericht 2014 (integrative Lernorte)</t>
  </si>
  <si>
    <t>in Prozentpunkten</t>
  </si>
  <si>
    <r>
      <t>Spann-breite</t>
    </r>
    <r>
      <rPr>
        <vertAlign val="superscript"/>
        <sz val="9"/>
        <color indexed="8"/>
        <rFont val="Arial"/>
        <family val="2"/>
      </rPr>
      <t>1)</t>
    </r>
  </si>
  <si>
    <t>1) Differenz zwischen maximalen Wert und minimalem Wert im Ländervergleich.</t>
  </si>
  <si>
    <t>Förderort</t>
  </si>
  <si>
    <t>Verteilung nach Ausländerstatus</t>
  </si>
  <si>
    <t>Verteilung nach Förderort</t>
  </si>
  <si>
    <t>Deutsch</t>
  </si>
  <si>
    <t>Nicht-deutsch</t>
  </si>
  <si>
    <r>
      <t>in %</t>
    </r>
    <r>
      <rPr>
        <vertAlign val="superscript"/>
        <sz val="9"/>
        <color indexed="8"/>
        <rFont val="Arial"/>
        <family val="2"/>
      </rPr>
      <t>2)</t>
    </r>
  </si>
  <si>
    <t>Förderschulen</t>
  </si>
  <si>
    <t>Sonstige Schulen</t>
  </si>
  <si>
    <t>Emotionale und soziale Entwicklung</t>
  </si>
  <si>
    <t>Förderschwerpunkt übergreifend</t>
  </si>
  <si>
    <t>1) Anteil der deutschen und nichtdeutschen Schülerinnen und Schüler je Förderort.</t>
  </si>
  <si>
    <t>2) Anteil der Schülerinnen und Schüler in Förderschulen und sonstigen Schulen unter deutschen und nichtdeutschen Schülerinnen und Schülern.</t>
  </si>
  <si>
    <t>Quelle: Statistische Ämter des Bundes und der Länder, Schulstatistik 2012/13 (Förderschulen), Sonderauswertung für den Bildungsbericht 2014 (Sonstige Schulen)</t>
  </si>
  <si>
    <t>Staatsangehörigkeit</t>
  </si>
  <si>
    <t>Afghanistan</t>
  </si>
  <si>
    <t>Albanien</t>
  </si>
  <si>
    <t>Griechenland</t>
  </si>
  <si>
    <t>Iran</t>
  </si>
  <si>
    <t>Italien</t>
  </si>
  <si>
    <t>Libanon</t>
  </si>
  <si>
    <r>
      <t>Ehem. Jugoslawien</t>
    </r>
    <r>
      <rPr>
        <vertAlign val="superscript"/>
        <sz val="9"/>
        <color indexed="8"/>
        <rFont val="Arial"/>
        <family val="2"/>
      </rPr>
      <t>1)</t>
    </r>
  </si>
  <si>
    <t>Polen</t>
  </si>
  <si>
    <t>Portugal</t>
  </si>
  <si>
    <t>Russische Föderation</t>
  </si>
  <si>
    <t>Spanien</t>
  </si>
  <si>
    <t>Türkei</t>
  </si>
  <si>
    <t>Ukraine</t>
  </si>
  <si>
    <t>Vietnam</t>
  </si>
  <si>
    <r>
      <t xml:space="preserve">* Die Förderschulbesuchsquote für die einzelnen Nationalitäten ist </t>
    </r>
    <r>
      <rPr>
        <sz val="8.5"/>
        <color indexed="8"/>
        <rFont val="Calibri"/>
        <family val="2"/>
      </rPr>
      <t>–</t>
    </r>
    <r>
      <rPr>
        <sz val="8.5"/>
        <color indexed="8"/>
        <rFont val="Arial"/>
        <family val="2"/>
      </rPr>
      <t xml:space="preserve"> abweichend zu anderen Berechnungen – auf alle Schüler an allgemeinbildenden Schularten (ohne Vorklassen, Schulkindergärten und Abendschulen) bezogen.</t>
    </r>
  </si>
  <si>
    <t>1) Nachfolgestaaten Jugoslawiens: Bosnien und Herzegowina, Kroatien, Mazedonien, Serbien und Montenegro, Slowenien.</t>
  </si>
  <si>
    <t>Insgesamt*</t>
  </si>
  <si>
    <t xml:space="preserve">Anzahl </t>
  </si>
  <si>
    <t>Änderung je Jahrgangs-stufe in %</t>
  </si>
  <si>
    <r>
      <t>Alle Klassenstufen</t>
    </r>
    <r>
      <rPr>
        <vertAlign val="superscript"/>
        <sz val="9"/>
        <color indexed="8"/>
        <rFont val="Arial"/>
        <family val="2"/>
      </rPr>
      <t>1)</t>
    </r>
  </si>
  <si>
    <t>Keinem Förderschwerpunkt zugeordnet und kein Förderbedarf</t>
  </si>
  <si>
    <r>
      <t>X</t>
    </r>
    <r>
      <rPr>
        <vertAlign val="superscript"/>
        <sz val="9"/>
        <color indexed="8"/>
        <rFont val="Arial"/>
        <family val="2"/>
      </rPr>
      <t>2)</t>
    </r>
  </si>
  <si>
    <t>* Ohne den Schwerpunkt "Geistige Entwicklung", da hier aufeinander aufbauende Schulstufen besucht werden.</t>
  </si>
  <si>
    <t>1) Alle Klassenstufen, einschließlich "Ohne Angabe" sowie zuzüglich der Schülerinnen und Schüler in "Schulbesuchsstufen für Geistigbehinderte".</t>
  </si>
  <si>
    <t>2) Angabe ist nicht sinnvoll, da eine Einordnung in Förderschwerpunkte erst zu einem späteren Zeitpunkt erfolgt, oder nur wenige Länder diese Kategorien nachweisen.</t>
  </si>
  <si>
    <r>
      <t>Förderquote insgesamt</t>
    </r>
    <r>
      <rPr>
        <vertAlign val="superscript"/>
        <sz val="9"/>
        <color indexed="8"/>
        <rFont val="Arial"/>
        <family val="2"/>
      </rPr>
      <t>1)</t>
    </r>
  </si>
  <si>
    <r>
      <t>Integrationsanteil an allen Schülerinnen und Schülern mit sonderpädagogischem Förderbedarf</t>
    </r>
    <r>
      <rPr>
        <vertAlign val="superscript"/>
        <sz val="9"/>
        <color indexed="8"/>
        <rFont val="Arial"/>
        <family val="2"/>
      </rPr>
      <t>2)</t>
    </r>
  </si>
  <si>
    <t>In sonstigen allgemeinbildenden Schulen</t>
  </si>
  <si>
    <t>Jahrgangsstufe 1 bis 4</t>
  </si>
  <si>
    <r>
      <t xml:space="preserve">   67,2</t>
    </r>
    <r>
      <rPr>
        <vertAlign val="superscript"/>
        <sz val="9"/>
        <color indexed="8"/>
        <rFont val="Arial"/>
        <family val="2"/>
      </rPr>
      <t>4)</t>
    </r>
  </si>
  <si>
    <r>
      <t>NI</t>
    </r>
    <r>
      <rPr>
        <vertAlign val="superscript"/>
        <sz val="9"/>
        <color indexed="8"/>
        <rFont val="Arial"/>
        <family val="2"/>
      </rPr>
      <t xml:space="preserve"> 3)</t>
    </r>
  </si>
  <si>
    <t>Jahrgangsstufe 5 bis 10</t>
  </si>
  <si>
    <r>
      <t xml:space="preserve"> 5,6</t>
    </r>
    <r>
      <rPr>
        <vertAlign val="superscript"/>
        <sz val="9"/>
        <color indexed="8"/>
        <rFont val="Arial"/>
        <family val="2"/>
      </rPr>
      <t>4)</t>
    </r>
  </si>
  <si>
    <r>
      <t>NI</t>
    </r>
    <r>
      <rPr>
        <vertAlign val="superscript"/>
        <sz val="9"/>
        <color indexed="8"/>
        <rFont val="Arial"/>
        <family val="2"/>
      </rPr>
      <t>3)</t>
    </r>
  </si>
  <si>
    <t>* Ohne Schüler auf Schulen zur "Geistigen Entwicklung", da aufeinander aufbauende Schulstufen besucht werden.</t>
  </si>
  <si>
    <t>1) Berechnung einschließlich Förderschüler in Niedersachsen, aber ohne Schüler in integrativen Lernorten, da  keine Daten zu Integration nach Schulstufen vorliegen.</t>
  </si>
  <si>
    <t>2) In den Ländern gelten unterschiedliche Kriterien, welche sonderpädagogischen Maßnahmen als ‚integrative Beschulung‘ statistisch gezählt werden – daher sind die Anteile der integrativen Beschulung an der Gesamtförderquote nur beschränkt miteinander vergleichbar.</t>
  </si>
  <si>
    <t>3) Für Niedersachsen liegen keine Daten zur Integration nach Schulstufen vor.</t>
  </si>
  <si>
    <t>Quelle: Statistische Ämter des Bundes und der Länder, Schulstatistik 2012/13, eigene Berechnungen</t>
  </si>
  <si>
    <t>Mit Hochschulreife zusammen</t>
  </si>
  <si>
    <t>Baden-Württemberg</t>
  </si>
  <si>
    <t>Bayern</t>
  </si>
  <si>
    <t>Berlin</t>
  </si>
  <si>
    <t>Brandenburg</t>
  </si>
  <si>
    <t>Bremen</t>
  </si>
  <si>
    <t>Hamburg</t>
  </si>
  <si>
    <t>Hessen</t>
  </si>
  <si>
    <t>Mecklenburg-Vorpommern</t>
  </si>
  <si>
    <t>Niedersachsen</t>
  </si>
  <si>
    <t>Nordrhein-Westfalen</t>
  </si>
  <si>
    <t>Rheinland-Pfalz</t>
  </si>
  <si>
    <t>Saarland</t>
  </si>
  <si>
    <t xml:space="preserve"> Sachsen</t>
  </si>
  <si>
    <t>Sachsen-Anhalt</t>
  </si>
  <si>
    <t>Schleswig-Holstein</t>
  </si>
  <si>
    <t>Thüringen</t>
  </si>
  <si>
    <t>Abschlussart</t>
  </si>
  <si>
    <t>Ohne Hauptschulabschluss</t>
  </si>
  <si>
    <t>-</t>
  </si>
  <si>
    <t>Ohne Abschluss</t>
  </si>
  <si>
    <t>Mit Mittlerem Abschluss</t>
  </si>
  <si>
    <t>Mit allgemeiner Hochschulreife</t>
  </si>
  <si>
    <t>1) Anteil der Förderschulabsolventen/-abgänger mit dem jeweiligen Abschluss an allen Förderschulabsolventen/-abgängern in diesem Förderschwerpunkt.</t>
  </si>
  <si>
    <t>Abschluss "Lernen"</t>
  </si>
  <si>
    <t>Abschluss "Geistige Entwicklung"</t>
  </si>
  <si>
    <t>Quelle: Statistische Ämter des Bundes und der Länder, Schulstatistik 2012/13, Sonderauswertung für den Bildungsbericht 2014, eigene Berechnungen</t>
  </si>
  <si>
    <t>* Ohne Kinder in Förderschulkindergärten und schulvorbereitenden Einrichtungen.</t>
  </si>
  <si>
    <t>Quelle: Statistische Ämter des Bundes und der Länder, Kinder- und Jugendhilfestatistik 2013, eigene Berechnungen</t>
  </si>
  <si>
    <t>Unter 1-Jährige</t>
  </si>
  <si>
    <t>1-Jährige</t>
  </si>
  <si>
    <t>2-Jährige</t>
  </si>
  <si>
    <t>3-Jährige</t>
  </si>
  <si>
    <t>4-Jährige</t>
  </si>
  <si>
    <t>5-Jährige</t>
  </si>
  <si>
    <t>6-Jährige</t>
  </si>
  <si>
    <t>Kinder in Tages-einrichtungen insgesamt</t>
  </si>
  <si>
    <t>Darunter Kinder mit einer einrichtungsgebundenen Eingliederungshilfe</t>
  </si>
  <si>
    <t>Unter 3-Jährige</t>
  </si>
  <si>
    <t>Ab 7-Jährige</t>
  </si>
  <si>
    <t>Art der Behinderung</t>
  </si>
  <si>
    <t>Anteil der Jugendzentren, die von jungen Menschen mit Behinderungen genutzt werden</t>
  </si>
  <si>
    <t>Geistige Behinderungen</t>
  </si>
  <si>
    <t>Körperbehinderungen</t>
  </si>
  <si>
    <t>Sinnesbehinderungen</t>
  </si>
  <si>
    <t>Seelische Behinderungen</t>
  </si>
  <si>
    <t>Mehrfachbehinderungen</t>
  </si>
  <si>
    <t>Sonstige Behinderungen</t>
  </si>
  <si>
    <t>Quelle: DJI, Jugendzentrumsbefragung 2011</t>
  </si>
  <si>
    <t>Angebotsform</t>
  </si>
  <si>
    <t>Offener Betrieb</t>
  </si>
  <si>
    <t>Ferienangebote, Fahrten, Ausflüge</t>
  </si>
  <si>
    <t>Kreativ</t>
  </si>
  <si>
    <t>Sport</t>
  </si>
  <si>
    <t>Computer, PC</t>
  </si>
  <si>
    <t>Feste, Parties</t>
  </si>
  <si>
    <t>Hausaufgabenbetreuung</t>
  </si>
  <si>
    <t>Disko</t>
  </si>
  <si>
    <t>Beratung</t>
  </si>
  <si>
    <t>Mittagstisch, Ganztagsbetreuung</t>
  </si>
  <si>
    <t>Spezielles Angebot</t>
  </si>
  <si>
    <t>Kochen</t>
  </si>
  <si>
    <t>Jahr</t>
  </si>
  <si>
    <t>1) Sehen, Hören, Sprache, Körperliche und motorische Entwicklung, Geistige Entwicklung, Emotionale und soziale Entwicklung, Förderschwerpunkt übergreifend.</t>
  </si>
  <si>
    <t>Quelle: Statistische Ämter des Bundes und der Länder, Sonderauswertung der Schulstatistik</t>
  </si>
  <si>
    <t>Schülerinnen und Schüler mit sonderpädagogischer Förderung 2011/2012</t>
  </si>
  <si>
    <t>Schülerinnen und Schüler mit sonderpädagogischer Förderung 2012/2013</t>
  </si>
  <si>
    <t>Davon nach Förderschwerpunkten</t>
  </si>
  <si>
    <t>Keinem Schwerpunkt zugeordnet</t>
  </si>
  <si>
    <r>
      <t>Sonstige Schwer-punkte</t>
    </r>
    <r>
      <rPr>
        <vertAlign val="superscript"/>
        <sz val="9"/>
        <color indexed="8"/>
        <rFont val="Arial"/>
        <family val="2"/>
      </rPr>
      <t>1)</t>
    </r>
  </si>
  <si>
    <t>Teilzeit-Berufsschulen</t>
  </si>
  <si>
    <t>Berufsvorbereitungsjahr</t>
  </si>
  <si>
    <t>Berufsfachschulen</t>
  </si>
  <si>
    <t xml:space="preserve">Berufsgrundbildungsjahr in vollzeitschulischer Form </t>
  </si>
  <si>
    <t>Art der Maßnahme für Rehabilitanden</t>
  </si>
  <si>
    <t xml:space="preserve">BvB 1 (allgemeine BvB) </t>
  </si>
  <si>
    <t>Austritte (Anzahl)</t>
  </si>
  <si>
    <t>Eingliederungsquote (in %)</t>
  </si>
  <si>
    <t>BvB 2 (rehaspezifische BvB in wohnortnahen ambulanten Maßnahmen)</t>
  </si>
  <si>
    <t>BvB 3 (rehaspezifische BvB in Einrichtungen nach § 35 SGB IX)</t>
  </si>
  <si>
    <t>Eintrittsalter 15 bis 19 Jahre</t>
  </si>
  <si>
    <t>Eintrittsalter 20 bis 24 Jahre</t>
  </si>
  <si>
    <t>Quelle: Bundesagentur für Arbeit, Berechnung BA</t>
  </si>
  <si>
    <t>Neu abgeschlossene Ausbildungsverträge</t>
  </si>
  <si>
    <t>West-
deutschland</t>
  </si>
  <si>
    <t>Ost-
deutschland</t>
  </si>
  <si>
    <t>in % aller Neuverträge</t>
  </si>
  <si>
    <t>* Absolute Angaben sind auf ein Vielfaches von 3 gerundet.</t>
  </si>
  <si>
    <t>Quelle: Statistische Ämter des Bundes und der Länder, Berufsbildungsstatistik</t>
  </si>
  <si>
    <t>Ausbildungsbereich</t>
  </si>
  <si>
    <r>
      <t>Anzahl</t>
    </r>
    <r>
      <rPr>
        <vertAlign val="superscript"/>
        <sz val="9"/>
        <color indexed="8"/>
        <rFont val="Arial"/>
        <family val="2"/>
      </rPr>
      <t>1)</t>
    </r>
  </si>
  <si>
    <t>Neuverträge insgesamt</t>
  </si>
  <si>
    <t>Industrie und Handel</t>
  </si>
  <si>
    <t>Handwerk</t>
  </si>
  <si>
    <t>Freie Berufe</t>
  </si>
  <si>
    <t>Landwirtschaft</t>
  </si>
  <si>
    <t>Öffentlicher Dienst</t>
  </si>
  <si>
    <t>Hauswirtschaft</t>
  </si>
  <si>
    <t>*  1995 und 2005: Insgesamt einschließlich Seeschifffahrt.</t>
  </si>
  <si>
    <t xml:space="preserve">1)  Absolute Werte sind auf ein Vielfaches von 3 gerundet. </t>
  </si>
  <si>
    <t>Frauenanteil</t>
  </si>
  <si>
    <t>* Vorläufige Daten, da aus bereits gerundeten Werten berechnet.</t>
  </si>
  <si>
    <t>1) Absolute Angaben sind auf ein Vielfaches von 3 gerundet.</t>
  </si>
  <si>
    <t>Höchster allgemeinbildender Schulabschluss</t>
  </si>
  <si>
    <t>Hauptschulabschluss</t>
  </si>
  <si>
    <t>Mittlerer Abschluss</t>
  </si>
  <si>
    <t>Sonstige und nicht zuzuordnen</t>
  </si>
  <si>
    <t>Anteil an allen Neuverträgen mit diesem Schulabschluss (in %)</t>
  </si>
  <si>
    <t xml:space="preserve">1) Absolute Werte sind auf ein Vielfaches von 3 gerundet. </t>
  </si>
  <si>
    <t>Quote vorzeitig gelöster Ausbildungsverträge</t>
  </si>
  <si>
    <t>Anerkannte Ausbildungsberufe</t>
  </si>
  <si>
    <t>Deutsch-land</t>
  </si>
  <si>
    <t></t>
  </si>
  <si>
    <t xml:space="preserve">Schulart </t>
  </si>
  <si>
    <t>Schülerzahl insgesamt</t>
  </si>
  <si>
    <t>2011/12</t>
  </si>
  <si>
    <t>Berufsgrundbildungsjahr in vollzeitschulischer Form</t>
  </si>
  <si>
    <t xml:space="preserve">* Berufsaufbauschulen, Fachoberschulen, Fachgymnasien, Berufsober-/Techn. Oberschulen, Fachschulen, Fachakademien. </t>
  </si>
  <si>
    <t>Darunter mit Teilnahme an Berufsvorbereitung bzw. beruflicher Grundbildung</t>
  </si>
  <si>
    <t>Darunter nach Bildungsgängen (mit Mehrfachnennungen)</t>
  </si>
  <si>
    <t>Betriebliche Qualifizierungs-
maßnahme</t>
  </si>
  <si>
    <t>Berufsvor-
bereitungs-
maßnahme</t>
  </si>
  <si>
    <t>Berufs-
vorberei-
tungsjahr</t>
  </si>
  <si>
    <t>Berufs-
grundbil-
dungsjahr</t>
  </si>
  <si>
    <t>Berufs-
fach-
schule</t>
  </si>
  <si>
    <t xml:space="preserve">*Absolute Werte sind auf ein Vielfaches von 3 gerundet. </t>
  </si>
  <si>
    <t>Dauerhafte Einschränkungen bei alltäglichen Tätigkeiten (Frage 159)</t>
  </si>
  <si>
    <t>Dauerhafte Gesundheitsbeschwerden
(Frage 158)</t>
  </si>
  <si>
    <t>Ja</t>
  </si>
  <si>
    <t>Keine Angabe</t>
  </si>
  <si>
    <t>in Tausend</t>
  </si>
  <si>
    <t>15- bis unter 25-Jährige</t>
  </si>
  <si>
    <t>25- bis unter 45-Jährige</t>
  </si>
  <si>
    <t>45- bis unter 65-Jährige</t>
  </si>
  <si>
    <t>Quelle: Statistische Ämter des Bundes und der Länder, Mikrozensus 2011</t>
  </si>
  <si>
    <t>Gruppendefinition</t>
  </si>
  <si>
    <t>Anzahl in Tausend</t>
  </si>
  <si>
    <t>Gruppenbezeichnung</t>
  </si>
  <si>
    <t>Bevölkerung</t>
  </si>
  <si>
    <t>Bevölkerung (insgesamt)</t>
  </si>
  <si>
    <t>Gruppe 1: Menschen mit dauerhaften Gesundheitsbeschwerden und zugleich Einschränkungen bei alltäglichen Tätigkeiten
Frage 158 = Ja UND Frage 159 = Ja</t>
  </si>
  <si>
    <t>Gruppe 2: Menschen ohne dauerhafte Gesundheitsbeschwerden und/oder ohne dauerhafte Einschränkungen bei alltäglichen Tätigkeiten
158=Nein ODER 159=Nein</t>
  </si>
  <si>
    <t>Gruppe 3: Befragte ohne Angaben (158=k.A. UND 159=k.A.) und Befragte mit dauerhaften Gesundheitsbeschwerden oder Einschränkungen bei alltäglichen Tätigkeiten die nur Angaben bei einer Frage gemacht haben (158= Ja UND 159= k.A.) oder (158= k.A. UND 159= Ja)</t>
  </si>
  <si>
    <t>Fehlende Angaben</t>
  </si>
  <si>
    <t>Beruflicher Bildungsabschluss</t>
  </si>
  <si>
    <t>Voll- und Teilzeit-
erwerbs-
tätige</t>
  </si>
  <si>
    <t>Sonstige Erwerbs-personen</t>
  </si>
  <si>
    <t>Nicht-
erwerbs-
personen</t>
  </si>
  <si>
    <t>Geringfügig und sonstig Erwerbs-
tätige</t>
  </si>
  <si>
    <t>Erwerbs-
lose</t>
  </si>
  <si>
    <t>/</t>
  </si>
  <si>
    <t xml:space="preserve">/ </t>
  </si>
  <si>
    <t>1) Erwerbsstatus nach ILO-Konzept.</t>
  </si>
  <si>
    <t>2) Vollqualifizierend - Lehre, Berufsfachschule, Schule des Gesundheitswesens, Fachschule, Vorbereitungsdienst für den mittleren Dienst in der öffentlichen Verwaltung.</t>
  </si>
  <si>
    <t>3) Einschließlich Ingenieurschulen, Verwaltungsfachhochschulen, Promotion.</t>
  </si>
  <si>
    <t>Tab. H3-3A: Einschulungen von Schülerinnen und Schülern mit sonderpädagogischem Förderbedarf in den Schuljahren 2006/07 und 2012/13* nach Förderort und Förderschwerpunkten</t>
  </si>
  <si>
    <t>Tab. H3-32web: Einschätzungen zu Problemen im Studium (in %)</t>
  </si>
  <si>
    <t>Tab. H3-33web: Kenntnis, Nutzung und Bewertung beeinträchtigungsspezifischer Beratungsangebote 2011 nach Geschlecht und Art der Beeinträchtigung (in % der Studierenden mit Beeinträchtigung)</t>
  </si>
  <si>
    <t>Tab. H3-34web: Gründe für die Nicht-Nutzung beeinträchtigungsspezifischer Beratungsangebote nach Geschlecht und Art der Beeinträchtigung (in %)*</t>
  </si>
  <si>
    <t>Tab. H3-35web: Bevölkerung im Alter von 15 bis unter 65 Jahren 2011 nach Altersgruppen, dauerhaften* Gesundheitsbeschwerden und Einschränkungen bei alltäglichen Tätigkeiten</t>
  </si>
  <si>
    <t>Tab. H3-36web: Erwartungen zu Berufsaussichten nach dem Studienabschluss (in %)</t>
  </si>
  <si>
    <t>Tab. H3-37web: Förderschulbesuchsquote* 1995 bis 2012 nach ausgewählten Staatsangehörigkeiten (in %)</t>
  </si>
  <si>
    <t>Tab. H3-38web: Absolventen/Abgänger von Förderschulen 2012 nach Ländern und Geschlecht</t>
  </si>
  <si>
    <r>
      <t>4)</t>
    </r>
    <r>
      <rPr>
        <vertAlign val="superscript"/>
        <sz val="8.5"/>
        <color indexed="8"/>
        <rFont val="Arial"/>
        <family val="2"/>
      </rPr>
      <t xml:space="preserve"> </t>
    </r>
    <r>
      <rPr>
        <sz val="8.5"/>
        <color indexed="8"/>
        <rFont val="Arial"/>
        <family val="2"/>
      </rPr>
      <t>Hamburg hat zum Schuljahr 2012/13 beginnend mit dem Primarbereich die Erfassung der Integrationsschüler verändert, so dass sich sehr niedrige Werte ergeben. 2011/12 lag der Anteil von integrativ unterrichteten Schülern an der gesamten Förderquote noch bei 48,4% in den Jahrgangsstufen 1 bis 4 sowie 28,3% in den Jahrgangsstufen 5 bis 10.</t>
    </r>
  </si>
  <si>
    <t>** Jahrgangsstufen 1 bis 6 sowie 7 bis 10 für Berlin und Brandenburg.</t>
  </si>
  <si>
    <t>Schülerinnen und Schüler mit sonderpädagogischem Förderbedarf zusammen</t>
  </si>
  <si>
    <t>Tan. H3-4A: Mittelwerte und Streuungen der Lesekompetenz 15-jähriger Schülerinnen und Schüler nach Schularten* (in Kompetenzpunkten)</t>
  </si>
  <si>
    <t>Tab. H3-5A: Wechsel an Förderschulen und von Förderschulen an andere Schularten 2012/13* nach Jahrgangsstufen</t>
  </si>
  <si>
    <t>Tab. H3-6A: Absolventen/Abgänger von Förderschulen 2012 nach Abschlussarten und Geschlecht</t>
  </si>
  <si>
    <t>Tab. H3-10A: Studierende mit gesundheitlicher Beeinträchtigung 2011 nach Art der Beeinträchtigung, Stärke der Studienerschwernis und Geschlecht (in %)*</t>
  </si>
  <si>
    <t>Tab. H3-11A: Merkmale des Studienverlaufs von Studierenden mit Beeinträchtigung 2012 (in %)</t>
  </si>
  <si>
    <t>Tab. H3-14web: Einschulungen in Förderschulen 2001 bis 2012 nach Ländern</t>
  </si>
  <si>
    <t>Tab. H3-15web: Einschulungen in Förderschulen für "Geistige Entwicklung" 2001 bis 2012 nach Ländern</t>
  </si>
  <si>
    <t>Tab. H3-16web: Schülerinnen und Schüler mit sonderpädagogischer Förderung* in Förderschulen und sonstigen allgemeinbildenden Schulen, Förderquote** und Förderschulbesuchsquote*** 2000/01 und 2012/13 nach Ländern (in %)</t>
  </si>
  <si>
    <t>Tab. H3-17web: Anteile der sonderpädagogischen Förderung an Förderschulen und sonstigen allgemeinbildenden Schulen 2012/13 nach Ländern und Förderschwerpunkten* (in %)</t>
  </si>
  <si>
    <t>Tab. H3-18web: Anteil der männlichen Schüler an allen Schülern mit sonderpädagogischem Förderbedarf an Förderschulen und sonstigen allgemeinbildenden Schulen nach Förderschwerpunkten* und Ländergruppen im Schuljahr 2012/13 (in %)</t>
  </si>
  <si>
    <t>Tab. H3-19web: Anteil der männlichen Schüler an allen Schülern mit sonderpädagogischem Förderbedarf an Förderschulen nach Förderschwerpunkten und Ländern im Schuljahr 2012/13 (in %)</t>
  </si>
  <si>
    <t>Tab. H3-20web: Schülerinnen und Schüler mit sonderpädagogischem Förderbedarf im Schuljahr 2012/13 nach Ausländerstatus, Förderschwerpunkten und Förderort (in %)</t>
  </si>
  <si>
    <t>Tab. H3-23web: Schülerinnen und Schüler an Förderschulen im Schuljahr 2012/13 nach Förderschwerpunkten* und Klassenstufe</t>
  </si>
  <si>
    <t>Tab. H3-24web: Schülerinnen und Schüler mit sonderpädagogischem Förderbedarf* in den Jahrgangsstufen 1 bis 4 und 5 bis 10**  im Schuljahr 2012/13 nach Förderort und Ländern</t>
  </si>
  <si>
    <t xml:space="preserve"> Tab. H3-25web: Absolventinnen/Abgänger von Förderschulen 2012 nach Geschlecht, Förderschwerpunkten und Abschlussarten*</t>
  </si>
  <si>
    <t>Tab. H3-28web: Schülerinnen und Schüler mit sonderpädagogischer Förderung in beruflichen Schulen 2011/2012 und 2012/2013 nach Schularten, Förderschwerpunkten und Ländergruppen</t>
  </si>
  <si>
    <t xml:space="preserve">Tab. H3-31web: Einfluss der Beeinträchtigung auf die Studienwahl 2011 nach Geschlecht und Art der Beeinträchtigung (in %)* </t>
  </si>
  <si>
    <t>Ohne beruflichen Bildungsabschluss</t>
  </si>
  <si>
    <t>Tab. H3-12A: Bevölkerung im Alter von 25 bis unter 65 Jahren sowie Menschen mit Behinderungen* 2011 nach Altersgruppen, Erwerbsstatus und beruflichem Bildungsabschluss</t>
  </si>
  <si>
    <t>in % (zeilenweise)</t>
  </si>
  <si>
    <t>Menschen mit Behinderungen</t>
  </si>
  <si>
    <t>Menschen ohne Behinderungen</t>
  </si>
  <si>
    <r>
      <t>Fehlende Angaben</t>
    </r>
    <r>
      <rPr>
        <vertAlign val="superscript"/>
        <sz val="9"/>
        <rFont val="Arial"/>
        <family val="2"/>
      </rPr>
      <t>4)</t>
    </r>
  </si>
  <si>
    <t>* Mit Behinderungen: Befragte, die sowohl Frage 158 ("Haben Sie andauernde gesundheitliche Probleme oder chronische Krankheiten?") als auch Frage 159 ("Sind Sie bei einer der folgenden Tätigkeiten dauerhaft eingeschränkt?") mit "Ja" beantworteten. Ohne Behinderungen: Befragte, die eine der beiden Fragen mit "Nein" beantworteten (einschließlich der Kombination "Nein" und "keine Angabe"); für weitere Erläuterungen vgl. Tab. H3-35web.</t>
  </si>
  <si>
    <t>4) Fehlende Angaben zu gesundheitlichen Problemen oder Tätigkeitseinschränkungen, vgl. Tab. H3-35web.</t>
  </si>
  <si>
    <t>Altersgruppen</t>
  </si>
  <si>
    <t>An allen Kindern in Tages-einrichtungen</t>
  </si>
  <si>
    <t>An allen Kindern mit Eingliederungs-hilfen in Tages-einrichtungen</t>
  </si>
  <si>
    <t>3 bis zum Schuleintritt</t>
  </si>
  <si>
    <r>
      <t>Davon nach Erwerbsstatus</t>
    </r>
    <r>
      <rPr>
        <vertAlign val="superscript"/>
        <sz val="9"/>
        <rFont val="Arial"/>
        <family val="2"/>
      </rPr>
      <t>1)</t>
    </r>
  </si>
  <si>
    <r>
      <t>Ausbildungsabschluss</t>
    </r>
    <r>
      <rPr>
        <vertAlign val="superscript"/>
        <sz val="9"/>
        <rFont val="Arial"/>
        <family val="2"/>
      </rPr>
      <t>2)</t>
    </r>
  </si>
  <si>
    <r>
      <t>(Fachhoch-)Hochschulabschluss</t>
    </r>
    <r>
      <rPr>
        <vertAlign val="superscript"/>
        <sz val="9"/>
        <rFont val="Arial"/>
        <family val="2"/>
      </rPr>
      <t>3)</t>
    </r>
  </si>
  <si>
    <t>* Ohne Schulen für "Kranke"; da diese Kinder und Jugendlichen für die Dauer ihrer Krankheit in der Regel keine allgemeine Schule besuchen können.</t>
  </si>
  <si>
    <t>Sonstige berufliche Schulen*</t>
  </si>
  <si>
    <t>* 6 Monate oder mehr (voraussichtlich) andauernd.</t>
  </si>
  <si>
    <r>
      <t xml:space="preserve">*Abweichungen gegenüber </t>
    </r>
    <r>
      <rPr>
        <b/>
        <sz val="8.5"/>
        <color indexed="8"/>
        <rFont val="Arial"/>
        <family val="2"/>
      </rPr>
      <t xml:space="preserve">Tab. H3-6A </t>
    </r>
    <r>
      <rPr>
        <sz val="8.5"/>
        <color indexed="8"/>
        <rFont val="Arial"/>
        <family val="2"/>
      </rPr>
      <t>sind durch die Methodik (Hochrechnung) der Sonderauswertung begründet.</t>
    </r>
  </si>
  <si>
    <t>Studiendauer</t>
  </si>
  <si>
    <t>…bildet den Mittelpunkt</t>
  </si>
  <si>
    <t>...ist gleich wichtig wie Anderes</t>
  </si>
  <si>
    <t>Wechsel/Verzögerungen</t>
  </si>
  <si>
    <t>2) Alle Klassenstufen, einschließlich 11. bis 13. Jahrgangsstufe, Eingangsphase E, Qualifizierungsstufe Q1 und Q2 und ohne Angaben.</t>
  </si>
  <si>
    <t>1) Anteil der Förderschulabsolventen/-abgänger mit dem jeweiligen Abschluss an allen Absolventen/Abgängern mit dem entsprechenden Abschluss.</t>
  </si>
  <si>
    <t>(Fach-)Hochschulreife</t>
  </si>
  <si>
    <t>Tab. H3-29web: Schülerinnen und Schüler mit sonderpädagogischer Förderung an beruflichen Schulen 2011/12 und 2012/13 nach Schularten und Geschlecht</t>
  </si>
  <si>
    <t>Darunter mit sonderpädagogischer Förderung</t>
  </si>
  <si>
    <t>Davon nach Geschlecht</t>
  </si>
  <si>
    <r>
      <t>Besondere Maßnahmen zur Ausbildungsförderung Reha</t>
    </r>
    <r>
      <rPr>
        <vertAlign val="superscript"/>
        <sz val="9"/>
        <color indexed="8"/>
        <rFont val="Arial"/>
        <family val="2"/>
      </rPr>
      <t xml:space="preserve"> 1)</t>
    </r>
  </si>
  <si>
    <t xml:space="preserve">* Eingliederungsquote = sozialversicherungspflichtig Beschäftigte 6 Monate nach Maßnahmeaustritt /
 (Austritte insgesamt - nicht recherchierbare Fälle) * 100
** Bei den BvB-Maßnahmen für Rehabilitanden werden drei Maßnahmearten (BvB 1, 2 und 3) unterschieden, die sich am individuellen Förderbedarf orientieren und nach Rehaspezifik der Maßnahme, nach Art der Durchführung (ambulant vs. stationär) sowie der Vergabe- und Zuweisungspraxis (Zuweisung von Kontingenten nach Ausscheibung bei BvB 1 und 2, einzelfall- und bedarfsbezogene Zuweisung nach vorheriger Preisverhandlung  in BvB 3) differieren.  </t>
  </si>
  <si>
    <t>Neuverträge in Ausbildungsberufen nach § 66 BBiG/§ 42m HwO</t>
  </si>
  <si>
    <t>Tab. H3-7A: Neu abgeschlossene Ausbildungsverträge insgesamt und in Berufen für Menschen mit Behinderung (nach § 66 BBiG/§ 42m HwO) 1995 bis 2012* nach Ausbildungsbereichen</t>
  </si>
  <si>
    <t>Neuverträge in Ausbildungsberufen nach  § 66 BBiG/§ 42m HwO</t>
  </si>
  <si>
    <t>Anteil an Neuverträgen in Berufen für Menschen mit Behinderungen nach § 66 BBiG/§ 42m HwO (in %)</t>
  </si>
  <si>
    <t>Tab. H3-9A: Quote vorzeitig gelöster Ausbildungsverträge* in anerkannten Ausbildungsberufen und in Ausbildungsberufen nach § 66 BBiG/§ 42m HwO 1996 bis 2012 nach Ländergruppen (in %)</t>
  </si>
  <si>
    <t>Ausbildungsberufe nach 
§ 66 BBiG/§ 42m HwO</t>
  </si>
  <si>
    <t>* Die Vertragslösungsquote wurde nach dem sogenannten Schichtenmodell des BIBB berechnet.</t>
  </si>
  <si>
    <t>Quelle: Deutsches Studentenwerk (2012). beeinträchtigt studieren. Datenerhebung zur Situation Studierender mit Behinderung und chronischer Krankheit 2011, Sonderauswertung</t>
  </si>
  <si>
    <t>...ist eher im Hintergrund</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</si>
  <si>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</si>
  <si>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</si>
  <si>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</si>
  <si>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</si>
  <si>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</si>
  <si>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</si>
  <si>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</si>
  <si>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</si>
  <si>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</si>
  <si>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</si>
  <si>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</si>
  <si>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</si>
  <si>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</si>
  <si>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</si>
  <si>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</si>
  <si>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</si>
  <si>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H3-2A: Kinder, die eine einrichtungsgebundene Eingliederungshilfe in Kindertageseinrichtungen erhalten und noch nicht eingeschult sind*, 2013 nach Altersjahren und Geschlecht</t>
  </si>
  <si>
    <t>Tab. H3-21web: Jugendzentren, die von jungen Menschen mit Behinderungen* besucht werden, 2011 nach Art der Behinderung (in %)**</t>
  </si>
  <si>
    <t>Lernbehinderungen</t>
  </si>
  <si>
    <t xml:space="preserve">* Maßgeblich für die Erfassung von jungen Menschen mit Behinderungen ist hier die Einschätzung der Einrichtungsleitung. </t>
  </si>
  <si>
    <t>** n = 1.115; Befragt wurden die Leitungen der Einrichtungen.</t>
  </si>
  <si>
    <t>Nutzung durch junge Menschen mit Behinderungen</t>
  </si>
  <si>
    <t>** n = 549; Befragt wurden die Leitungen der Einrichtungen (offene Frage).</t>
  </si>
  <si>
    <t>Tab. H3-2A: Kinder, die eine einrichtungsgebundene Eingliederungshilfe in Kindertageseinrichtungen erhalten und noch nicht eingeschult sind, 2013 nach Altersjahren und Geschlecht</t>
  </si>
  <si>
    <t>Tab. H3-3A: Einschulungen von Schülerinnen und Schülern mit sonderpädagogischem Förderbedarf in den Schuljahren 2006/07 und 2012/13 nach Förderort und Förderschwerpunkten</t>
  </si>
  <si>
    <t>Tan. H3-4A: Mittelwerte und Streuungen der Lesekompetenz 15-jähriger Schülerinnen und Schüler nach Schularten (in Kompetenzpunkten)</t>
  </si>
  <si>
    <t>Tab. H3-5A: Wechsel an Förderschulen und von Förderschulen an andere Schularten 2012/13 nach Jahrgangsstufen</t>
  </si>
  <si>
    <t>Tab. H3-7A: Neu abgeschlossene Ausbildungsverträge insgesamt und in Berufen für Menschen mit Behinderung (nach § 66 BBiG/§ 42m HwO) 1995 bis 2012 nach Ausbildungsbereichen</t>
  </si>
  <si>
    <t>Tab. H3-9A: Quote vorzeitig gelöster Ausbildungsverträge in anerkannten Ausbildungsberufen und in Ausbildungsberufen nach § 66 BBiG/§ 42m HwO 1996 bis 2012 nach Ländergruppen (in %)</t>
  </si>
  <si>
    <t>Tab. H3-12A: Bevölkerung im Alter von 25 bis unter 65 Jahren sowie Menschen mit Behinderungen 2011 nach Altersgruppen, Erwerbsstatus und beruflichem Bildungsabschluss</t>
  </si>
  <si>
    <t>1) dar. Ausbildung gem. § 66 BBiG/§ 42m HwO</t>
  </si>
  <si>
    <t>Tab. H3-13A: Austritte aus berufsvorbereitenden (BvB) und Ausbildungsförderungsmaßnahmen 
und Eingliederungsquote* von Rehabilitanden nach Maßnahmeart**, Alter bei Eintritt und Geschlecht</t>
  </si>
  <si>
    <t>Tab. H3-13A: Austritte aus berufsvorbereitenden (BvB) und Ausbildungsförderungsmaßnahmen und Eingliederungsquote von Rehabilitanden nach Maßnahmeart, Alter bei Eintritt und Geschlecht</t>
  </si>
  <si>
    <t>Tab. H3-16web: Schülerinnen und Schüler mit sonderpädagogischer Förderung in Förderschulen und sonstigen allgemeinbildenden Schulen, Förderquote und Förderschulbesuchsquote 2000/01 und 2012/13 nach Ländern (in %)</t>
  </si>
  <si>
    <t>Tab. H3-17web: Anteile der sonderpädagogischen Förderung an Förderschulen und sonstigen allgemeinbildenden Schulen 2012/13 nach Ländern und Förderschwerpunkten (in %)</t>
  </si>
  <si>
    <t>Tab. H3-18web: Anteil der männlichen Schüler an allen Schülern mit sonderpädagogischem Förderbedarf an Förderschulen und sonstigen allgemeinbildenden Schulen nach Förderschwerpunkten und Ländergruppen im Schuljahr 2012/13 (in %)</t>
  </si>
  <si>
    <t>Tab. H3-21web: Jugendzentren, die von jungen Menschen mit Behinderungen besucht werden, 2011 nach Art der Behinderung (in %)</t>
  </si>
  <si>
    <t>Tab. H3-22web: Angebote, die am häufigsten von Kindern und Jugendlichen mit Behinderungen genutzt werden, 2011 nach Anbebotsform (in %)</t>
  </si>
  <si>
    <t>Tab. H3-23web: Schülerinnen und Schüler an Förderschulen im Schuljahr 2012/13 nach Förderschwerpunkten und Klassenstufe</t>
  </si>
  <si>
    <t>Tab. H3-24web: Schülerinnen und Schüler mit sonderpädagogischem Förderbedarf in den Jahrgangsstufen 1 bis 4 und 5 bis 10  im Schuljahr 2012/13 nach Förderort und Ländern</t>
  </si>
  <si>
    <t xml:space="preserve"> Tab. H3-25web: Absolventinnen/Abgänger von Förderschulen 2012 nach Geschlecht, Förderschwerpunkten und Abschlussarten</t>
  </si>
  <si>
    <t>Tab. H3-30web: Studierende mit Beeinträchtigung 2012 nach Bildungsherkunft, Art der Studienberechtigung und beruflicher Ausbildung (in %)</t>
  </si>
  <si>
    <t>Tab. H3-31web: Einfluss der Beeinträchtigung auf die Studienwahl 2011 nach Geschlecht und Art der Beeinträchtigung (in %)</t>
  </si>
  <si>
    <t>Tab. H3-34web: Gründe für die Nicht-Nutzung beeinträchtigungsspezifischer Beratungsangebote nach Geschlecht und Art der Beeinträchtigung (in %)</t>
  </si>
  <si>
    <t>Tab. H3-35web: Bevölkerung im Alter von 15 bis unter 65 Jahren 2011 nach Altersgruppen, dauerhaften Gesundheitsbeschwerden und Einschränkungen bei alltäglichen Tätigkeiten</t>
  </si>
  <si>
    <t>Tab. H3-37web: Förderschulbesuchsquote 1995 bis 2012 nach ausgewählten Staatsangehörigkeiten (in %)</t>
  </si>
  <si>
    <t>Frauen</t>
  </si>
  <si>
    <t>Tab. H3-26web: Neu abgeschlossene Ausbildungsverträge insgesamt und in Berufen für Menschen mit Behinderungen (nach § 66 BBiG/§ 42 m HwO) 1993 bis 2012 nach Ländergruppe*</t>
  </si>
  <si>
    <t>Ausbildungsberufe nach § 66 BBiG/§ 42m HwO</t>
  </si>
  <si>
    <t>Tab. H3-26web: Neu abgeschlossene Ausbildungsverträge insgesamt und in Berufen für Menschen mit Behinderungen (nach § 66 BBiG/§ 42 m HwO) 1993 bis 2012 nach Ländergruppe</t>
  </si>
  <si>
    <t>Tab. H3-27web: Neu abgeschlossene Ausbildungsverträge insgesamt und in Berufen für Menschen mit Behinderungen* (nach § 66 BBiG/§ 42 m HwO) 1993 bis 2012 nach Geschlecht</t>
  </si>
  <si>
    <t>Neuverträge in Ausbildungsberufen nach § 66 BBiG/§ 42m HwO insgesamt</t>
  </si>
  <si>
    <t>Tab. H3-39web: Neu abgeschlossene Ausbildungsverträge in Berufen für Menschen mit Behinderungen (nach § 66 BBiG/§ 42 m HwO) 2012 nach vorheriger Teilnahme an Berufsvorbereitung bzw. beruflicher Grundbildung (Anzahl)*</t>
  </si>
  <si>
    <t>Tab. H3-8A: Neu abgeschlossene Ausbildungsverträge insgesamt und in Berufen für Menschen mit Behinderung (nach § 66 BBiG/§ 42m HwO) 2007 bis 2012 nach schulischer Vorbildung</t>
  </si>
  <si>
    <t>Tab. H3-27web: Neu abgeschlossene Ausbildungsverträge insgesamt und in Berufen für Menschen mit Behinderung (nach § 66 BBiG/§ 42 m HwO) 1993 bis 2012 nach Geschlecht</t>
  </si>
  <si>
    <t>Tab. H3-39web: Neu abgeschlossene Ausbildungsverträge in Berufen für Menschen mit Behinderung (nach § 66 BBiG/§ 42 m HwO) 2012 nach vorheriger Teilnahme an Berufsvorbereitung bzw. beruflicher Grundbildung (Anzahl)</t>
  </si>
  <si>
    <t>Tab. H3-1:  Sonderpädagogische Förderung in den Schuljahren 2000/01, 2006/07 und 2012/13 nach Förderort</t>
  </si>
  <si>
    <t>Schuljahr</t>
  </si>
  <si>
    <t>Schülerinnen und Schüler mit sonderpädagogischer Förderung</t>
  </si>
  <si>
    <t>Förderquote insgesamt</t>
  </si>
  <si>
    <t>Anteil der Integrationsschüler an allen Schülern mit Förderbedarf</t>
  </si>
  <si>
    <t>In allgemeinen Schulen (Integrationsschüler)</t>
  </si>
  <si>
    <t>2000/01</t>
  </si>
  <si>
    <t>Tabellen aus den Kapiteln der Buchpublikation</t>
  </si>
  <si>
    <t>Quelle: Statistische Ämter des Bundes und der Länder, Schulstatistik; Sekretariat der KMK, Sonderpädagogische Förderung in Schulen</t>
  </si>
  <si>
    <t>Tab. H3-22web: Angebote in Jugendzentren, die am häufigsten von Kindern und Jugendlichen mit Behinderungen* genutzt werden, 2011 nach Angebotsform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</si>
</sst>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_);_(* \(#,##0\);_(* &quot;-&quot;_);_(@_)"/>
    <numFmt numFmtId="44" formatCode="_(&quot;€&quot;* #,##0.00_);_(&quot;€&quot;* \(#,##0.00\);_(&quot;€&quot;* &quot;-&quot;??_);_(@_)"/>
    <numFmt numFmtId="43" formatCode="_(* #,##0.00_);_(* \(#,##0.00\);_(* &quot;-&quot;??_);_(@_)"/>
    <numFmt numFmtId="164" formatCode="0.0"/>
    <numFmt numFmtId="165" formatCode="@\ *."/>
    <numFmt numFmtId="166" formatCode="0.0_)"/>
    <numFmt numFmtId="167" formatCode="\ @\ *."/>
    <numFmt numFmtId="168" formatCode="\+#\ ###\ ##0;\-\ #\ ###\ ##0;\-"/>
    <numFmt numFmtId="169" formatCode="* &quot;[&quot;#0&quot;]&quot;"/>
    <numFmt numFmtId="170" formatCode="##\ ##"/>
    <numFmt numFmtId="171" formatCode="*+\ #\ ###\ ###\ ##0.0;\-\ #\ ###\ ###\ ##0.0;* &quot;&quot;\-&quot;&quot;"/>
    <numFmt numFmtId="172" formatCode="##\ ##\ #"/>
    <numFmt numFmtId="173" formatCode="##\ ##\ ##"/>
    <numFmt numFmtId="174" formatCode="\+\ #\ ###\ ###\ ##0.0;\-\ #\ ###\ ###\ ##0.0;* &quot;&quot;\-&quot;&quot;"/>
    <numFmt numFmtId="175" formatCode="* &quot;[&quot;#0\ \ &quot;]&quot;"/>
    <numFmt numFmtId="176" formatCode="##\ ###\ ##0"/>
    <numFmt numFmtId="177" formatCode="##\ ##\ ##\ ###"/>
    <numFmt numFmtId="178" formatCode="#\ ###\ ###"/>
    <numFmt numFmtId="179" formatCode="#\ ###\ ##0.0;\-\ #\ ###\ ##0.0;\-"/>
    <numFmt numFmtId="180" formatCode="_(* #,##0_);_(* \(#,##0\);_(* &quot;-&quot;_);_(@_)"/>
    <numFmt numFmtId="181" formatCode="_(* #,##0.00_);_(* \(#,##0.00\);_(* &quot;-&quot;??_);_(@_)"/>
    <numFmt numFmtId="182" formatCode="_(&quot;$&quot;* #,##0_);_(&quot;$&quot;* \(#,##0\);_(&quot;$&quot;* &quot;-&quot;_);_(@_)"/>
    <numFmt numFmtId="183" formatCode="_(&quot;$&quot;* #,##0.00_);_(&quot;$&quot;* \(#,##0.00\);_(&quot;$&quot;* &quot;-&quot;??_);_(@_)"/>
    <numFmt numFmtId="184" formatCode="_-* #,##0.00\ [$€-1]_-;\-* #,##0.00\ [$€-1]_-;_-* &quot;-&quot;??\ [$€-1]_-"/>
    <numFmt numFmtId="185" formatCode="_([$€]* #,##0.00_);_([$€]* \(#,##0.00\);_([$€]* &quot;-&quot;??_);_(@_)"/>
    <numFmt numFmtId="186" formatCode="#,##0_);\(#,##0\)"/>
    <numFmt numFmtId="187" formatCode="#,##0.0"/>
    <numFmt numFmtId="188" formatCode="###\ ###\ ###\ \ ;\-###\ ###\ ###\ \ ;\-\ \ ;@\ *."/>
    <numFmt numFmtId="190" formatCode="#,##0;#,##0;\-"/>
    <numFmt numFmtId="195" formatCode="* #,##0;* \-_ #,##0;\-"/>
    <numFmt numFmtId="196" formatCode="* #,##0.0;* \-_ #,##0.0;\-"/>
    <numFmt numFmtId="197" formatCode="\+0.0"/>
    <numFmt numFmtId="198" formatCode="#\ ###\ ##0\ ;\-#\ ###\ ##0\ ;&quot; – &quot;"/>
    <numFmt numFmtId="199" formatCode="#,###,##0;\-#,###,##0;&quot;–&quot;"/>
    <numFmt numFmtId="200" formatCode="\ #\ ###\ ###\ ##0\ \ ;\ \–###\ ###\ ##0\ \ ;\ * \–\ \ ;\ * @\ \ "/>
    <numFmt numFmtId="201" formatCode="_-* #,##0.00\ _D_M_-;\-* #,##0.00\ _D_M_-;_-* &quot;-&quot;??\ _D_M_-;_-@_-"/>
    <numFmt numFmtId="202" formatCode="#\ ###\ ##0;\-#\ ###\ ##0;\-;@"/>
    <numFmt numFmtId="206" formatCode="\+0"/>
    <numFmt numFmtId="207" formatCode="#,###,##0.0;\-#,###,##0.0;&quot;–&quot;"/>
    <numFmt numFmtId="209" formatCode="#,##0_ ;\-#,##0\ "/>
    <numFmt numFmtId="211" formatCode="\(0.0\)"/>
  </numFmts>
  <fonts count="119">
    <font>
      <sz val="11"/>
      <color theme="1"/>
      <name val="Calibri"/>
      <family val="2"/>
      <scheme val="minor"/>
    </font>
    <font>
      <sz val="11"/>
      <color indexed="8"/>
      <name val="Calibri"/>
      <family val="2"/>
    </font>
    <font>
      <sz val="8"/>
      <name val="Arial"/>
      <family val="2"/>
    </font>
    <font>
      <sz val="10"/>
      <name val="Arial"/>
      <family val="2"/>
    </font>
    <font>
      <sz val="9"/>
      <color indexed="8"/>
      <name val="Calibri"/>
      <family val="2"/>
    </font>
    <font>
      <sz val="11"/>
      <color indexed="8"/>
      <name val="Arial"/>
      <family val="2"/>
    </font>
    <font>
      <sz val="11"/>
      <color indexed="8"/>
      <name val="Calibri"/>
      <family val="2"/>
    </font>
    <font>
      <sz val="8"/>
      <name val="Times New Roman"/>
      <family val="1"/>
    </font>
    <font>
      <sz val="9"/>
      <color indexed="9"/>
      <name val="Calibri"/>
      <family val="2"/>
    </font>
    <font>
      <sz val="11"/>
      <color indexed="9"/>
      <name val="Arial"/>
      <family val="2"/>
    </font>
    <font>
      <sz val="11"/>
      <color indexed="9"/>
      <name val="Calibri"/>
      <family val="2"/>
    </font>
    <font>
      <b/>
      <sz val="9"/>
      <color indexed="63"/>
      <name val="Calibri"/>
      <family val="2"/>
    </font>
    <font>
      <b/>
      <sz val="11"/>
      <color indexed="63"/>
      <name val="Arial"/>
      <family val="2"/>
    </font>
    <font>
      <b/>
      <sz val="9"/>
      <color indexed="10"/>
      <name val="Calibri"/>
      <family val="2"/>
    </font>
    <font>
      <b/>
      <sz val="11"/>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9"/>
      <color indexed="62"/>
      <name val="Calibri"/>
      <family val="2"/>
    </font>
    <font>
      <sz val="11"/>
      <color indexed="62"/>
      <name val="Arial"/>
      <family val="2"/>
    </font>
    <font>
      <b/>
      <sz val="9"/>
      <color indexed="8"/>
      <name val="Calibri"/>
      <family val="2"/>
    </font>
    <font>
      <b/>
      <sz val="11"/>
      <color indexed="8"/>
      <name val="Arial"/>
      <family val="2"/>
    </font>
    <font>
      <i/>
      <sz val="9"/>
      <color indexed="23"/>
      <name val="Calibri"/>
      <family val="2"/>
    </font>
    <font>
      <i/>
      <sz val="11"/>
      <color indexed="23"/>
      <name val="Arial"/>
      <family val="2"/>
    </font>
    <font>
      <sz val="8"/>
      <color indexed="8"/>
      <name val="Arial"/>
      <family val="2"/>
    </font>
    <font>
      <sz val="10"/>
      <color indexed="8"/>
      <name val="Arial"/>
      <family val="2"/>
    </font>
    <font>
      <b/>
      <sz val="8"/>
      <color indexed="8"/>
      <name val="MS Sans Serif"/>
      <family val="2"/>
    </font>
    <font>
      <sz val="9"/>
      <color indexed="17"/>
      <name val="Calibri"/>
      <family val="2"/>
    </font>
    <font>
      <sz val="11"/>
      <color indexed="17"/>
      <name val="Arial"/>
      <family val="2"/>
    </font>
    <font>
      <u/>
      <sz val="10"/>
      <color indexed="12"/>
      <name val="Arial"/>
      <family val="2"/>
    </font>
    <font>
      <u/>
      <sz val="8"/>
      <color indexed="12"/>
      <name val="Tahoma"/>
      <family val="2"/>
    </font>
    <font>
      <b/>
      <sz val="10"/>
      <name val="Arial"/>
      <family val="2"/>
    </font>
    <font>
      <sz val="12"/>
      <name val="Arial"/>
      <family val="2"/>
    </font>
    <font>
      <sz val="9"/>
      <color indexed="19"/>
      <name val="Calibri"/>
      <family val="2"/>
    </font>
    <font>
      <sz val="11"/>
      <color indexed="60"/>
      <name val="Arial"/>
      <family val="2"/>
    </font>
    <font>
      <sz val="6"/>
      <name val="Arial"/>
      <family val="2"/>
    </font>
    <font>
      <b/>
      <u/>
      <sz val="10"/>
      <color indexed="8"/>
      <name val="MS Sans Serif"/>
      <family val="2"/>
    </font>
    <font>
      <b/>
      <sz val="8.5"/>
      <color indexed="8"/>
      <name val="MS Sans Serif"/>
      <family val="2"/>
    </font>
    <font>
      <sz val="8"/>
      <color indexed="8"/>
      <name val="MS Sans Serif"/>
      <family val="2"/>
    </font>
    <font>
      <sz val="9"/>
      <color indexed="20"/>
      <name val="Calibri"/>
      <family val="2"/>
    </font>
    <font>
      <sz val="11"/>
      <color indexed="20"/>
      <name val="Arial"/>
      <family val="2"/>
    </font>
    <font>
      <sz val="10"/>
      <name val="Courier"/>
      <family val="3"/>
    </font>
    <font>
      <sz val="9"/>
      <name val="Arial"/>
      <family val="2"/>
    </font>
    <font>
      <sz val="10"/>
      <name val="Arial"/>
      <family val="2"/>
    </font>
    <font>
      <sz val="10"/>
      <name val="Helvetica-Narrow"/>
    </font>
    <font>
      <sz val="10"/>
      <name val="MetaNormalLF-Roman"/>
    </font>
    <font>
      <sz val="10"/>
      <name val="MetaNormalLF-Roman"/>
      <family val="2"/>
    </font>
    <font>
      <b/>
      <sz val="8"/>
      <name val="Arial"/>
      <family val="2"/>
    </font>
    <font>
      <sz val="7.5"/>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56"/>
      <name val="Cambria"/>
      <family val="2"/>
    </font>
    <font>
      <sz val="9"/>
      <color indexed="10"/>
      <name val="Calibri"/>
      <family val="2"/>
    </font>
    <font>
      <sz val="11"/>
      <color indexed="52"/>
      <name val="Arial"/>
      <family val="2"/>
    </font>
    <font>
      <sz val="11"/>
      <color indexed="10"/>
      <name val="Arial"/>
      <family val="2"/>
    </font>
    <font>
      <b/>
      <sz val="9"/>
      <color indexed="9"/>
      <name val="Calibri"/>
      <family val="2"/>
    </font>
    <font>
      <b/>
      <sz val="11"/>
      <color indexed="9"/>
      <name val="Arial"/>
      <family val="2"/>
    </font>
    <font>
      <vertAlign val="superscript"/>
      <sz val="9"/>
      <color indexed="8"/>
      <name val="Arial"/>
      <family val="2"/>
    </font>
    <font>
      <sz val="9"/>
      <name val="Symbol"/>
      <family val="1"/>
      <charset val="2"/>
    </font>
    <font>
      <vertAlign val="superscript"/>
      <sz val="9"/>
      <name val="Arial"/>
      <family val="2"/>
    </font>
    <font>
      <i/>
      <sz val="9"/>
      <name val="Arial"/>
      <family val="2"/>
    </font>
    <font>
      <sz val="10"/>
      <name val="Arial"/>
      <family val="2"/>
    </font>
    <font>
      <sz val="12"/>
      <color indexed="8"/>
      <name val="Arial"/>
      <family val="2"/>
    </font>
    <font>
      <b/>
      <sz val="9"/>
      <name val="Arial"/>
      <family val="2"/>
    </font>
    <font>
      <sz val="8.5"/>
      <name val="Arial"/>
      <family val="2"/>
    </font>
    <font>
      <vertAlign val="superscript"/>
      <sz val="8.5"/>
      <color indexed="8"/>
      <name val="Arial"/>
      <family val="2"/>
    </font>
    <font>
      <sz val="8.5"/>
      <color indexed="8"/>
      <name val="Arial"/>
      <family val="2"/>
    </font>
    <font>
      <i/>
      <sz val="8.5"/>
      <name val="Arial"/>
      <family val="2"/>
    </font>
    <font>
      <vertAlign val="superscript"/>
      <sz val="8.5"/>
      <name val="Arial"/>
      <family val="2"/>
    </font>
    <font>
      <sz val="8.5"/>
      <color indexed="8"/>
      <name val="Calibri"/>
      <family val="2"/>
    </font>
    <font>
      <sz val="9"/>
      <color indexed="8"/>
      <name val="Arial"/>
      <family val="2"/>
    </font>
    <font>
      <b/>
      <sz val="10"/>
      <color indexed="8"/>
      <name val="Arial"/>
      <family val="2"/>
    </font>
    <font>
      <b/>
      <sz val="12"/>
      <color indexed="8"/>
      <name val="Arial"/>
      <family val="2"/>
    </font>
    <font>
      <sz val="12"/>
      <color indexed="9"/>
      <name val="Arial"/>
      <family val="2"/>
    </font>
    <font>
      <b/>
      <sz val="12"/>
      <color indexed="63"/>
      <name val="Arial"/>
      <family val="2"/>
    </font>
    <font>
      <sz val="7"/>
      <name val="Arial"/>
      <family val="2"/>
    </font>
    <font>
      <b/>
      <sz val="12"/>
      <color indexed="52"/>
      <name val="Arial"/>
      <family val="2"/>
    </font>
    <font>
      <sz val="12"/>
      <color indexed="62"/>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sz val="10"/>
      <name val="Helvetica-Narrow"/>
      <family val="2"/>
    </font>
    <font>
      <sz val="12"/>
      <name val="MetaNormalLF-Roman"/>
    </font>
    <font>
      <sz val="12"/>
      <color indexed="52"/>
      <name val="Arial"/>
      <family val="2"/>
    </font>
    <font>
      <sz val="12"/>
      <color indexed="10"/>
      <name val="Arial"/>
      <family val="2"/>
    </font>
    <font>
      <b/>
      <sz val="12"/>
      <color indexed="9"/>
      <name val="Arial"/>
      <family val="2"/>
    </font>
    <font>
      <sz val="10"/>
      <name val="Wingdings"/>
      <charset val="2"/>
    </font>
    <font>
      <sz val="10"/>
      <name val="Arial"/>
    </font>
    <font>
      <sz val="8.5"/>
      <color indexed="8"/>
      <name val="Arial"/>
      <family val="2"/>
    </font>
    <font>
      <b/>
      <sz val="8.5"/>
      <color indexed="8"/>
      <name val="Arial"/>
      <family val="2"/>
    </font>
    <font>
      <b/>
      <sz val="11"/>
      <name val="Arial"/>
      <family val="2"/>
    </font>
    <font>
      <sz val="11"/>
      <name val="Arial"/>
      <family val="2"/>
    </font>
    <font>
      <b/>
      <sz val="9"/>
      <name val="Symbol"/>
      <family val="1"/>
      <charset val="2"/>
    </font>
    <font>
      <sz val="11"/>
      <color theme="1"/>
      <name val="Calibri"/>
      <family val="2"/>
      <scheme val="minor"/>
    </font>
    <font>
      <u/>
      <sz val="11"/>
      <color theme="10"/>
      <name val="Calibri"/>
      <family val="2"/>
      <scheme val="minor"/>
    </font>
    <font>
      <u/>
      <sz val="11"/>
      <color theme="10"/>
      <name val="Calibri"/>
      <family val="2"/>
    </font>
    <font>
      <sz val="10"/>
      <color theme="1"/>
      <name val="Arial"/>
      <family val="2"/>
    </font>
    <font>
      <sz val="11"/>
      <color theme="1"/>
      <name val="Arial"/>
      <family val="2"/>
    </font>
    <font>
      <sz val="11"/>
      <color rgb="FFFF0000"/>
      <name val="Calibri"/>
      <family val="2"/>
      <scheme val="minor"/>
    </font>
    <font>
      <u/>
      <sz val="10"/>
      <color theme="0"/>
      <name val="Arial"/>
      <family val="2"/>
    </font>
    <font>
      <sz val="9"/>
      <color rgb="FF000000"/>
      <name val="Arial"/>
      <family val="2"/>
    </font>
    <font>
      <sz val="9"/>
      <color theme="1"/>
      <name val="Arial"/>
      <family val="2"/>
    </font>
    <font>
      <sz val="8.5"/>
      <color theme="1"/>
      <name val="Arial"/>
      <family val="2"/>
    </font>
    <font>
      <sz val="8.5"/>
      <color rgb="FF000000"/>
      <name val="Arial"/>
      <family val="2"/>
    </font>
    <font>
      <sz val="9"/>
      <color rgb="FF000000"/>
      <name val="Calibri"/>
      <family val="2"/>
    </font>
    <font>
      <sz val="9"/>
      <color theme="1"/>
      <name val="Calibri"/>
      <family val="2"/>
    </font>
    <font>
      <u/>
      <sz val="10"/>
      <color theme="10"/>
      <name val="Arial"/>
      <family val="2"/>
    </font>
    <font>
      <b/>
      <sz val="9"/>
      <color rgb="FF000000"/>
      <name val="Arial"/>
      <family val="2"/>
    </font>
    <font>
      <b/>
      <sz val="10"/>
      <color rgb="FF000000"/>
      <name val="Arial"/>
      <family val="2"/>
    </font>
    <font>
      <vertAlign val="superscript"/>
      <sz val="8.5"/>
      <color theme="1"/>
      <name val="Arial"/>
      <family val="2"/>
    </font>
    <font>
      <b/>
      <sz val="10"/>
      <color rgb="FFFF0000"/>
      <name val="Arial"/>
      <family val="2"/>
    </font>
    <font>
      <b/>
      <sz val="10"/>
      <color theme="1"/>
      <name val="Arial"/>
      <family val="2"/>
    </font>
  </fonts>
  <fills count="45">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4"/>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63"/>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5"/>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9"/>
        <bgColor indexed="64"/>
      </patternFill>
    </fill>
    <fill>
      <patternFill patternType="solid">
        <fgColor indexed="56"/>
        <bgColor indexed="64"/>
      </patternFill>
    </fill>
    <fill>
      <patternFill patternType="solid">
        <fgColor indexed="1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D9F1"/>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62"/>
      </bottom>
      <diagonal/>
    </border>
    <border>
      <left/>
      <right/>
      <top/>
      <bottom style="thick">
        <color indexed="47"/>
      </bottom>
      <diagonal/>
    </border>
    <border>
      <left/>
      <right/>
      <top/>
      <bottom style="thick">
        <color indexed="22"/>
      </bottom>
      <diagonal/>
    </border>
    <border>
      <left/>
      <right/>
      <top/>
      <bottom style="medium">
        <color indexed="47"/>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07">
    <xf numFmtId="0" fontId="0" fillId="0" borderId="0"/>
    <xf numFmtId="165" fontId="2" fillId="0" borderId="0"/>
    <xf numFmtId="49" fontId="2" fillId="0" borderId="0"/>
    <xf numFmtId="166" fontId="3" fillId="0" borderId="0">
      <alignment horizontal="center"/>
    </xf>
    <xf numFmtId="167" fontId="2" fillId="0" borderId="0"/>
    <xf numFmtId="0" fontId="4" fillId="2" borderId="0" applyNumberFormat="0" applyBorder="0" applyAlignment="0" applyProtection="0"/>
    <xf numFmtId="0" fontId="5" fillId="3" borderId="0" applyNumberFormat="0" applyBorder="0" applyAlignment="0" applyProtection="0"/>
    <xf numFmtId="0" fontId="68"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8" fillId="5"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68" fillId="7"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68" fillId="9" borderId="0" applyNumberFormat="0" applyBorder="0" applyAlignment="0" applyProtection="0"/>
    <xf numFmtId="0" fontId="4" fillId="2" borderId="0" applyNumberFormat="0" applyBorder="0" applyAlignment="0" applyProtection="0"/>
    <xf numFmtId="0" fontId="5" fillId="10" borderId="0" applyNumberFormat="0" applyBorder="0" applyAlignment="0" applyProtection="0"/>
    <xf numFmtId="0" fontId="68" fillId="10" borderId="0" applyNumberFormat="0" applyBorder="0" applyAlignment="0" applyProtection="0"/>
    <xf numFmtId="0" fontId="4" fillId="6" borderId="0" applyNumberFormat="0" applyBorder="0" applyAlignment="0" applyProtection="0"/>
    <xf numFmtId="0" fontId="5" fillId="2" borderId="0" applyNumberFormat="0" applyBorder="0" applyAlignment="0" applyProtection="0"/>
    <xf numFmtId="0" fontId="68"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 fillId="10" borderId="0" applyNumberFormat="0" applyBorder="0" applyAlignment="0" applyProtection="0"/>
    <xf numFmtId="0" fontId="6" fillId="1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 fillId="2" borderId="0" applyNumberFormat="0" applyBorder="0" applyAlignment="0" applyProtection="0"/>
    <xf numFmtId="0" fontId="6" fillId="2" borderId="0" applyNumberFormat="0" applyBorder="0" applyAlignment="0" applyProtection="0"/>
    <xf numFmtId="168" fontId="3" fillId="0" borderId="0"/>
    <xf numFmtId="169" fontId="3" fillId="0" borderId="0"/>
    <xf numFmtId="170" fontId="7" fillId="0" borderId="1">
      <alignment horizontal="left"/>
    </xf>
    <xf numFmtId="170" fontId="7" fillId="0" borderId="1">
      <alignment horizontal="left"/>
    </xf>
    <xf numFmtId="170" fontId="7" fillId="0" borderId="2">
      <alignment horizontal="left"/>
    </xf>
    <xf numFmtId="170" fontId="7" fillId="0" borderId="2">
      <alignment horizontal="left"/>
    </xf>
    <xf numFmtId="170" fontId="7" fillId="0" borderId="1">
      <alignment horizontal="left"/>
    </xf>
    <xf numFmtId="170" fontId="7" fillId="0" borderId="1">
      <alignment horizontal="left"/>
    </xf>
    <xf numFmtId="0" fontId="4" fillId="2" borderId="0" applyNumberFormat="0" applyBorder="0" applyAlignment="0" applyProtection="0"/>
    <xf numFmtId="0" fontId="5" fillId="11" borderId="0" applyNumberFormat="0" applyBorder="0" applyAlignment="0" applyProtection="0"/>
    <xf numFmtId="0" fontId="68" fillId="11"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8" fillId="4"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68" fillId="13" borderId="0" applyNumberFormat="0" applyBorder="0" applyAlignment="0" applyProtection="0"/>
    <xf numFmtId="0" fontId="4" fillId="14" borderId="0" applyNumberFormat="0" applyBorder="0" applyAlignment="0" applyProtection="0"/>
    <xf numFmtId="0" fontId="5" fillId="9" borderId="0" applyNumberFormat="0" applyBorder="0" applyAlignment="0" applyProtection="0"/>
    <xf numFmtId="0" fontId="68" fillId="9" borderId="0" applyNumberFormat="0" applyBorder="0" applyAlignment="0" applyProtection="0"/>
    <xf numFmtId="0" fontId="4" fillId="2" borderId="0" applyNumberFormat="0" applyBorder="0" applyAlignment="0" applyProtection="0"/>
    <xf numFmtId="0" fontId="5" fillId="11" borderId="0" applyNumberFormat="0" applyBorder="0" applyAlignment="0" applyProtection="0"/>
    <xf numFmtId="0" fontId="68" fillId="11" borderId="0" applyNumberFormat="0" applyBorder="0" applyAlignment="0" applyProtection="0"/>
    <xf numFmtId="0" fontId="4" fillId="12" borderId="0" applyNumberFormat="0" applyBorder="0" applyAlignment="0" applyProtection="0"/>
    <xf numFmtId="0" fontId="5" fillId="15" borderId="0" applyNumberFormat="0" applyBorder="0" applyAlignment="0" applyProtection="0"/>
    <xf numFmtId="0" fontId="68" fillId="1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 fillId="11"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 fillId="4" borderId="0" applyNumberFormat="0" applyBorder="0" applyAlignment="0" applyProtection="0"/>
    <xf numFmtId="0" fontId="6" fillId="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1" fillId="13"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1" fillId="15" borderId="0" applyNumberFormat="0" applyBorder="0" applyAlignment="0" applyProtection="0"/>
    <xf numFmtId="0" fontId="6" fillId="15" borderId="0" applyNumberFormat="0" applyBorder="0" applyAlignment="0" applyProtection="0"/>
    <xf numFmtId="171" fontId="3" fillId="0" borderId="0"/>
    <xf numFmtId="172" fontId="7" fillId="0" borderId="1">
      <alignment horizontal="left"/>
    </xf>
    <xf numFmtId="172" fontId="7" fillId="0" borderId="1">
      <alignment horizontal="left"/>
    </xf>
    <xf numFmtId="172" fontId="7" fillId="0" borderId="2">
      <alignment horizontal="left"/>
    </xf>
    <xf numFmtId="172" fontId="7" fillId="0" borderId="2">
      <alignment horizontal="left"/>
    </xf>
    <xf numFmtId="172" fontId="7" fillId="0" borderId="1">
      <alignment horizontal="left"/>
    </xf>
    <xf numFmtId="172" fontId="7" fillId="0" borderId="1">
      <alignment horizontal="left"/>
    </xf>
    <xf numFmtId="173" fontId="7" fillId="0" borderId="1">
      <alignment horizontal="left"/>
    </xf>
    <xf numFmtId="173" fontId="7" fillId="0" borderId="1">
      <alignment horizontal="left"/>
    </xf>
    <xf numFmtId="173" fontId="7" fillId="0" borderId="2">
      <alignment horizontal="left"/>
    </xf>
    <xf numFmtId="173" fontId="7" fillId="0" borderId="2">
      <alignment horizontal="left"/>
    </xf>
    <xf numFmtId="173" fontId="7" fillId="0" borderId="1">
      <alignment horizontal="left"/>
    </xf>
    <xf numFmtId="173" fontId="7" fillId="0" borderId="1">
      <alignment horizontal="left"/>
    </xf>
    <xf numFmtId="0" fontId="8" fillId="2" borderId="0" applyNumberFormat="0" applyBorder="0" applyAlignment="0" applyProtection="0"/>
    <xf numFmtId="0" fontId="9" fillId="16" borderId="0" applyNumberFormat="0" applyBorder="0" applyAlignment="0" applyProtection="0"/>
    <xf numFmtId="0" fontId="79" fillId="16"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79" fillId="4"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79" fillId="13" borderId="0" applyNumberFormat="0" applyBorder="0" applyAlignment="0" applyProtection="0"/>
    <xf numFmtId="0" fontId="8" fillId="14" borderId="0" applyNumberFormat="0" applyBorder="0" applyAlignment="0" applyProtection="0"/>
    <xf numFmtId="0" fontId="9" fillId="17" borderId="0" applyNumberFormat="0" applyBorder="0" applyAlignment="0" applyProtection="0"/>
    <xf numFmtId="0" fontId="79" fillId="17" borderId="0" applyNumberFormat="0" applyBorder="0" applyAlignment="0" applyProtection="0"/>
    <xf numFmtId="0" fontId="8" fillId="2" borderId="0" applyNumberFormat="0" applyBorder="0" applyAlignment="0" applyProtection="0"/>
    <xf numFmtId="0" fontId="9" fillId="18" borderId="0" applyNumberFormat="0" applyBorder="0" applyAlignment="0" applyProtection="0"/>
    <xf numFmtId="0" fontId="79" fillId="18" borderId="0" applyNumberFormat="0" applyBorder="0" applyAlignment="0" applyProtection="0"/>
    <xf numFmtId="0" fontId="8" fillId="4" borderId="0" applyNumberFormat="0" applyBorder="0" applyAlignment="0" applyProtection="0"/>
    <xf numFmtId="0" fontId="9" fillId="19" borderId="0" applyNumberFormat="0" applyBorder="0" applyAlignment="0" applyProtection="0"/>
    <xf numFmtId="0" fontId="79" fillId="19"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1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2" borderId="0" applyNumberFormat="0" applyBorder="0" applyAlignment="0" applyProtection="0"/>
    <xf numFmtId="0" fontId="10" fillId="19" borderId="0" applyNumberFormat="0" applyBorder="0" applyAlignment="0" applyProtection="0"/>
    <xf numFmtId="0" fontId="10" fillId="4" borderId="0" applyNumberFormat="0" applyBorder="0" applyAlignment="0" applyProtection="0"/>
    <xf numFmtId="0" fontId="10" fillId="19" borderId="0" applyNumberFormat="0" applyBorder="0" applyAlignment="0" applyProtection="0"/>
    <xf numFmtId="174" fontId="3" fillId="0" borderId="0">
      <alignment horizontal="center"/>
    </xf>
    <xf numFmtId="175" fontId="3" fillId="0" borderId="0">
      <alignment horizontal="center"/>
    </xf>
    <xf numFmtId="176" fontId="3" fillId="0" borderId="0">
      <alignment horizontal="center"/>
    </xf>
    <xf numFmtId="177" fontId="7" fillId="0" borderId="1">
      <alignment horizontal="left"/>
    </xf>
    <xf numFmtId="177" fontId="7" fillId="0" borderId="1">
      <alignment horizontal="left"/>
    </xf>
    <xf numFmtId="177" fontId="7" fillId="0" borderId="2">
      <alignment horizontal="left"/>
    </xf>
    <xf numFmtId="177" fontId="7" fillId="0" borderId="2">
      <alignment horizontal="left"/>
    </xf>
    <xf numFmtId="177" fontId="7" fillId="0" borderId="1">
      <alignment horizontal="left"/>
    </xf>
    <xf numFmtId="177" fontId="7" fillId="0" borderId="1">
      <alignment horizontal="left"/>
    </xf>
    <xf numFmtId="178" fontId="3" fillId="0" borderId="0">
      <alignment horizontal="center"/>
    </xf>
    <xf numFmtId="179" fontId="3" fillId="0" borderId="0">
      <alignment horizontal="center"/>
    </xf>
    <xf numFmtId="0" fontId="8" fillId="18" borderId="0" applyNumberFormat="0" applyBorder="0" applyAlignment="0" applyProtection="0"/>
    <xf numFmtId="0" fontId="79" fillId="20" borderId="0" applyNumberFormat="0" applyBorder="0" applyAlignment="0" applyProtection="0"/>
    <xf numFmtId="0" fontId="9" fillId="20" borderId="0" applyNumberFormat="0" applyBorder="0" applyAlignment="0" applyProtection="0"/>
    <xf numFmtId="0" fontId="8" fillId="21" borderId="0" applyNumberFormat="0" applyBorder="0" applyAlignment="0" applyProtection="0"/>
    <xf numFmtId="0" fontId="79" fillId="21" borderId="0" applyNumberFormat="0" applyBorder="0" applyAlignment="0" applyProtection="0"/>
    <xf numFmtId="0" fontId="9" fillId="21" borderId="0" applyNumberFormat="0" applyBorder="0" applyAlignment="0" applyProtection="0"/>
    <xf numFmtId="0" fontId="8" fillId="22" borderId="0" applyNumberFormat="0" applyBorder="0" applyAlignment="0" applyProtection="0"/>
    <xf numFmtId="0" fontId="79" fillId="22" borderId="0" applyNumberFormat="0" applyBorder="0" applyAlignment="0" applyProtection="0"/>
    <xf numFmtId="0" fontId="9" fillId="22" borderId="0" applyNumberFormat="0" applyBorder="0" applyAlignment="0" applyProtection="0"/>
    <xf numFmtId="0" fontId="8" fillId="23" borderId="0" applyNumberFormat="0" applyBorder="0" applyAlignment="0" applyProtection="0"/>
    <xf numFmtId="0" fontId="79" fillId="17" borderId="0" applyNumberFormat="0" applyBorder="0" applyAlignment="0" applyProtection="0"/>
    <xf numFmtId="0" fontId="9" fillId="17" borderId="0" applyNumberFormat="0" applyBorder="0" applyAlignment="0" applyProtection="0"/>
    <xf numFmtId="0" fontId="8" fillId="18" borderId="0" applyNumberFormat="0" applyBorder="0" applyAlignment="0" applyProtection="0"/>
    <xf numFmtId="0" fontId="79" fillId="18" borderId="0" applyNumberFormat="0" applyBorder="0" applyAlignment="0" applyProtection="0"/>
    <xf numFmtId="0" fontId="9" fillId="18" borderId="0" applyNumberFormat="0" applyBorder="0" applyAlignment="0" applyProtection="0"/>
    <xf numFmtId="0" fontId="8" fillId="21" borderId="0" applyNumberFormat="0" applyBorder="0" applyAlignment="0" applyProtection="0"/>
    <xf numFmtId="0" fontId="79" fillId="24" borderId="0" applyNumberFormat="0" applyBorder="0" applyAlignment="0" applyProtection="0"/>
    <xf numFmtId="0" fontId="9" fillId="24" borderId="0" applyNumberFormat="0" applyBorder="0" applyAlignment="0" applyProtection="0"/>
    <xf numFmtId="0" fontId="11" fillId="8" borderId="3" applyNumberFormat="0" applyAlignment="0" applyProtection="0"/>
    <xf numFmtId="0" fontId="80" fillId="14" borderId="3" applyNumberFormat="0" applyAlignment="0" applyProtection="0"/>
    <xf numFmtId="0" fontId="12" fillId="14" borderId="3" applyNumberFormat="0" applyAlignment="0" applyProtection="0"/>
    <xf numFmtId="200" fontId="81" fillId="0" borderId="0">
      <alignment horizontal="right"/>
    </xf>
    <xf numFmtId="0" fontId="13" fillId="8" borderId="4" applyNumberFormat="0" applyAlignment="0" applyProtection="0"/>
    <xf numFmtId="0" fontId="82" fillId="14" borderId="4" applyNumberFormat="0" applyAlignment="0" applyProtection="0"/>
    <xf numFmtId="0" fontId="14" fillId="14" borderId="4" applyNumberFormat="0" applyAlignment="0" applyProtection="0"/>
    <xf numFmtId="0" fontId="2" fillId="25" borderId="5"/>
    <xf numFmtId="0" fontId="2" fillId="0" borderId="1"/>
    <xf numFmtId="0" fontId="15" fillId="26" borderId="0">
      <alignment horizontal="center"/>
    </xf>
    <xf numFmtId="0" fontId="16" fillId="26" borderId="0">
      <alignment horizontal="center" vertical="center"/>
    </xf>
    <xf numFmtId="0" fontId="3" fillId="27" borderId="0">
      <alignment horizontal="center" wrapText="1"/>
    </xf>
    <xf numFmtId="0" fontId="3" fillId="27" borderId="0">
      <alignment horizontal="center" wrapText="1"/>
    </xf>
    <xf numFmtId="0" fontId="3" fillId="27" borderId="0">
      <alignment horizontal="center" wrapText="1"/>
    </xf>
    <xf numFmtId="0" fontId="3" fillId="27" borderId="0">
      <alignment horizontal="center" wrapText="1"/>
    </xf>
    <xf numFmtId="0" fontId="17" fillId="26" borderId="0">
      <alignment horizontal="center"/>
    </xf>
    <xf numFmtId="180" fontId="18" fillId="0" borderId="0" applyFont="0" applyFill="0" applyBorder="0" applyAlignment="0" applyProtection="0"/>
    <xf numFmtId="181"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0" fontId="19" fillId="28" borderId="5" applyBorder="0">
      <protection locked="0"/>
    </xf>
    <xf numFmtId="41" fontId="3" fillId="0" borderId="0" applyFont="0" applyFill="0" applyBorder="0" applyAlignment="0" applyProtection="0"/>
    <xf numFmtId="43" fontId="3"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0" fontId="20" fillId="12" borderId="4" applyNumberFormat="0" applyAlignment="0" applyProtection="0"/>
    <xf numFmtId="0" fontId="83" fillId="2" borderId="4" applyNumberFormat="0" applyAlignment="0" applyProtection="0"/>
    <xf numFmtId="0" fontId="21" fillId="2" borderId="4" applyNumberFormat="0" applyAlignment="0" applyProtection="0"/>
    <xf numFmtId="0" fontId="22" fillId="0" borderId="6" applyNumberFormat="0" applyFill="0" applyAlignment="0" applyProtection="0"/>
    <xf numFmtId="0" fontId="78" fillId="0" borderId="7" applyNumberFormat="0" applyFill="0" applyAlignment="0" applyProtection="0"/>
    <xf numFmtId="0" fontId="23" fillId="0" borderId="7" applyNumberFormat="0" applyFill="0" applyAlignment="0" applyProtection="0"/>
    <xf numFmtId="0" fontId="24" fillId="0" borderId="0" applyNumberFormat="0" applyFill="0" applyBorder="0" applyAlignment="0" applyProtection="0"/>
    <xf numFmtId="0" fontId="84" fillId="0" borderId="0" applyNumberFormat="0" applyFill="0" applyBorder="0" applyAlignment="0" applyProtection="0"/>
    <xf numFmtId="0" fontId="25" fillId="0" borderId="0" applyNumberFormat="0" applyFill="0" applyBorder="0" applyAlignment="0" applyProtection="0"/>
    <xf numFmtId="18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8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85" fontId="3" fillId="0" borderId="0" applyFont="0" applyFill="0" applyBorder="0" applyAlignment="0" applyProtection="0"/>
    <xf numFmtId="0" fontId="26" fillId="26" borderId="1">
      <alignment horizontal="left"/>
    </xf>
    <xf numFmtId="0" fontId="27" fillId="26" borderId="0">
      <alignment horizontal="left"/>
    </xf>
    <xf numFmtId="0" fontId="27" fillId="26" borderId="0">
      <alignment horizontal="left"/>
    </xf>
    <xf numFmtId="0" fontId="27" fillId="26" borderId="0">
      <alignment horizontal="left"/>
    </xf>
    <xf numFmtId="0" fontId="27" fillId="26" borderId="0">
      <alignment horizontal="left"/>
    </xf>
    <xf numFmtId="0" fontId="28" fillId="29" borderId="0">
      <alignment horizontal="right" vertical="top" wrapText="1"/>
    </xf>
    <xf numFmtId="0" fontId="28" fillId="29" borderId="0">
      <alignment horizontal="right" vertical="top" textRotation="90" wrapText="1"/>
    </xf>
    <xf numFmtId="0" fontId="29" fillId="7" borderId="0" applyNumberFormat="0" applyBorder="0" applyAlignment="0" applyProtection="0"/>
    <xf numFmtId="0" fontId="85" fillId="7" borderId="0" applyNumberFormat="0" applyBorder="0" applyAlignment="0" applyProtection="0"/>
    <xf numFmtId="0" fontId="30" fillId="7" borderId="0" applyNumberFormat="0" applyBorder="0" applyAlignment="0" applyProtection="0"/>
    <xf numFmtId="0" fontId="101"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27" borderId="0">
      <alignment horizontal="center"/>
    </xf>
    <xf numFmtId="0" fontId="33" fillId="27" borderId="0">
      <alignment horizontal="center"/>
    </xf>
    <xf numFmtId="0" fontId="33" fillId="27" borderId="0">
      <alignment horizontal="center"/>
    </xf>
    <xf numFmtId="0" fontId="33" fillId="27" borderId="0">
      <alignment horizontal="center"/>
    </xf>
    <xf numFmtId="0" fontId="3" fillId="26" borderId="1">
      <alignment horizontal="centerContinuous" wrapText="1"/>
    </xf>
    <xf numFmtId="43" fontId="3" fillId="0" borderId="0" applyFont="0" applyFill="0" applyBorder="0" applyAlignment="0" applyProtection="0"/>
    <xf numFmtId="201" fontId="3" fillId="0" borderId="0" applyFont="0" applyFill="0" applyBorder="0" applyAlignment="0" applyProtection="0"/>
    <xf numFmtId="201" fontId="3" fillId="0" borderId="0" applyFont="0" applyFill="0" applyBorder="0" applyAlignment="0" applyProtection="0"/>
    <xf numFmtId="43" fontId="100" fillId="0" borderId="0" applyFont="0" applyFill="0" applyBorder="0" applyAlignment="0" applyProtection="0"/>
    <xf numFmtId="3" fontId="34" fillId="0" borderId="0" applyFont="0" applyFill="0" applyBorder="0" applyAlignment="0" applyProtection="0"/>
    <xf numFmtId="0" fontId="2" fillId="26" borderId="8">
      <alignment wrapText="1"/>
    </xf>
    <xf numFmtId="0" fontId="2" fillId="26" borderId="9"/>
    <xf numFmtId="0" fontId="2" fillId="26" borderId="10"/>
    <xf numFmtId="0" fontId="2" fillId="26" borderId="11">
      <alignment horizontal="center" wrapText="1"/>
    </xf>
    <xf numFmtId="0" fontId="31" fillId="0" borderId="0" applyNumberFormat="0" applyFill="0" applyBorder="0" applyAlignment="0" applyProtection="0">
      <alignment vertical="top"/>
      <protection locked="0"/>
    </xf>
    <xf numFmtId="0" fontId="35" fillId="12" borderId="0" applyNumberFormat="0" applyBorder="0" applyAlignment="0" applyProtection="0"/>
    <xf numFmtId="0" fontId="86" fillId="12" borderId="0" applyNumberFormat="0" applyBorder="0" applyAlignment="0" applyProtection="0"/>
    <xf numFmtId="0" fontId="36" fillId="12" borderId="0" applyNumberFormat="0" applyBorder="0" applyAlignment="0" applyProtection="0"/>
    <xf numFmtId="0" fontId="37" fillId="0" borderId="12" applyFont="0" applyBorder="0" applyAlignment="0"/>
    <xf numFmtId="0" fontId="3" fillId="0" borderId="0"/>
    <xf numFmtId="0" fontId="3" fillId="0" borderId="0"/>
    <xf numFmtId="0" fontId="3" fillId="0" borderId="0"/>
    <xf numFmtId="0" fontId="3" fillId="0" borderId="0"/>
    <xf numFmtId="0" fontId="3" fillId="0" borderId="0"/>
    <xf numFmtId="1" fontId="33" fillId="28" borderId="8">
      <alignment horizontal="right"/>
    </xf>
    <xf numFmtId="0" fontId="6" fillId="6" borderId="13" applyNumberFormat="0" applyFont="0" applyAlignment="0" applyProtection="0"/>
    <xf numFmtId="0" fontId="1" fillId="6" borderId="13" applyNumberFormat="0" applyFont="0" applyAlignment="0" applyProtection="0"/>
    <xf numFmtId="0" fontId="47" fillId="6" borderId="13" applyNumberFormat="0" applyFont="0" applyAlignment="0" applyProtection="0"/>
    <xf numFmtId="0" fontId="6" fillId="6" borderId="13" applyNumberFormat="0" applyFont="0" applyAlignment="0" applyProtection="0"/>
    <xf numFmtId="0" fontId="1" fillId="6" borderId="13" applyNumberFormat="0" applyFont="0" applyAlignment="0" applyProtection="0"/>
    <xf numFmtId="0" fontId="3" fillId="6" borderId="13" applyNumberFormat="0" applyFont="0" applyAlignment="0" applyProtection="0"/>
    <xf numFmtId="9" fontId="27" fillId="0" borderId="0" applyFont="0" applyFill="0" applyBorder="0" applyAlignment="0" applyProtection="0"/>
    <xf numFmtId="9" fontId="3" fillId="0" borderId="0" applyNumberFormat="0" applyFont="0" applyFill="0" applyBorder="0" applyAlignment="0" applyProtection="0"/>
    <xf numFmtId="9" fontId="3" fillId="0" borderId="0" applyFont="0" applyFill="0" applyBorder="0" applyAlignment="0" applyProtection="0"/>
    <xf numFmtId="0" fontId="2" fillId="26" borderId="1"/>
    <xf numFmtId="0" fontId="16" fillId="26" borderId="0">
      <alignment horizontal="right"/>
    </xf>
    <xf numFmtId="0" fontId="38" fillId="30" borderId="0">
      <alignment horizontal="center"/>
    </xf>
    <xf numFmtId="0" fontId="39" fillId="27" borderId="0"/>
    <xf numFmtId="0" fontId="40" fillId="29" borderId="14">
      <alignment horizontal="left" vertical="top" wrapText="1"/>
    </xf>
    <xf numFmtId="0" fontId="40" fillId="29" borderId="15">
      <alignment horizontal="left" vertical="top"/>
    </xf>
    <xf numFmtId="0" fontId="41" fillId="5" borderId="0" applyNumberFormat="0" applyBorder="0" applyAlignment="0" applyProtection="0"/>
    <xf numFmtId="0" fontId="87" fillId="5" borderId="0" applyNumberFormat="0" applyBorder="0" applyAlignment="0" applyProtection="0"/>
    <xf numFmtId="0" fontId="42"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8" fillId="0" borderId="0"/>
    <xf numFmtId="0" fontId="46"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100" fillId="0" borderId="0"/>
    <xf numFmtId="0" fontId="3" fillId="0" borderId="0"/>
    <xf numFmtId="0" fontId="3" fillId="0" borderId="0"/>
    <xf numFmtId="0" fontId="3" fillId="0" borderId="0"/>
    <xf numFmtId="0" fontId="3" fillId="0" borderId="0"/>
    <xf numFmtId="0" fontId="3" fillId="0" borderId="0"/>
    <xf numFmtId="186" fontId="43" fillId="0" borderId="0"/>
    <xf numFmtId="0" fontId="3" fillId="0" borderId="0"/>
    <xf numFmtId="0" fontId="100" fillId="0" borderId="0"/>
    <xf numFmtId="0" fontId="100" fillId="0" borderId="0"/>
    <xf numFmtId="0" fontId="3" fillId="0" borderId="0"/>
    <xf numFmtId="0" fontId="3" fillId="0" borderId="0"/>
    <xf numFmtId="0" fontId="10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0" fillId="0" borderId="0"/>
    <xf numFmtId="0" fontId="103" fillId="0" borderId="0"/>
    <xf numFmtId="0" fontId="47" fillId="0" borderId="0"/>
    <xf numFmtId="0" fontId="67" fillId="0" borderId="0"/>
    <xf numFmtId="0" fontId="3" fillId="0" borderId="0"/>
    <xf numFmtId="0" fontId="94" fillId="0" borderId="0"/>
    <xf numFmtId="0" fontId="3" fillId="0" borderId="0"/>
    <xf numFmtId="0" fontId="3" fillId="0" borderId="0"/>
    <xf numFmtId="0" fontId="3" fillId="0" borderId="0"/>
    <xf numFmtId="0" fontId="3" fillId="0" borderId="0"/>
    <xf numFmtId="0" fontId="3" fillId="0" borderId="0"/>
    <xf numFmtId="202" fontId="89" fillId="0" borderId="0"/>
    <xf numFmtId="0" fontId="3" fillId="0" borderId="0"/>
    <xf numFmtId="0" fontId="3" fillId="0" borderId="0"/>
    <xf numFmtId="0" fontId="3" fillId="0" borderId="0"/>
    <xf numFmtId="0" fontId="3" fillId="0" borderId="0"/>
    <xf numFmtId="0" fontId="44" fillId="0" borderId="0"/>
    <xf numFmtId="0" fontId="3" fillId="0" borderId="0"/>
    <xf numFmtId="0" fontId="34" fillId="0" borderId="0"/>
    <xf numFmtId="0" fontId="45" fillId="0" borderId="0"/>
    <xf numFmtId="0" fontId="3" fillId="0" borderId="0"/>
    <xf numFmtId="0" fontId="34" fillId="0" borderId="0"/>
    <xf numFmtId="0" fontId="3" fillId="0" borderId="0"/>
    <xf numFmtId="0" fontId="3" fillId="0" borderId="0"/>
    <xf numFmtId="0" fontId="3" fillId="0" borderId="0"/>
    <xf numFmtId="0" fontId="3" fillId="0" borderId="0" applyNumberFormat="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4" fillId="0" borderId="0"/>
    <xf numFmtId="0" fontId="3" fillId="0" borderId="0" applyNumberFormat="0" applyFont="0" applyFill="0" applyBorder="0" applyAlignment="0" applyProtection="0"/>
    <xf numFmtId="186" fontId="43" fillId="0" borderId="0"/>
    <xf numFmtId="0" fontId="3" fillId="0" borderId="0"/>
    <xf numFmtId="0" fontId="46" fillId="0" borderId="0"/>
    <xf numFmtId="0" fontId="47" fillId="0" borderId="0"/>
    <xf numFmtId="0" fontId="3" fillId="0" borderId="0"/>
    <xf numFmtId="0" fontId="48" fillId="0" borderId="0"/>
    <xf numFmtId="0" fontId="3" fillId="0" borderId="0"/>
    <xf numFmtId="0" fontId="6" fillId="0" borderId="0"/>
    <xf numFmtId="0" fontId="1" fillId="0" borderId="0"/>
    <xf numFmtId="0" fontId="3" fillId="0" borderId="0"/>
    <xf numFmtId="0" fontId="3" fillId="0" borderId="0"/>
    <xf numFmtId="0" fontId="48" fillId="0" borderId="0"/>
    <xf numFmtId="0" fontId="3" fillId="0" borderId="0"/>
    <xf numFmtId="0" fontId="3" fillId="0" borderId="0"/>
    <xf numFmtId="0" fontId="3" fillId="0" borderId="0"/>
    <xf numFmtId="0" fontId="3" fillId="0" borderId="0"/>
    <xf numFmtId="0" fontId="43" fillId="0" borderId="0"/>
    <xf numFmtId="0" fontId="3" fillId="0" borderId="0"/>
    <xf numFmtId="0" fontId="100" fillId="0" borderId="0"/>
    <xf numFmtId="0" fontId="100" fillId="0" borderId="0"/>
    <xf numFmtId="0" fontId="100" fillId="0" borderId="0"/>
    <xf numFmtId="0" fontId="15" fillId="26" borderId="0">
      <alignment horizontal="center"/>
    </xf>
    <xf numFmtId="0" fontId="49" fillId="26" borderId="0"/>
    <xf numFmtId="187" fontId="50" fillId="0" borderId="0">
      <alignment horizontal="center" vertical="center"/>
    </xf>
    <xf numFmtId="0" fontId="51" fillId="0" borderId="16"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3" fillId="0" borderId="18" applyNumberFormat="0" applyFill="0" applyAlignment="0" applyProtection="0"/>
    <xf numFmtId="0" fontId="54" fillId="0" borderId="19" applyNumberFormat="0" applyFill="0" applyAlignment="0" applyProtection="0"/>
    <xf numFmtId="0" fontId="54" fillId="0" borderId="19" applyNumberFormat="0" applyFill="0" applyAlignment="0" applyProtection="0"/>
    <xf numFmtId="0" fontId="55" fillId="0" borderId="20"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22" applyNumberFormat="0" applyFill="0" applyAlignment="0" applyProtection="0"/>
    <xf numFmtId="0" fontId="90" fillId="0" borderId="23" applyNumberFormat="0" applyFill="0" applyAlignment="0" applyProtection="0"/>
    <xf numFmtId="0" fontId="59" fillId="0" borderId="23" applyNumberFormat="0" applyFill="0" applyAlignment="0" applyProtection="0"/>
    <xf numFmtId="188" fontId="2" fillId="0" borderId="0">
      <alignment vertical="center"/>
    </xf>
    <xf numFmtId="0" fontId="3" fillId="0" borderId="0" applyNumberFormat="0" applyFill="0" applyBorder="0" applyAlignment="0" applyProtection="0"/>
    <xf numFmtId="0" fontId="58" fillId="0" borderId="0" applyNumberFormat="0" applyFill="0" applyBorder="0" applyAlignment="0" applyProtection="0"/>
    <xf numFmtId="0" fontId="91" fillId="0" borderId="0" applyNumberFormat="0" applyFill="0" applyBorder="0" applyAlignment="0" applyProtection="0"/>
    <xf numFmtId="0" fontId="60" fillId="0" borderId="0" applyNumberFormat="0" applyFill="0" applyBorder="0" applyAlignment="0" applyProtection="0"/>
    <xf numFmtId="0" fontId="61" fillId="31" borderId="24" applyNumberFormat="0" applyAlignment="0" applyProtection="0"/>
    <xf numFmtId="0" fontId="92" fillId="31" borderId="24" applyNumberFormat="0" applyAlignment="0" applyProtection="0"/>
    <xf numFmtId="0" fontId="62" fillId="31" borderId="24" applyNumberFormat="0" applyAlignment="0" applyProtection="0"/>
  </cellStyleXfs>
  <cellXfs count="970">
    <xf numFmtId="0" fontId="0" fillId="0" borderId="0" xfId="0"/>
    <xf numFmtId="0" fontId="3" fillId="0" borderId="0" xfId="384"/>
    <xf numFmtId="0" fontId="31" fillId="0" borderId="0" xfId="315" applyAlignment="1" applyProtection="1">
      <alignment vertical="center"/>
    </xf>
    <xf numFmtId="0" fontId="106" fillId="0" borderId="0" xfId="315" applyFont="1" applyAlignment="1" applyProtection="1">
      <alignment vertical="center"/>
    </xf>
    <xf numFmtId="0" fontId="33" fillId="0" borderId="0" xfId="384" applyFont="1" applyBorder="1" applyAlignment="1">
      <alignment wrapText="1"/>
    </xf>
    <xf numFmtId="0" fontId="2" fillId="0" borderId="0" xfId="384" applyFont="1" applyBorder="1" applyAlignment="1">
      <alignment horizontal="left" wrapText="1"/>
    </xf>
    <xf numFmtId="0" fontId="44" fillId="38" borderId="11" xfId="384" applyFont="1" applyFill="1" applyBorder="1" applyAlignment="1">
      <alignment horizontal="right" vertical="center" wrapText="1" indent="4"/>
    </xf>
    <xf numFmtId="0" fontId="44" fillId="38" borderId="10" xfId="384" applyFont="1" applyFill="1" applyBorder="1" applyAlignment="1">
      <alignment horizontal="left" vertical="center" wrapText="1"/>
    </xf>
    <xf numFmtId="0" fontId="44" fillId="0" borderId="0" xfId="384" applyFont="1" applyBorder="1" applyAlignment="1">
      <alignment horizontal="center" vertical="center" wrapText="1"/>
    </xf>
    <xf numFmtId="0" fontId="44" fillId="0" borderId="25" xfId="384" applyFont="1" applyBorder="1" applyAlignment="1">
      <alignment horizontal="center" vertical="center" wrapText="1"/>
    </xf>
    <xf numFmtId="0" fontId="44" fillId="0" borderId="9" xfId="384" applyFont="1" applyBorder="1" applyAlignment="1">
      <alignment horizontal="right" vertical="center" wrapText="1" indent="4"/>
    </xf>
    <xf numFmtId="0" fontId="44" fillId="0" borderId="26" xfId="384" applyFont="1" applyBorder="1" applyAlignment="1">
      <alignment horizontal="center" vertical="center" wrapText="1"/>
    </xf>
    <xf numFmtId="0" fontId="44" fillId="0" borderId="0" xfId="384" applyFont="1" applyFill="1" applyAlignment="1">
      <alignment horizontal="left" vertical="center" wrapText="1"/>
    </xf>
    <xf numFmtId="0" fontId="44" fillId="38" borderId="9" xfId="384" applyFont="1" applyFill="1" applyBorder="1" applyAlignment="1">
      <alignment horizontal="right" vertical="center" wrapText="1" indent="4"/>
    </xf>
    <xf numFmtId="0" fontId="44" fillId="38" borderId="0" xfId="384" applyFont="1" applyFill="1" applyAlignment="1">
      <alignment horizontal="left" vertical="center" wrapText="1"/>
    </xf>
    <xf numFmtId="0" fontId="44" fillId="0" borderId="0" xfId="384" applyFont="1" applyFill="1" applyBorder="1" applyAlignment="1">
      <alignment horizontal="center" vertical="center" wrapText="1"/>
    </xf>
    <xf numFmtId="0" fontId="44" fillId="0" borderId="25" xfId="384" applyFont="1" applyFill="1" applyBorder="1" applyAlignment="1">
      <alignment horizontal="center" vertical="center" wrapText="1"/>
    </xf>
    <xf numFmtId="0" fontId="44" fillId="0" borderId="9" xfId="384" applyFont="1" applyFill="1" applyBorder="1" applyAlignment="1">
      <alignment horizontal="right" vertical="center" wrapText="1" indent="4"/>
    </xf>
    <xf numFmtId="0" fontId="44" fillId="0" borderId="26" xfId="384" applyFont="1" applyFill="1" applyBorder="1" applyAlignment="1">
      <alignment horizontal="center" vertical="center" wrapText="1"/>
    </xf>
    <xf numFmtId="0" fontId="44" fillId="38" borderId="0" xfId="384" applyFont="1" applyFill="1" applyBorder="1" applyAlignment="1">
      <alignment horizontal="left" vertical="center" wrapText="1"/>
    </xf>
    <xf numFmtId="0" fontId="44" fillId="0" borderId="27" xfId="384" applyFont="1" applyFill="1" applyBorder="1" applyAlignment="1">
      <alignment horizontal="center" vertical="center" wrapText="1"/>
    </xf>
    <xf numFmtId="0" fontId="44" fillId="0" borderId="28" xfId="384" applyFont="1" applyFill="1" applyBorder="1" applyAlignment="1">
      <alignment horizontal="center" vertical="center" wrapText="1"/>
    </xf>
    <xf numFmtId="0" fontId="44" fillId="0" borderId="29" xfId="384" applyFont="1" applyFill="1" applyBorder="1" applyAlignment="1">
      <alignment horizontal="center" vertical="center" wrapText="1"/>
    </xf>
    <xf numFmtId="0" fontId="44" fillId="0" borderId="9" xfId="384" applyFont="1" applyBorder="1" applyAlignment="1">
      <alignment horizontal="center" vertical="center" wrapText="1"/>
    </xf>
    <xf numFmtId="0" fontId="44" fillId="38" borderId="9" xfId="384" applyFont="1" applyFill="1" applyBorder="1" applyAlignment="1">
      <alignment horizontal="center" vertical="center" wrapText="1"/>
    </xf>
    <xf numFmtId="0" fontId="44" fillId="0" borderId="0" xfId="384" applyFont="1" applyFill="1" applyBorder="1" applyAlignment="1">
      <alignment horizontal="left" vertical="center" wrapText="1"/>
    </xf>
    <xf numFmtId="0" fontId="3" fillId="0" borderId="0" xfId="384" applyFont="1"/>
    <xf numFmtId="0" fontId="44" fillId="0" borderId="9" xfId="384" applyFont="1" applyFill="1" applyBorder="1" applyAlignment="1">
      <alignment horizontal="center" vertical="center" wrapText="1"/>
    </xf>
    <xf numFmtId="0" fontId="3" fillId="0" borderId="0" xfId="384" applyFont="1" applyFill="1"/>
    <xf numFmtId="0" fontId="44" fillId="38" borderId="0" xfId="384" applyFont="1" applyFill="1" applyBorder="1" applyAlignment="1">
      <alignment horizontal="left" vertical="center" wrapText="1" indent="1"/>
    </xf>
    <xf numFmtId="0" fontId="44" fillId="39" borderId="8" xfId="384" applyFont="1" applyFill="1" applyBorder="1" applyAlignment="1">
      <alignment horizontal="left" vertical="center" wrapText="1"/>
    </xf>
    <xf numFmtId="0" fontId="44" fillId="38" borderId="0" xfId="384" applyFont="1" applyFill="1" applyAlignment="1">
      <alignment horizontal="left" vertical="center" wrapText="1" indent="1"/>
    </xf>
    <xf numFmtId="0" fontId="44" fillId="0" borderId="0" xfId="384" applyFont="1" applyFill="1" applyAlignment="1">
      <alignment horizontal="left" vertical="center" wrapText="1" indent="1"/>
    </xf>
    <xf numFmtId="0" fontId="3" fillId="0" borderId="0" xfId="384" applyFill="1"/>
    <xf numFmtId="0" fontId="44" fillId="0" borderId="30" xfId="384" applyFont="1" applyBorder="1" applyAlignment="1">
      <alignment horizontal="center" vertical="center" wrapText="1"/>
    </xf>
    <xf numFmtId="0" fontId="44" fillId="0" borderId="11" xfId="384" applyFont="1" applyBorder="1" applyAlignment="1">
      <alignment horizontal="center" vertical="center" wrapText="1"/>
    </xf>
    <xf numFmtId="0" fontId="44" fillId="0" borderId="10" xfId="384" applyFont="1" applyFill="1" applyBorder="1" applyAlignment="1">
      <alignment horizontal="left" vertical="center" wrapText="1"/>
    </xf>
    <xf numFmtId="0" fontId="2" fillId="0" borderId="0" xfId="384" applyFont="1" applyBorder="1" applyAlignment="1">
      <alignment wrapText="1"/>
    </xf>
    <xf numFmtId="0" fontId="44" fillId="0" borderId="28" xfId="384" applyFont="1" applyFill="1" applyBorder="1" applyAlignment="1">
      <alignment horizontal="center" wrapText="1"/>
    </xf>
    <xf numFmtId="0" fontId="44" fillId="0" borderId="31" xfId="384" applyFont="1" applyFill="1" applyBorder="1" applyAlignment="1">
      <alignment horizontal="center" wrapText="1"/>
    </xf>
    <xf numFmtId="0" fontId="44" fillId="38" borderId="32" xfId="384" applyFont="1" applyFill="1" applyBorder="1" applyAlignment="1">
      <alignment vertical="center" wrapText="1"/>
    </xf>
    <xf numFmtId="0" fontId="44" fillId="38" borderId="29" xfId="384" applyFont="1" applyFill="1" applyBorder="1" applyAlignment="1">
      <alignment vertical="center" wrapText="1"/>
    </xf>
    <xf numFmtId="0" fontId="44" fillId="0" borderId="9" xfId="384" applyFont="1" applyFill="1" applyBorder="1" applyAlignment="1">
      <alignment horizontal="center" wrapText="1"/>
    </xf>
    <xf numFmtId="0" fontId="3" fillId="0" borderId="0" xfId="384" applyFont="1" applyBorder="1"/>
    <xf numFmtId="0" fontId="33" fillId="0" borderId="0" xfId="384" applyFont="1" applyAlignment="1">
      <alignment wrapText="1"/>
    </xf>
    <xf numFmtId="0" fontId="44" fillId="38" borderId="31" xfId="384" applyFont="1" applyFill="1" applyBorder="1" applyAlignment="1">
      <alignment horizontal="center" wrapText="1"/>
    </xf>
    <xf numFmtId="0" fontId="3" fillId="0" borderId="0" xfId="384" applyBorder="1"/>
    <xf numFmtId="0" fontId="44" fillId="38" borderId="10" xfId="384" applyFont="1" applyFill="1" applyBorder="1" applyAlignment="1">
      <alignment horizontal="left" vertical="center" wrapText="1" indent="1"/>
    </xf>
    <xf numFmtId="3" fontId="44" fillId="38" borderId="11" xfId="384" applyNumberFormat="1" applyFont="1" applyFill="1" applyBorder="1" applyAlignment="1">
      <alignment horizontal="center" vertical="center" wrapText="1"/>
    </xf>
    <xf numFmtId="0" fontId="44" fillId="0" borderId="27" xfId="384" applyFont="1" applyFill="1" applyBorder="1" applyAlignment="1">
      <alignment horizontal="left" vertical="center" wrapText="1"/>
    </xf>
    <xf numFmtId="3" fontId="44" fillId="0" borderId="31" xfId="384" applyNumberFormat="1" applyFont="1" applyFill="1" applyBorder="1" applyAlignment="1">
      <alignment horizontal="center" vertical="center" wrapText="1"/>
    </xf>
    <xf numFmtId="0" fontId="44" fillId="0" borderId="31" xfId="384" applyFont="1" applyFill="1" applyBorder="1" applyAlignment="1">
      <alignment horizontal="center" vertical="center" wrapText="1"/>
    </xf>
    <xf numFmtId="0" fontId="44" fillId="40" borderId="29" xfId="384" applyFont="1" applyFill="1" applyBorder="1" applyAlignment="1">
      <alignment horizontal="left" vertical="center" wrapText="1"/>
    </xf>
    <xf numFmtId="0" fontId="0" fillId="0" borderId="0" xfId="0"/>
    <xf numFmtId="0" fontId="44" fillId="38" borderId="1" xfId="384" applyFont="1" applyFill="1" applyBorder="1" applyAlignment="1">
      <alignment horizontal="center" vertical="center" wrapText="1"/>
    </xf>
    <xf numFmtId="0" fontId="44" fillId="38" borderId="30" xfId="384" applyFont="1" applyFill="1" applyBorder="1" applyAlignment="1">
      <alignment horizontal="center" vertical="center" wrapText="1"/>
    </xf>
    <xf numFmtId="0" fontId="44" fillId="38" borderId="10" xfId="384" applyFont="1" applyFill="1" applyBorder="1" applyAlignment="1">
      <alignment horizontal="center" vertical="center" wrapText="1"/>
    </xf>
    <xf numFmtId="0" fontId="44" fillId="38" borderId="32" xfId="384" applyFont="1" applyFill="1" applyBorder="1" applyAlignment="1">
      <alignment horizontal="center" vertical="center" wrapText="1"/>
    </xf>
    <xf numFmtId="0" fontId="44" fillId="38" borderId="26" xfId="384" applyFont="1" applyFill="1" applyBorder="1" applyAlignment="1">
      <alignment horizontal="center" vertical="center" wrapText="1"/>
    </xf>
    <xf numFmtId="0" fontId="44" fillId="38" borderId="15" xfId="384" applyFont="1" applyFill="1" applyBorder="1" applyAlignment="1">
      <alignment horizontal="center" vertical="center" wrapText="1"/>
    </xf>
    <xf numFmtId="0" fontId="44" fillId="38" borderId="11" xfId="384" applyFont="1" applyFill="1" applyBorder="1" applyAlignment="1">
      <alignment horizontal="center" vertical="center" wrapText="1"/>
    </xf>
    <xf numFmtId="0" fontId="44" fillId="38" borderId="0" xfId="384" applyFont="1" applyFill="1" applyBorder="1" applyAlignment="1">
      <alignment horizontal="center" vertical="center" wrapText="1"/>
    </xf>
    <xf numFmtId="0" fontId="44" fillId="38" borderId="28" xfId="384" applyFont="1" applyFill="1" applyBorder="1" applyAlignment="1">
      <alignment horizontal="center" wrapText="1"/>
    </xf>
    <xf numFmtId="0" fontId="44" fillId="40" borderId="27" xfId="384" applyFont="1" applyFill="1" applyBorder="1" applyAlignment="1">
      <alignment horizontal="left" vertical="center" wrapText="1"/>
    </xf>
    <xf numFmtId="0" fontId="44" fillId="38" borderId="25" xfId="384" applyFont="1" applyFill="1" applyBorder="1" applyAlignment="1">
      <alignment horizontal="center" vertical="center" wrapText="1"/>
    </xf>
    <xf numFmtId="0" fontId="66" fillId="38" borderId="0" xfId="384" applyFont="1" applyFill="1" applyBorder="1" applyAlignment="1">
      <alignment horizontal="left" vertical="center" wrapText="1"/>
    </xf>
    <xf numFmtId="3" fontId="66" fillId="38" borderId="25" xfId="384" applyNumberFormat="1" applyFont="1" applyFill="1" applyBorder="1" applyAlignment="1">
      <alignment horizontal="center" vertical="center" wrapText="1"/>
    </xf>
    <xf numFmtId="3" fontId="66" fillId="38" borderId="9" xfId="384" applyNumberFormat="1" applyFont="1" applyFill="1" applyBorder="1" applyAlignment="1">
      <alignment horizontal="center" vertical="center" wrapText="1"/>
    </xf>
    <xf numFmtId="0" fontId="66" fillId="38" borderId="25" xfId="384" applyFont="1" applyFill="1" applyBorder="1" applyAlignment="1">
      <alignment horizontal="center" vertical="center" wrapText="1"/>
    </xf>
    <xf numFmtId="0" fontId="44" fillId="38" borderId="28" xfId="384" applyFont="1" applyFill="1" applyBorder="1" applyAlignment="1">
      <alignment horizontal="center" wrapText="1"/>
    </xf>
    <xf numFmtId="0" fontId="44" fillId="38" borderId="25" xfId="384" applyFont="1" applyFill="1" applyBorder="1" applyAlignment="1">
      <alignment horizontal="center" vertical="center" wrapText="1"/>
    </xf>
    <xf numFmtId="0" fontId="44" fillId="38" borderId="30" xfId="384" applyFont="1" applyFill="1" applyBorder="1" applyAlignment="1">
      <alignment horizontal="center" vertical="center" wrapText="1"/>
    </xf>
    <xf numFmtId="0" fontId="44" fillId="38" borderId="11" xfId="384" applyFont="1" applyFill="1" applyBorder="1" applyAlignment="1">
      <alignment horizontal="center" vertical="center" wrapText="1"/>
    </xf>
    <xf numFmtId="0" fontId="44" fillId="38" borderId="25" xfId="384" applyFont="1" applyFill="1" applyBorder="1" applyAlignment="1">
      <alignment horizontal="center" vertical="center" wrapText="1"/>
    </xf>
    <xf numFmtId="0" fontId="104" fillId="0" borderId="0" xfId="0" applyFont="1"/>
    <xf numFmtId="0" fontId="44" fillId="41" borderId="1" xfId="393" applyFont="1" applyFill="1" applyBorder="1" applyAlignment="1">
      <alignment horizontal="center" vertical="center" wrapText="1"/>
    </xf>
    <xf numFmtId="0" fontId="44" fillId="41" borderId="15" xfId="393" applyFont="1" applyFill="1" applyBorder="1" applyAlignment="1">
      <alignment horizontal="center" vertical="center" wrapText="1"/>
    </xf>
    <xf numFmtId="0" fontId="44" fillId="41" borderId="26" xfId="437" applyFont="1" applyFill="1" applyBorder="1"/>
    <xf numFmtId="0" fontId="44" fillId="0" borderId="26" xfId="437" applyFont="1" applyFill="1" applyBorder="1"/>
    <xf numFmtId="0" fontId="44" fillId="41" borderId="31" xfId="393" applyFont="1" applyFill="1" applyBorder="1" applyAlignment="1">
      <alignment horizontal="center" vertical="center" wrapText="1"/>
    </xf>
    <xf numFmtId="0" fontId="44" fillId="41" borderId="28" xfId="393" applyFont="1" applyFill="1" applyBorder="1" applyAlignment="1">
      <alignment horizontal="center" vertical="center" wrapText="1"/>
    </xf>
    <xf numFmtId="0" fontId="44" fillId="39" borderId="1" xfId="437" applyFont="1" applyFill="1" applyBorder="1" applyAlignment="1">
      <alignment horizontal="center" vertical="center"/>
    </xf>
    <xf numFmtId="3" fontId="44" fillId="0" borderId="9" xfId="437" applyNumberFormat="1" applyFont="1" applyFill="1" applyBorder="1" applyAlignment="1">
      <alignment horizontal="right" vertical="center" indent="1"/>
    </xf>
    <xf numFmtId="3" fontId="44" fillId="0" borderId="25" xfId="437" applyNumberFormat="1" applyFont="1" applyFill="1" applyBorder="1" applyAlignment="1">
      <alignment horizontal="right" vertical="center" indent="1"/>
    </xf>
    <xf numFmtId="3" fontId="44" fillId="0" borderId="0" xfId="437" applyNumberFormat="1" applyFont="1" applyFill="1" applyBorder="1" applyAlignment="1">
      <alignment horizontal="right" vertical="center" indent="1"/>
    </xf>
    <xf numFmtId="164" fontId="44" fillId="0" borderId="9" xfId="437" applyNumberFormat="1" applyFont="1" applyFill="1" applyBorder="1" applyAlignment="1">
      <alignment horizontal="right" vertical="center" indent="2"/>
    </xf>
    <xf numFmtId="164" fontId="44" fillId="0" borderId="25" xfId="437" applyNumberFormat="1" applyFont="1" applyFill="1" applyBorder="1" applyAlignment="1">
      <alignment horizontal="center" vertical="center"/>
    </xf>
    <xf numFmtId="164" fontId="44" fillId="0" borderId="0" xfId="437" applyNumberFormat="1" applyFont="1" applyFill="1" applyBorder="1" applyAlignment="1">
      <alignment horizontal="center" vertical="center"/>
    </xf>
    <xf numFmtId="3" fontId="44" fillId="41" borderId="9" xfId="437" applyNumberFormat="1" applyFont="1" applyFill="1" applyBorder="1" applyAlignment="1">
      <alignment horizontal="right" vertical="center" indent="1"/>
    </xf>
    <xf numFmtId="3" fontId="44" fillId="41" borderId="25" xfId="437" applyNumberFormat="1" applyFont="1" applyFill="1" applyBorder="1" applyAlignment="1">
      <alignment horizontal="right" vertical="center" indent="1"/>
    </xf>
    <xf numFmtId="3" fontId="44" fillId="41" borderId="0" xfId="437" applyNumberFormat="1" applyFont="1" applyFill="1" applyBorder="1" applyAlignment="1">
      <alignment horizontal="right" vertical="center" indent="1"/>
    </xf>
    <xf numFmtId="164" fontId="44" fillId="41" borderId="9" xfId="437" applyNumberFormat="1" applyFont="1" applyFill="1" applyBorder="1" applyAlignment="1">
      <alignment horizontal="right" vertical="center" indent="2"/>
    </xf>
    <xf numFmtId="164" fontId="44" fillId="41" borderId="25" xfId="437" applyNumberFormat="1" applyFont="1" applyFill="1" applyBorder="1" applyAlignment="1">
      <alignment horizontal="center" vertical="center"/>
    </xf>
    <xf numFmtId="164" fontId="44" fillId="41" borderId="0" xfId="437" applyNumberFormat="1" applyFont="1" applyFill="1" applyBorder="1" applyAlignment="1">
      <alignment horizontal="center" vertical="center"/>
    </xf>
    <xf numFmtId="0" fontId="44" fillId="0" borderId="32" xfId="437" applyFont="1" applyFill="1" applyBorder="1"/>
    <xf numFmtId="3" fontId="44" fillId="0" borderId="11" xfId="437" applyNumberFormat="1" applyFont="1" applyFill="1" applyBorder="1" applyAlignment="1">
      <alignment horizontal="right" vertical="center" indent="1"/>
    </xf>
    <xf numFmtId="3" fontId="44" fillId="0" borderId="30" xfId="437" applyNumberFormat="1" applyFont="1" applyFill="1" applyBorder="1" applyAlignment="1">
      <alignment horizontal="right" vertical="center" indent="1"/>
    </xf>
    <xf numFmtId="3" fontId="44" fillId="0" borderId="10" xfId="437" applyNumberFormat="1" applyFont="1" applyFill="1" applyBorder="1" applyAlignment="1">
      <alignment horizontal="right" vertical="center" indent="1"/>
    </xf>
    <xf numFmtId="164" fontId="44" fillId="0" borderId="11" xfId="437" applyNumberFormat="1" applyFont="1" applyFill="1" applyBorder="1" applyAlignment="1">
      <alignment horizontal="right" vertical="center" indent="2"/>
    </xf>
    <xf numFmtId="164" fontId="44" fillId="0" borderId="30" xfId="437" applyNumberFormat="1" applyFont="1" applyFill="1" applyBorder="1" applyAlignment="1">
      <alignment horizontal="center" vertical="center"/>
    </xf>
    <xf numFmtId="164" fontId="44" fillId="0" borderId="10" xfId="437" applyNumberFormat="1" applyFont="1" applyFill="1" applyBorder="1" applyAlignment="1">
      <alignment horizontal="center" vertical="center"/>
    </xf>
    <xf numFmtId="0" fontId="107" fillId="0" borderId="0" xfId="0" applyFont="1" applyFill="1" applyBorder="1" applyAlignment="1">
      <alignment vertical="center" wrapText="1"/>
    </xf>
    <xf numFmtId="0" fontId="107" fillId="0" borderId="0" xfId="0" applyFont="1" applyFill="1" applyBorder="1" applyAlignment="1">
      <alignment horizontal="center" vertical="center" wrapText="1"/>
    </xf>
    <xf numFmtId="0" fontId="107" fillId="39" borderId="14" xfId="0" applyFont="1" applyFill="1" applyBorder="1" applyAlignment="1">
      <alignment horizontal="center" vertical="center" wrapText="1"/>
    </xf>
    <xf numFmtId="0" fontId="107" fillId="39" borderId="1" xfId="0" applyFont="1" applyFill="1" applyBorder="1" applyAlignment="1">
      <alignment horizontal="center" vertical="center" wrapText="1"/>
    </xf>
    <xf numFmtId="0" fontId="107" fillId="0" borderId="26" xfId="0" applyFont="1" applyFill="1" applyBorder="1" applyAlignment="1">
      <alignment horizontal="left" vertical="top" wrapText="1" indent="1"/>
    </xf>
    <xf numFmtId="164" fontId="107" fillId="0" borderId="29" xfId="0" applyNumberFormat="1" applyFont="1" applyFill="1" applyBorder="1" applyAlignment="1">
      <alignment horizontal="right" vertical="center" wrapText="1" indent="1"/>
    </xf>
    <xf numFmtId="164" fontId="107" fillId="0" borderId="31" xfId="0" applyNumberFormat="1" applyFont="1" applyFill="1" applyBorder="1" applyAlignment="1">
      <alignment horizontal="right" vertical="center" wrapText="1" indent="1"/>
    </xf>
    <xf numFmtId="164" fontId="107" fillId="0" borderId="0" xfId="0" applyNumberFormat="1" applyFont="1" applyFill="1" applyBorder="1" applyAlignment="1">
      <alignment horizontal="center" vertical="center" wrapText="1"/>
    </xf>
    <xf numFmtId="3" fontId="107" fillId="38" borderId="9" xfId="0" applyNumberFormat="1" applyFont="1" applyFill="1" applyBorder="1" applyAlignment="1">
      <alignment horizontal="right" vertical="center" wrapText="1" indent="1"/>
    </xf>
    <xf numFmtId="164" fontId="107" fillId="38" borderId="9" xfId="0" applyNumberFormat="1" applyFont="1" applyFill="1" applyBorder="1" applyAlignment="1">
      <alignment horizontal="right" vertical="center" wrapText="1" indent="1"/>
    </xf>
    <xf numFmtId="3" fontId="107" fillId="38" borderId="26" xfId="0" applyNumberFormat="1" applyFont="1" applyFill="1" applyBorder="1" applyAlignment="1">
      <alignment horizontal="right" vertical="center" wrapText="1" indent="1"/>
    </xf>
    <xf numFmtId="164" fontId="107" fillId="38" borderId="26" xfId="0" applyNumberFormat="1" applyFont="1" applyFill="1" applyBorder="1" applyAlignment="1">
      <alignment horizontal="right" vertical="center" wrapText="1" indent="1"/>
    </xf>
    <xf numFmtId="0" fontId="107" fillId="0" borderId="32" xfId="0" applyFont="1" applyFill="1" applyBorder="1" applyAlignment="1">
      <alignment horizontal="left" vertical="top" wrapText="1" indent="1"/>
    </xf>
    <xf numFmtId="3" fontId="107" fillId="0" borderId="11" xfId="0" applyNumberFormat="1" applyFont="1" applyFill="1" applyBorder="1" applyAlignment="1">
      <alignment horizontal="right" vertical="center" wrapText="1" indent="1"/>
    </xf>
    <xf numFmtId="3" fontId="107" fillId="0" borderId="32" xfId="0" applyNumberFormat="1" applyFont="1" applyFill="1" applyBorder="1" applyAlignment="1">
      <alignment horizontal="right" vertical="center" wrapText="1" indent="1"/>
    </xf>
    <xf numFmtId="164" fontId="107" fillId="0" borderId="32" xfId="0" applyNumberFormat="1" applyFont="1" applyFill="1" applyBorder="1" applyAlignment="1">
      <alignment horizontal="right" vertical="center" wrapText="1" indent="1"/>
    </xf>
    <xf numFmtId="0" fontId="105" fillId="0" borderId="0" xfId="0" applyFont="1"/>
    <xf numFmtId="0" fontId="107" fillId="38" borderId="15" xfId="0" applyFont="1" applyFill="1" applyBorder="1" applyAlignment="1">
      <alignment horizontal="center" vertical="center" wrapText="1"/>
    </xf>
    <xf numFmtId="0" fontId="107" fillId="38" borderId="1" xfId="0" applyFont="1" applyFill="1" applyBorder="1" applyAlignment="1">
      <alignment horizontal="center" vertical="center" wrapText="1"/>
    </xf>
    <xf numFmtId="0" fontId="107" fillId="39" borderId="10" xfId="0" applyFont="1" applyFill="1" applyBorder="1" applyAlignment="1">
      <alignment horizontal="center" vertical="center" wrapText="1"/>
    </xf>
    <xf numFmtId="0" fontId="107" fillId="38" borderId="26" xfId="0" applyFont="1" applyFill="1" applyBorder="1" applyAlignment="1">
      <alignment horizontal="left" vertical="top" wrapText="1" indent="1"/>
    </xf>
    <xf numFmtId="187" fontId="107" fillId="38" borderId="9" xfId="0" applyNumberFormat="1" applyFont="1" applyFill="1" applyBorder="1" applyAlignment="1">
      <alignment horizontal="right" vertical="center" wrapText="1" indent="1"/>
    </xf>
    <xf numFmtId="187" fontId="107" fillId="38" borderId="25" xfId="0" applyNumberFormat="1" applyFont="1" applyFill="1" applyBorder="1" applyAlignment="1">
      <alignment horizontal="right" vertical="center" wrapText="1" indent="1"/>
    </xf>
    <xf numFmtId="3" fontId="107" fillId="0" borderId="9" xfId="0" applyNumberFormat="1" applyFont="1" applyFill="1" applyBorder="1" applyAlignment="1">
      <alignment horizontal="right" vertical="center" wrapText="1" indent="1"/>
    </xf>
    <xf numFmtId="3" fontId="107" fillId="0" borderId="26" xfId="0" applyNumberFormat="1" applyFont="1" applyFill="1" applyBorder="1" applyAlignment="1">
      <alignment horizontal="right" vertical="center" wrapText="1" indent="1"/>
    </xf>
    <xf numFmtId="187" fontId="107" fillId="0" borderId="9" xfId="0" applyNumberFormat="1" applyFont="1" applyFill="1" applyBorder="1" applyAlignment="1">
      <alignment horizontal="right" vertical="center" wrapText="1" indent="1"/>
    </xf>
    <xf numFmtId="187" fontId="107" fillId="0" borderId="25" xfId="0" applyNumberFormat="1" applyFont="1" applyFill="1" applyBorder="1" applyAlignment="1">
      <alignment horizontal="right" vertical="center" wrapText="1" indent="1"/>
    </xf>
    <xf numFmtId="0" fontId="108" fillId="0" borderId="32" xfId="0" applyFont="1" applyBorder="1"/>
    <xf numFmtId="0" fontId="0" fillId="0" borderId="0" xfId="0" applyBorder="1"/>
    <xf numFmtId="1" fontId="3" fillId="0" borderId="0" xfId="460" applyNumberFormat="1" applyFont="1" applyBorder="1"/>
    <xf numFmtId="0" fontId="107" fillId="0" borderId="26" xfId="462" applyFont="1" applyFill="1" applyBorder="1" applyAlignment="1">
      <alignment horizontal="left" vertical="top" wrapText="1" indent="1"/>
    </xf>
    <xf numFmtId="3" fontId="107" fillId="0" borderId="26" xfId="462" applyNumberFormat="1" applyFont="1" applyFill="1" applyBorder="1" applyAlignment="1">
      <alignment horizontal="right" vertical="top" wrapText="1" indent="4"/>
    </xf>
    <xf numFmtId="3" fontId="107" fillId="0" borderId="26" xfId="462" applyNumberFormat="1" applyFont="1" applyFill="1" applyBorder="1" applyAlignment="1">
      <alignment horizontal="right" vertical="top" wrapText="1" indent="3"/>
    </xf>
    <xf numFmtId="49" fontId="107" fillId="0" borderId="25" xfId="462" applyNumberFormat="1" applyFont="1" applyFill="1" applyBorder="1" applyAlignment="1">
      <alignment horizontal="right" vertical="top" wrapText="1" indent="4"/>
    </xf>
    <xf numFmtId="0" fontId="107" fillId="38" borderId="26" xfId="462" applyFont="1" applyFill="1" applyBorder="1" applyAlignment="1">
      <alignment horizontal="left" vertical="top" wrapText="1" indent="1"/>
    </xf>
    <xf numFmtId="3" fontId="107" fillId="38" borderId="26" xfId="462" applyNumberFormat="1" applyFont="1" applyFill="1" applyBorder="1" applyAlignment="1">
      <alignment horizontal="right" vertical="top" wrapText="1" indent="4"/>
    </xf>
    <xf numFmtId="3" fontId="107" fillId="38" borderId="26" xfId="462" applyNumberFormat="1" applyFont="1" applyFill="1" applyBorder="1" applyAlignment="1">
      <alignment horizontal="right" vertical="top" wrapText="1" indent="3"/>
    </xf>
    <xf numFmtId="49" fontId="107" fillId="38" borderId="25" xfId="462" applyNumberFormat="1" applyFont="1" applyFill="1" applyBorder="1" applyAlignment="1">
      <alignment horizontal="right" vertical="top" wrapText="1" indent="4"/>
    </xf>
    <xf numFmtId="0" fontId="108" fillId="38" borderId="32" xfId="462" applyFont="1" applyFill="1" applyBorder="1"/>
    <xf numFmtId="3" fontId="108" fillId="38" borderId="32" xfId="462" applyNumberFormat="1" applyFont="1" applyFill="1" applyBorder="1" applyAlignment="1">
      <alignment horizontal="right" indent="4"/>
    </xf>
    <xf numFmtId="3" fontId="108" fillId="38" borderId="32" xfId="462" applyNumberFormat="1" applyFont="1" applyFill="1" applyBorder="1" applyAlignment="1">
      <alignment horizontal="right" indent="3"/>
    </xf>
    <xf numFmtId="49" fontId="108" fillId="38" borderId="30" xfId="462" applyNumberFormat="1" applyFont="1" applyFill="1" applyBorder="1" applyAlignment="1">
      <alignment horizontal="right" indent="4"/>
    </xf>
    <xf numFmtId="0" fontId="72" fillId="0" borderId="0" xfId="0" applyFont="1" applyAlignment="1">
      <alignment vertical="center"/>
    </xf>
    <xf numFmtId="0" fontId="47" fillId="0" borderId="0" xfId="462"/>
    <xf numFmtId="0" fontId="107" fillId="39" borderId="1" xfId="462" applyFont="1" applyFill="1" applyBorder="1" applyAlignment="1">
      <alignment horizontal="center" vertical="center" wrapText="1"/>
    </xf>
    <xf numFmtId="0" fontId="107" fillId="39" borderId="8" xfId="462" applyFont="1" applyFill="1" applyBorder="1" applyAlignment="1">
      <alignment horizontal="center" vertical="center" wrapText="1"/>
    </xf>
    <xf numFmtId="0" fontId="107" fillId="0" borderId="26" xfId="462" applyFont="1" applyFill="1" applyBorder="1" applyAlignment="1">
      <alignment horizontal="left" vertical="center" wrapText="1"/>
    </xf>
    <xf numFmtId="3" fontId="107" fillId="0" borderId="25" xfId="462" applyNumberFormat="1" applyFont="1" applyFill="1" applyBorder="1" applyAlignment="1">
      <alignment horizontal="right" vertical="center" wrapText="1" indent="1"/>
    </xf>
    <xf numFmtId="3" fontId="107" fillId="0" borderId="26" xfId="462" applyNumberFormat="1" applyFont="1" applyFill="1" applyBorder="1" applyAlignment="1">
      <alignment horizontal="right" vertical="center" wrapText="1" indent="1"/>
    </xf>
    <xf numFmtId="3" fontId="107" fillId="0" borderId="0" xfId="462" applyNumberFormat="1" applyFont="1" applyFill="1" applyBorder="1" applyAlignment="1">
      <alignment horizontal="right" vertical="center" wrapText="1" indent="1"/>
    </xf>
    <xf numFmtId="0" fontId="107" fillId="42" borderId="26" xfId="462" applyFont="1" applyFill="1" applyBorder="1" applyAlignment="1">
      <alignment horizontal="left" vertical="center" wrapText="1"/>
    </xf>
    <xf numFmtId="3" fontId="107" fillId="42" borderId="25" xfId="462" applyNumberFormat="1" applyFont="1" applyFill="1" applyBorder="1" applyAlignment="1">
      <alignment horizontal="right" vertical="center" wrapText="1" indent="1"/>
    </xf>
    <xf numFmtId="187" fontId="107" fillId="42" borderId="26" xfId="462" applyNumberFormat="1" applyFont="1" applyFill="1" applyBorder="1" applyAlignment="1">
      <alignment horizontal="right" vertical="center" wrapText="1" indent="1"/>
    </xf>
    <xf numFmtId="187" fontId="107" fillId="42" borderId="0" xfId="462" applyNumberFormat="1" applyFont="1" applyFill="1" applyBorder="1" applyAlignment="1">
      <alignment horizontal="right" vertical="center" wrapText="1" indent="1"/>
    </xf>
    <xf numFmtId="187" fontId="107" fillId="0" borderId="26" xfId="462" applyNumberFormat="1" applyFont="1" applyFill="1" applyBorder="1" applyAlignment="1">
      <alignment horizontal="right" vertical="center" wrapText="1" indent="1"/>
    </xf>
    <xf numFmtId="187" fontId="107" fillId="0" borderId="0" xfId="462" applyNumberFormat="1" applyFont="1" applyFill="1" applyBorder="1" applyAlignment="1">
      <alignment horizontal="right" vertical="center" wrapText="1" indent="1"/>
    </xf>
    <xf numFmtId="0" fontId="107" fillId="42" borderId="32" xfId="462" applyFont="1" applyFill="1" applyBorder="1" applyAlignment="1">
      <alignment horizontal="left" vertical="center" wrapText="1"/>
    </xf>
    <xf numFmtId="3" fontId="107" fillId="42" borderId="30" xfId="462" applyNumberFormat="1" applyFont="1" applyFill="1" applyBorder="1" applyAlignment="1">
      <alignment horizontal="right" vertical="center" wrapText="1" indent="1"/>
    </xf>
    <xf numFmtId="187" fontId="107" fillId="42" borderId="32" xfId="462" applyNumberFormat="1" applyFont="1" applyFill="1" applyBorder="1" applyAlignment="1">
      <alignment horizontal="right" vertical="center" wrapText="1" indent="1"/>
    </xf>
    <xf numFmtId="187" fontId="107" fillId="42" borderId="10" xfId="462" applyNumberFormat="1" applyFont="1" applyFill="1" applyBorder="1" applyAlignment="1">
      <alignment horizontal="right" vertical="center" wrapText="1" indent="1"/>
    </xf>
    <xf numFmtId="0" fontId="47" fillId="0" borderId="0" xfId="462" applyAlignment="1">
      <alignment horizontal="right" indent="1"/>
    </xf>
    <xf numFmtId="0" fontId="103" fillId="39" borderId="1" xfId="0" applyFont="1" applyFill="1" applyBorder="1" applyAlignment="1">
      <alignment horizontal="center"/>
    </xf>
    <xf numFmtId="0" fontId="103" fillId="0" borderId="26" xfId="0" applyFont="1" applyFill="1" applyBorder="1"/>
    <xf numFmtId="3" fontId="103" fillId="43" borderId="9" xfId="0" applyNumberFormat="1" applyFont="1" applyFill="1" applyBorder="1" applyAlignment="1">
      <alignment horizontal="right" indent="3"/>
    </xf>
    <xf numFmtId="0" fontId="103" fillId="43" borderId="25" xfId="0" applyFont="1" applyFill="1" applyBorder="1" applyAlignment="1">
      <alignment horizontal="right"/>
    </xf>
    <xf numFmtId="0" fontId="103" fillId="38" borderId="26" xfId="0" applyFont="1" applyFill="1" applyBorder="1" applyAlignment="1">
      <alignment horizontal="left" indent="1"/>
    </xf>
    <xf numFmtId="3" fontId="103" fillId="38" borderId="9" xfId="0" applyNumberFormat="1" applyFont="1" applyFill="1" applyBorder="1" applyAlignment="1">
      <alignment horizontal="right" indent="3"/>
    </xf>
    <xf numFmtId="0" fontId="103" fillId="38" borderId="25" xfId="0" applyFont="1" applyFill="1" applyBorder="1" applyAlignment="1">
      <alignment horizontal="right"/>
    </xf>
    <xf numFmtId="0" fontId="103" fillId="0" borderId="26" xfId="0" applyFont="1" applyFill="1" applyBorder="1" applyAlignment="1">
      <alignment horizontal="left" indent="1"/>
    </xf>
    <xf numFmtId="3" fontId="103" fillId="43" borderId="9" xfId="0" applyNumberFormat="1" applyFont="1" applyFill="1" applyBorder="1" applyAlignment="1">
      <alignment horizontal="right" vertical="center" indent="3"/>
    </xf>
    <xf numFmtId="0" fontId="103" fillId="38" borderId="26" xfId="0" applyFont="1" applyFill="1" applyBorder="1"/>
    <xf numFmtId="0" fontId="103" fillId="0" borderId="32" xfId="0" applyFont="1" applyFill="1" applyBorder="1" applyAlignment="1">
      <alignment horizontal="left" indent="1"/>
    </xf>
    <xf numFmtId="3" fontId="103" fillId="43" borderId="11" xfId="0" applyNumberFormat="1" applyFont="1" applyFill="1" applyBorder="1" applyAlignment="1">
      <alignment horizontal="right" indent="3"/>
    </xf>
    <xf numFmtId="0" fontId="103" fillId="43" borderId="30" xfId="0" applyFont="1" applyFill="1" applyBorder="1" applyAlignment="1">
      <alignment horizontal="right"/>
    </xf>
    <xf numFmtId="0" fontId="47" fillId="0" borderId="0" xfId="462" applyBorder="1"/>
    <xf numFmtId="0" fontId="107" fillId="38" borderId="14" xfId="0" applyFont="1" applyFill="1" applyBorder="1" applyAlignment="1">
      <alignment horizontal="center" vertical="center" wrapText="1"/>
    </xf>
    <xf numFmtId="0" fontId="107" fillId="38" borderId="8" xfId="0" applyFont="1" applyFill="1" applyBorder="1" applyAlignment="1">
      <alignment horizontal="center" vertical="center" wrapText="1"/>
    </xf>
    <xf numFmtId="0" fontId="107" fillId="0" borderId="26" xfId="0" applyFont="1" applyFill="1" applyBorder="1" applyAlignment="1">
      <alignment horizontal="left" vertical="center" wrapText="1"/>
    </xf>
    <xf numFmtId="164" fontId="108" fillId="0" borderId="0" xfId="0" applyNumberFormat="1" applyFont="1" applyBorder="1" applyAlignment="1">
      <alignment horizontal="center"/>
    </xf>
    <xf numFmtId="164" fontId="107" fillId="0" borderId="9" xfId="0" applyNumberFormat="1" applyFont="1" applyFill="1" applyBorder="1" applyAlignment="1">
      <alignment horizontal="center" wrapText="1"/>
    </xf>
    <xf numFmtId="164" fontId="107" fillId="0" borderId="26" xfId="0" applyNumberFormat="1" applyFont="1" applyFill="1" applyBorder="1" applyAlignment="1">
      <alignment horizontal="center" wrapText="1"/>
    </xf>
    <xf numFmtId="164" fontId="107" fillId="0" borderId="25" xfId="0" applyNumberFormat="1" applyFont="1" applyFill="1" applyBorder="1" applyAlignment="1">
      <alignment horizontal="center" wrapText="1"/>
    </xf>
    <xf numFmtId="0" fontId="107" fillId="38" borderId="26" xfId="0" applyFont="1" applyFill="1" applyBorder="1" applyAlignment="1">
      <alignment horizontal="left" vertical="center" wrapText="1"/>
    </xf>
    <xf numFmtId="164" fontId="107" fillId="38" borderId="9" xfId="0" applyNumberFormat="1" applyFont="1" applyFill="1" applyBorder="1" applyAlignment="1">
      <alignment horizontal="center" wrapText="1"/>
    </xf>
    <xf numFmtId="164" fontId="107" fillId="38" borderId="26" xfId="0" applyNumberFormat="1" applyFont="1" applyFill="1" applyBorder="1" applyAlignment="1">
      <alignment horizontal="center" wrapText="1"/>
    </xf>
    <xf numFmtId="164" fontId="107" fillId="38" borderId="25" xfId="0" applyNumberFormat="1" applyFont="1" applyFill="1" applyBorder="1" applyAlignment="1">
      <alignment horizontal="center" wrapText="1"/>
    </xf>
    <xf numFmtId="0" fontId="108" fillId="0" borderId="26" xfId="0" applyFont="1" applyBorder="1" applyAlignment="1">
      <alignment vertical="center"/>
    </xf>
    <xf numFmtId="164" fontId="108" fillId="0" borderId="9" xfId="0" applyNumberFormat="1" applyFont="1" applyBorder="1" applyAlignment="1">
      <alignment horizontal="center"/>
    </xf>
    <xf numFmtId="164" fontId="108" fillId="0" borderId="26" xfId="0" applyNumberFormat="1" applyFont="1" applyBorder="1" applyAlignment="1">
      <alignment horizontal="center"/>
    </xf>
    <xf numFmtId="164" fontId="108" fillId="0" borderId="25" xfId="0" applyNumberFormat="1" applyFont="1" applyBorder="1" applyAlignment="1">
      <alignment horizontal="center"/>
    </xf>
    <xf numFmtId="0" fontId="108" fillId="0" borderId="32" xfId="0" applyFont="1" applyBorder="1" applyAlignment="1">
      <alignment vertical="center"/>
    </xf>
    <xf numFmtId="164" fontId="108" fillId="0" borderId="10" xfId="0" applyNumberFormat="1" applyFont="1" applyBorder="1" applyAlignment="1">
      <alignment horizontal="center"/>
    </xf>
    <xf numFmtId="164" fontId="108" fillId="0" borderId="11" xfId="0" applyNumberFormat="1" applyFont="1" applyBorder="1" applyAlignment="1">
      <alignment horizontal="center"/>
    </xf>
    <xf numFmtId="164" fontId="108" fillId="0" borderId="32" xfId="0" applyNumberFormat="1" applyFont="1" applyBorder="1" applyAlignment="1">
      <alignment horizontal="center"/>
    </xf>
    <xf numFmtId="164" fontId="108" fillId="0" borderId="30" xfId="0" applyNumberFormat="1" applyFont="1" applyBorder="1" applyAlignment="1">
      <alignment horizontal="center"/>
    </xf>
    <xf numFmtId="0" fontId="107" fillId="38" borderId="32" xfId="0" applyFont="1" applyFill="1" applyBorder="1" applyAlignment="1">
      <alignment horizontal="center" vertical="center" wrapText="1"/>
    </xf>
    <xf numFmtId="164" fontId="107" fillId="38" borderId="30" xfId="0" applyNumberFormat="1" applyFont="1" applyFill="1" applyBorder="1" applyAlignment="1">
      <alignment horizontal="center" vertical="center" wrapText="1"/>
    </xf>
    <xf numFmtId="0" fontId="107" fillId="39" borderId="15" xfId="0" applyFont="1" applyFill="1" applyBorder="1" applyAlignment="1">
      <alignment horizontal="center" vertical="center" wrapText="1"/>
    </xf>
    <xf numFmtId="1" fontId="108" fillId="0" borderId="29" xfId="0" applyNumberFormat="1" applyFont="1" applyBorder="1" applyAlignment="1">
      <alignment horizontal="right" vertical="center" indent="2"/>
    </xf>
    <xf numFmtId="1" fontId="108" fillId="0" borderId="0" xfId="0" applyNumberFormat="1" applyFont="1" applyBorder="1" applyAlignment="1">
      <alignment horizontal="right" vertical="center" indent="2"/>
    </xf>
    <xf numFmtId="1" fontId="107" fillId="38" borderId="9" xfId="0" applyNumberFormat="1" applyFont="1" applyFill="1" applyBorder="1" applyAlignment="1">
      <alignment horizontal="right" wrapText="1" indent="2"/>
    </xf>
    <xf numFmtId="1" fontId="107" fillId="38" borderId="25" xfId="0" applyNumberFormat="1" applyFont="1" applyFill="1" applyBorder="1" applyAlignment="1">
      <alignment horizontal="right" wrapText="1" indent="2"/>
    </xf>
    <xf numFmtId="1" fontId="108" fillId="0" borderId="26" xfId="0" applyNumberFormat="1" applyFont="1" applyBorder="1" applyAlignment="1">
      <alignment horizontal="right" vertical="center" indent="2"/>
    </xf>
    <xf numFmtId="1" fontId="108" fillId="0" borderId="32" xfId="0" applyNumberFormat="1" applyFont="1" applyBorder="1" applyAlignment="1">
      <alignment horizontal="right" vertical="center" indent="2"/>
    </xf>
    <xf numFmtId="1" fontId="108" fillId="0" borderId="10" xfId="0" applyNumberFormat="1" applyFont="1" applyBorder="1" applyAlignment="1">
      <alignment horizontal="right" vertical="center" indent="2"/>
    </xf>
    <xf numFmtId="164" fontId="107" fillId="0" borderId="31" xfId="0" applyNumberFormat="1" applyFont="1" applyFill="1" applyBorder="1" applyAlignment="1">
      <alignment horizontal="center" wrapText="1"/>
    </xf>
    <xf numFmtId="164" fontId="107" fillId="0" borderId="29" xfId="0" applyNumberFormat="1" applyFont="1" applyFill="1" applyBorder="1" applyAlignment="1">
      <alignment horizontal="center" wrapText="1"/>
    </xf>
    <xf numFmtId="164" fontId="107" fillId="0" borderId="28" xfId="0" applyNumberFormat="1" applyFont="1" applyFill="1" applyBorder="1" applyAlignment="1">
      <alignment horizontal="center" wrapText="1"/>
    </xf>
    <xf numFmtId="1" fontId="64" fillId="38" borderId="25" xfId="384" applyNumberFormat="1" applyFont="1" applyFill="1" applyBorder="1" applyAlignment="1">
      <alignment horizontal="right" indent="3"/>
    </xf>
    <xf numFmtId="1" fontId="64" fillId="0" borderId="25" xfId="384" applyNumberFormat="1" applyFont="1" applyFill="1" applyBorder="1" applyAlignment="1">
      <alignment horizontal="right" indent="3"/>
    </xf>
    <xf numFmtId="0" fontId="109" fillId="0" borderId="0" xfId="0" applyFont="1"/>
    <xf numFmtId="0" fontId="107" fillId="0" borderId="26" xfId="0" applyFont="1" applyFill="1" applyBorder="1" applyAlignment="1">
      <alignment horizontal="left" vertical="top" wrapText="1"/>
    </xf>
    <xf numFmtId="164" fontId="107" fillId="0" borderId="26" xfId="0" applyNumberFormat="1" applyFont="1" applyFill="1" applyBorder="1" applyAlignment="1">
      <alignment horizontal="right" vertical="center" wrapText="1" indent="1"/>
    </xf>
    <xf numFmtId="164" fontId="107" fillId="0" borderId="9" xfId="0" applyNumberFormat="1" applyFont="1" applyFill="1" applyBorder="1" applyAlignment="1">
      <alignment horizontal="right" vertical="center" wrapText="1" indent="1"/>
    </xf>
    <xf numFmtId="164" fontId="107" fillId="0" borderId="0" xfId="0" applyNumberFormat="1" applyFont="1" applyFill="1" applyBorder="1" applyAlignment="1">
      <alignment horizontal="right" vertical="center" wrapText="1" indent="1"/>
    </xf>
    <xf numFmtId="0" fontId="107" fillId="38" borderId="26" xfId="0" applyFont="1" applyFill="1" applyBorder="1" applyAlignment="1">
      <alignment horizontal="left" vertical="top" wrapText="1"/>
    </xf>
    <xf numFmtId="164" fontId="107" fillId="38" borderId="0" xfId="0" applyNumberFormat="1" applyFont="1" applyFill="1" applyBorder="1" applyAlignment="1">
      <alignment horizontal="right" vertical="center" wrapText="1" indent="1"/>
    </xf>
    <xf numFmtId="164" fontId="0" fillId="0" borderId="0" xfId="0" applyNumberFormat="1" applyAlignment="1">
      <alignment horizontal="center" vertical="center"/>
    </xf>
    <xf numFmtId="0" fontId="108" fillId="0" borderId="26" xfId="0" applyFont="1" applyBorder="1"/>
    <xf numFmtId="164" fontId="108" fillId="0" borderId="26" xfId="0" applyNumberFormat="1" applyFont="1" applyBorder="1" applyAlignment="1">
      <alignment horizontal="right" vertical="center" indent="1"/>
    </xf>
    <xf numFmtId="164" fontId="108" fillId="0" borderId="9" xfId="0" applyNumberFormat="1" applyFont="1" applyBorder="1" applyAlignment="1">
      <alignment horizontal="right" vertical="center" indent="1"/>
    </xf>
    <xf numFmtId="164" fontId="108" fillId="0" borderId="0" xfId="0" applyNumberFormat="1" applyFont="1" applyBorder="1" applyAlignment="1">
      <alignment horizontal="right" vertical="center" indent="1"/>
    </xf>
    <xf numFmtId="0" fontId="108" fillId="0" borderId="26" xfId="0" applyFont="1" applyBorder="1" applyAlignment="1">
      <alignment horizontal="left" vertical="top"/>
    </xf>
    <xf numFmtId="0" fontId="110" fillId="0" borderId="0" xfId="0" applyFont="1" applyAlignment="1">
      <alignment horizontal="left" vertical="top"/>
    </xf>
    <xf numFmtId="0" fontId="3" fillId="0" borderId="0" xfId="393"/>
    <xf numFmtId="0" fontId="107" fillId="38" borderId="9" xfId="0" applyFont="1" applyFill="1" applyBorder="1" applyAlignment="1">
      <alignment horizontal="center" vertical="center" wrapText="1"/>
    </xf>
    <xf numFmtId="0" fontId="107" fillId="38" borderId="26" xfId="0" applyFont="1" applyFill="1" applyBorder="1" applyAlignment="1">
      <alignment horizontal="center" vertical="center" wrapText="1"/>
    </xf>
    <xf numFmtId="0" fontId="107" fillId="38" borderId="0" xfId="0" applyFont="1" applyFill="1" applyBorder="1" applyAlignment="1">
      <alignment horizontal="center" vertical="center" wrapText="1"/>
    </xf>
    <xf numFmtId="0" fontId="107" fillId="0" borderId="32" xfId="0" applyFont="1" applyFill="1" applyBorder="1" applyAlignment="1">
      <alignment horizontal="left" vertical="top" wrapText="1"/>
    </xf>
    <xf numFmtId="164" fontId="107" fillId="0" borderId="10" xfId="0" applyNumberFormat="1" applyFont="1" applyFill="1" applyBorder="1" applyAlignment="1">
      <alignment horizontal="right" vertical="center" wrapText="1" indent="1"/>
    </xf>
    <xf numFmtId="164" fontId="108" fillId="0" borderId="0" xfId="0" applyNumberFormat="1" applyFont="1" applyFill="1" applyBorder="1" applyAlignment="1">
      <alignment horizontal="center" vertical="center"/>
    </xf>
    <xf numFmtId="0" fontId="107" fillId="0" borderId="26" xfId="0" applyFont="1" applyFill="1" applyBorder="1" applyAlignment="1">
      <alignment vertical="center" wrapText="1"/>
    </xf>
    <xf numFmtId="164" fontId="108" fillId="0" borderId="0" xfId="0" applyNumberFormat="1" applyFont="1" applyBorder="1" applyAlignment="1">
      <alignment horizontal="right" indent="1"/>
    </xf>
    <xf numFmtId="164" fontId="107" fillId="0" borderId="9" xfId="0" applyNumberFormat="1" applyFont="1" applyFill="1" applyBorder="1" applyAlignment="1">
      <alignment horizontal="right" wrapText="1" indent="1"/>
    </xf>
    <xf numFmtId="164" fontId="107" fillId="0" borderId="26" xfId="0" applyNumberFormat="1" applyFont="1" applyFill="1" applyBorder="1" applyAlignment="1">
      <alignment horizontal="right" wrapText="1" indent="1"/>
    </xf>
    <xf numFmtId="164" fontId="107" fillId="0" borderId="25" xfId="0" applyNumberFormat="1" applyFont="1" applyFill="1" applyBorder="1" applyAlignment="1">
      <alignment horizontal="right" wrapText="1" indent="1"/>
    </xf>
    <xf numFmtId="0" fontId="107" fillId="38" borderId="26" xfId="0" applyFont="1" applyFill="1" applyBorder="1" applyAlignment="1">
      <alignment vertical="center" wrapText="1"/>
    </xf>
    <xf numFmtId="164" fontId="107" fillId="38" borderId="9" xfId="0" applyNumberFormat="1" applyFont="1" applyFill="1" applyBorder="1" applyAlignment="1">
      <alignment horizontal="right" wrapText="1" indent="1"/>
    </xf>
    <xf numFmtId="164" fontId="107" fillId="38" borderId="26" xfId="0" applyNumberFormat="1" applyFont="1" applyFill="1" applyBorder="1" applyAlignment="1">
      <alignment horizontal="right" wrapText="1" indent="1"/>
    </xf>
    <xf numFmtId="164" fontId="107" fillId="38" borderId="25" xfId="0" applyNumberFormat="1" applyFont="1" applyFill="1" applyBorder="1" applyAlignment="1">
      <alignment horizontal="right" wrapText="1" indent="1"/>
    </xf>
    <xf numFmtId="164" fontId="108" fillId="0" borderId="9" xfId="0" applyNumberFormat="1" applyFont="1" applyBorder="1" applyAlignment="1">
      <alignment horizontal="right" indent="1"/>
    </xf>
    <xf numFmtId="164" fontId="108" fillId="0" borderId="26" xfId="0" applyNumberFormat="1" applyFont="1" applyBorder="1" applyAlignment="1">
      <alignment horizontal="right" indent="1"/>
    </xf>
    <xf numFmtId="164" fontId="108" fillId="0" borderId="25" xfId="0" applyNumberFormat="1" applyFont="1" applyBorder="1" applyAlignment="1">
      <alignment horizontal="right" indent="1"/>
    </xf>
    <xf numFmtId="0" fontId="108" fillId="39" borderId="8" xfId="0" applyFont="1" applyFill="1" applyBorder="1"/>
    <xf numFmtId="0" fontId="107" fillId="0" borderId="32" xfId="0" applyFont="1" applyFill="1" applyBorder="1" applyAlignment="1">
      <alignment horizontal="left" wrapText="1"/>
    </xf>
    <xf numFmtId="164" fontId="107" fillId="0" borderId="11" xfId="0" applyNumberFormat="1" applyFont="1" applyFill="1" applyBorder="1" applyAlignment="1">
      <alignment horizontal="center" vertical="center" wrapText="1"/>
    </xf>
    <xf numFmtId="164" fontId="107" fillId="0" borderId="32" xfId="0" applyNumberFormat="1" applyFont="1" applyFill="1" applyBorder="1" applyAlignment="1">
      <alignment horizontal="center" vertical="center" wrapText="1"/>
    </xf>
    <xf numFmtId="164" fontId="107" fillId="0" borderId="30" xfId="0" applyNumberFormat="1" applyFont="1" applyFill="1" applyBorder="1" applyAlignment="1">
      <alignment horizontal="center" vertical="center" wrapText="1"/>
    </xf>
    <xf numFmtId="0" fontId="109" fillId="0" borderId="0" xfId="0" applyFont="1" applyAlignment="1"/>
    <xf numFmtId="0" fontId="108" fillId="38" borderId="1" xfId="0" applyFont="1" applyFill="1" applyBorder="1" applyAlignment="1">
      <alignment horizontal="center" vertical="center"/>
    </xf>
    <xf numFmtId="0" fontId="108" fillId="38" borderId="1" xfId="0" applyFont="1" applyFill="1" applyBorder="1" applyAlignment="1">
      <alignment horizontal="center" vertical="center" wrapText="1"/>
    </xf>
    <xf numFmtId="0" fontId="108" fillId="38" borderId="15" xfId="0" applyFont="1" applyFill="1" applyBorder="1" applyAlignment="1">
      <alignment horizontal="center" vertical="center" wrapText="1"/>
    </xf>
    <xf numFmtId="0" fontId="108" fillId="0" borderId="0" xfId="0" applyFont="1" applyFill="1"/>
    <xf numFmtId="3" fontId="108" fillId="0" borderId="9" xfId="0" applyNumberFormat="1" applyFont="1" applyFill="1" applyBorder="1" applyAlignment="1">
      <alignment horizontal="right" indent="1"/>
    </xf>
    <xf numFmtId="3" fontId="108" fillId="0" borderId="0" xfId="0" applyNumberFormat="1" applyFont="1" applyFill="1" applyAlignment="1">
      <alignment horizontal="right" indent="1"/>
    </xf>
    <xf numFmtId="164" fontId="108" fillId="0" borderId="25" xfId="0" applyNumberFormat="1" applyFont="1" applyFill="1" applyBorder="1" applyAlignment="1">
      <alignment horizontal="right" indent="1"/>
    </xf>
    <xf numFmtId="164" fontId="108" fillId="0" borderId="26" xfId="0" applyNumberFormat="1" applyFont="1" applyFill="1" applyBorder="1" applyAlignment="1">
      <alignment horizontal="right" indent="1"/>
    </xf>
    <xf numFmtId="164" fontId="108" fillId="0" borderId="0" xfId="0" applyNumberFormat="1" applyFont="1" applyFill="1" applyAlignment="1">
      <alignment horizontal="right" indent="1"/>
    </xf>
    <xf numFmtId="0" fontId="108" fillId="38" borderId="0" xfId="0" applyFont="1" applyFill="1" applyAlignment="1">
      <alignment horizontal="left" indent="1"/>
    </xf>
    <xf numFmtId="3" fontId="108" fillId="38" borderId="9" xfId="0" applyNumberFormat="1" applyFont="1" applyFill="1" applyBorder="1" applyAlignment="1">
      <alignment horizontal="right" indent="1"/>
    </xf>
    <xf numFmtId="3" fontId="108" fillId="38" borderId="0" xfId="0" applyNumberFormat="1" applyFont="1" applyFill="1" applyAlignment="1">
      <alignment horizontal="right" indent="1"/>
    </xf>
    <xf numFmtId="164" fontId="108" fillId="38" borderId="25" xfId="0" applyNumberFormat="1" applyFont="1" applyFill="1" applyBorder="1" applyAlignment="1">
      <alignment horizontal="right" indent="1"/>
    </xf>
    <xf numFmtId="164" fontId="108" fillId="38" borderId="26" xfId="0" applyNumberFormat="1" applyFont="1" applyFill="1" applyBorder="1" applyAlignment="1">
      <alignment horizontal="right" indent="1"/>
    </xf>
    <xf numFmtId="164" fontId="108" fillId="38" borderId="0" xfId="0" applyNumberFormat="1" applyFont="1" applyFill="1" applyAlignment="1">
      <alignment horizontal="right" indent="1"/>
    </xf>
    <xf numFmtId="0" fontId="108" fillId="0" borderId="0" xfId="0" applyFont="1" applyFill="1" applyAlignment="1">
      <alignment horizontal="left" indent="1"/>
    </xf>
    <xf numFmtId="3" fontId="108" fillId="0" borderId="0" xfId="0" applyNumberFormat="1" applyFont="1" applyFill="1" applyBorder="1" applyAlignment="1">
      <alignment horizontal="right" indent="1"/>
    </xf>
    <xf numFmtId="164" fontId="108" fillId="0" borderId="0" xfId="0" applyNumberFormat="1" applyFont="1" applyFill="1" applyBorder="1" applyAlignment="1">
      <alignment horizontal="right" indent="1"/>
    </xf>
    <xf numFmtId="3" fontId="108" fillId="38" borderId="0" xfId="0" applyNumberFormat="1" applyFont="1" applyFill="1" applyBorder="1" applyAlignment="1">
      <alignment horizontal="right" indent="1"/>
    </xf>
    <xf numFmtId="164" fontId="108" fillId="38" borderId="0" xfId="0" applyNumberFormat="1" applyFont="1" applyFill="1" applyBorder="1" applyAlignment="1">
      <alignment horizontal="right" indent="1"/>
    </xf>
    <xf numFmtId="3" fontId="108" fillId="0" borderId="11" xfId="0" applyNumberFormat="1" applyFont="1" applyFill="1" applyBorder="1" applyAlignment="1">
      <alignment horizontal="right" indent="1"/>
    </xf>
    <xf numFmtId="3" fontId="108" fillId="0" borderId="10" xfId="0" applyNumberFormat="1" applyFont="1" applyFill="1" applyBorder="1" applyAlignment="1">
      <alignment horizontal="right" indent="1"/>
    </xf>
    <xf numFmtId="164" fontId="108" fillId="0" borderId="30" xfId="0" applyNumberFormat="1" applyFont="1" applyFill="1" applyBorder="1" applyAlignment="1">
      <alignment horizontal="right" indent="1"/>
    </xf>
    <xf numFmtId="164" fontId="108" fillId="0" borderId="32" xfId="0" applyNumberFormat="1" applyFont="1" applyFill="1" applyBorder="1" applyAlignment="1">
      <alignment horizontal="right" indent="1"/>
    </xf>
    <xf numFmtId="164" fontId="108" fillId="0" borderId="10" xfId="0" applyNumberFormat="1" applyFont="1" applyFill="1" applyBorder="1" applyAlignment="1">
      <alignment horizontal="right" indent="1"/>
    </xf>
    <xf numFmtId="0" fontId="69" fillId="0" borderId="0" xfId="0" applyFont="1" applyBorder="1" applyAlignment="1">
      <alignment vertical="top" wrapText="1"/>
    </xf>
    <xf numFmtId="164" fontId="107" fillId="0" borderId="28" xfId="0" applyNumberFormat="1" applyFont="1" applyFill="1" applyBorder="1" applyAlignment="1">
      <alignment horizontal="right" vertical="center" wrapText="1" indent="1"/>
    </xf>
    <xf numFmtId="164" fontId="107" fillId="38" borderId="25" xfId="0" applyNumberFormat="1" applyFont="1" applyFill="1" applyBorder="1" applyAlignment="1">
      <alignment horizontal="right" vertical="center" wrapText="1" indent="1"/>
    </xf>
    <xf numFmtId="164" fontId="107" fillId="0" borderId="25" xfId="0" applyNumberFormat="1" applyFont="1" applyFill="1" applyBorder="1" applyAlignment="1">
      <alignment horizontal="right" vertical="center" wrapText="1" indent="1"/>
    </xf>
    <xf numFmtId="164" fontId="108" fillId="0" borderId="25" xfId="0" applyNumberFormat="1" applyFont="1" applyBorder="1" applyAlignment="1">
      <alignment horizontal="right" vertical="center" indent="1"/>
    </xf>
    <xf numFmtId="0" fontId="108" fillId="0" borderId="32" xfId="0" applyFont="1" applyBorder="1" applyAlignment="1">
      <alignment horizontal="left" vertical="top"/>
    </xf>
    <xf numFmtId="164" fontId="108" fillId="0" borderId="11" xfId="0" applyNumberFormat="1" applyFont="1" applyBorder="1" applyAlignment="1">
      <alignment horizontal="right" vertical="center" indent="1"/>
    </xf>
    <xf numFmtId="164" fontId="108" fillId="0" borderId="32" xfId="0" applyNumberFormat="1" applyFont="1" applyBorder="1" applyAlignment="1">
      <alignment horizontal="right" vertical="center" indent="1"/>
    </xf>
    <xf numFmtId="164" fontId="108" fillId="0" borderId="10" xfId="0" applyNumberFormat="1" applyFont="1" applyBorder="1" applyAlignment="1">
      <alignment horizontal="right" vertical="center" indent="1"/>
    </xf>
    <xf numFmtId="164" fontId="108" fillId="0" borderId="30" xfId="0" applyNumberFormat="1" applyFont="1" applyBorder="1" applyAlignment="1">
      <alignment horizontal="right" vertical="center" indent="1"/>
    </xf>
    <xf numFmtId="0" fontId="108" fillId="38" borderId="14" xfId="0" applyFont="1" applyFill="1" applyBorder="1" applyAlignment="1">
      <alignment vertical="center" wrapText="1"/>
    </xf>
    <xf numFmtId="164" fontId="107" fillId="0" borderId="31" xfId="0" applyNumberFormat="1" applyFont="1" applyFill="1" applyBorder="1" applyAlignment="1">
      <alignment horizontal="center" vertical="center" wrapText="1"/>
    </xf>
    <xf numFmtId="0" fontId="108" fillId="0" borderId="0" xfId="0" applyFont="1" applyBorder="1" applyAlignment="1">
      <alignment vertical="top" wrapText="1"/>
    </xf>
    <xf numFmtId="0" fontId="70" fillId="0" borderId="0" xfId="0" applyFont="1" applyBorder="1" applyAlignment="1">
      <alignment vertical="center" wrapText="1"/>
    </xf>
    <xf numFmtId="0" fontId="0" fillId="0" borderId="0" xfId="0" applyAlignment="1">
      <alignment wrapText="1"/>
    </xf>
    <xf numFmtId="0" fontId="44" fillId="39" borderId="11" xfId="462" applyFont="1" applyFill="1" applyBorder="1" applyAlignment="1">
      <alignment horizontal="center" vertical="center" wrapText="1"/>
    </xf>
    <xf numFmtId="0" fontId="44" fillId="39" borderId="32" xfId="462" applyFont="1" applyFill="1" applyBorder="1" applyAlignment="1">
      <alignment horizontal="center" vertical="center" wrapText="1"/>
    </xf>
    <xf numFmtId="0" fontId="44" fillId="39" borderId="10" xfId="462" applyFont="1" applyFill="1" applyBorder="1" applyAlignment="1">
      <alignment horizontal="center" vertical="center" wrapText="1"/>
    </xf>
    <xf numFmtId="187" fontId="107" fillId="0" borderId="26" xfId="462" applyNumberFormat="1" applyFont="1" applyFill="1" applyBorder="1" applyAlignment="1">
      <alignment horizontal="right" vertical="center" wrapText="1" indent="2"/>
    </xf>
    <xf numFmtId="3" fontId="107" fillId="38" borderId="26" xfId="462" applyNumberFormat="1" applyFont="1" applyFill="1" applyBorder="1" applyAlignment="1">
      <alignment horizontal="right" vertical="center" wrapText="1" indent="1"/>
    </xf>
    <xf numFmtId="187" fontId="107" fillId="38" borderId="26" xfId="462" applyNumberFormat="1" applyFont="1" applyFill="1" applyBorder="1" applyAlignment="1">
      <alignment horizontal="right" vertical="center" wrapText="1" indent="2"/>
    </xf>
    <xf numFmtId="197" fontId="107" fillId="38" borderId="26" xfId="462" applyNumberFormat="1" applyFont="1" applyFill="1" applyBorder="1" applyAlignment="1">
      <alignment horizontal="right" vertical="center" wrapText="1" indent="1"/>
    </xf>
    <xf numFmtId="187" fontId="107" fillId="38" borderId="26" xfId="462" applyNumberFormat="1" applyFont="1" applyFill="1" applyBorder="1" applyAlignment="1">
      <alignment horizontal="right" vertical="center" wrapText="1" indent="1"/>
    </xf>
    <xf numFmtId="197" fontId="107" fillId="38" borderId="0" xfId="462" applyNumberFormat="1" applyFont="1" applyFill="1" applyBorder="1" applyAlignment="1">
      <alignment horizontal="right" vertical="center" wrapText="1" indent="1"/>
    </xf>
    <xf numFmtId="197" fontId="107" fillId="0" borderId="26" xfId="462" applyNumberFormat="1" applyFont="1" applyFill="1" applyBorder="1" applyAlignment="1">
      <alignment horizontal="right" vertical="center" wrapText="1" indent="2"/>
    </xf>
    <xf numFmtId="197" fontId="107" fillId="0" borderId="26" xfId="462" applyNumberFormat="1" applyFont="1" applyFill="1" applyBorder="1" applyAlignment="1">
      <alignment horizontal="right" vertical="center" wrapText="1" indent="1"/>
    </xf>
    <xf numFmtId="197" fontId="107" fillId="38" borderId="26" xfId="462" applyNumberFormat="1" applyFont="1" applyFill="1" applyBorder="1" applyAlignment="1">
      <alignment horizontal="right" vertical="center" wrapText="1" indent="2"/>
    </xf>
    <xf numFmtId="187" fontId="107" fillId="38" borderId="0" xfId="462" applyNumberFormat="1" applyFont="1" applyFill="1" applyBorder="1" applyAlignment="1">
      <alignment horizontal="right" vertical="center" wrapText="1" indent="1"/>
    </xf>
    <xf numFmtId="197" fontId="107" fillId="0" borderId="0" xfId="462" applyNumberFormat="1" applyFont="1" applyFill="1" applyBorder="1" applyAlignment="1">
      <alignment horizontal="right" vertical="center" wrapText="1" indent="1"/>
    </xf>
    <xf numFmtId="3" fontId="44" fillId="0" borderId="26" xfId="462" applyNumberFormat="1" applyFont="1" applyBorder="1" applyAlignment="1">
      <alignment horizontal="right" vertical="center" indent="1"/>
    </xf>
    <xf numFmtId="3" fontId="44" fillId="0" borderId="9" xfId="462" applyNumberFormat="1" applyFont="1" applyBorder="1" applyAlignment="1">
      <alignment horizontal="right" vertical="center" indent="1"/>
    </xf>
    <xf numFmtId="3" fontId="44" fillId="38" borderId="32" xfId="462" applyNumberFormat="1" applyFont="1" applyFill="1" applyBorder="1" applyAlignment="1">
      <alignment horizontal="right" vertical="center" indent="1"/>
    </xf>
    <xf numFmtId="187" fontId="107" fillId="38" borderId="32" xfId="462" applyNumberFormat="1" applyFont="1" applyFill="1" applyBorder="1" applyAlignment="1">
      <alignment horizontal="right" vertical="center" wrapText="1" indent="2"/>
    </xf>
    <xf numFmtId="3" fontId="44" fillId="38" borderId="11" xfId="462" applyNumberFormat="1" applyFont="1" applyFill="1" applyBorder="1" applyAlignment="1">
      <alignment horizontal="right" vertical="center" indent="1"/>
    </xf>
    <xf numFmtId="187" fontId="107" fillId="38" borderId="32" xfId="462" applyNumberFormat="1" applyFont="1" applyFill="1" applyBorder="1" applyAlignment="1">
      <alignment horizontal="right" vertical="center" wrapText="1" indent="1"/>
    </xf>
    <xf numFmtId="187" fontId="107" fillId="38" borderId="10" xfId="462" applyNumberFormat="1" applyFont="1" applyFill="1" applyBorder="1" applyAlignment="1">
      <alignment horizontal="right" vertical="center" wrapText="1" indent="1"/>
    </xf>
    <xf numFmtId="3" fontId="107" fillId="0" borderId="31" xfId="462" applyNumberFormat="1" applyFont="1" applyFill="1" applyBorder="1" applyAlignment="1">
      <alignment horizontal="right" vertical="center" wrapText="1" indent="1"/>
    </xf>
    <xf numFmtId="197" fontId="107" fillId="38" borderId="25" xfId="462" applyNumberFormat="1" applyFont="1" applyFill="1" applyBorder="1" applyAlignment="1">
      <alignment horizontal="right" vertical="center" wrapText="1" indent="1"/>
    </xf>
    <xf numFmtId="3" fontId="107" fillId="38" borderId="9" xfId="462" applyNumberFormat="1" applyFont="1" applyFill="1" applyBorder="1" applyAlignment="1">
      <alignment horizontal="right" vertical="center" wrapText="1" indent="1"/>
    </xf>
    <xf numFmtId="187" fontId="107" fillId="0" borderId="25" xfId="462" applyNumberFormat="1" applyFont="1" applyFill="1" applyBorder="1" applyAlignment="1">
      <alignment horizontal="right" vertical="center" wrapText="1" indent="1"/>
    </xf>
    <xf numFmtId="3" fontId="107" fillId="0" borderId="9" xfId="462" applyNumberFormat="1" applyFont="1" applyFill="1" applyBorder="1" applyAlignment="1">
      <alignment horizontal="right" vertical="center" wrapText="1" indent="1"/>
    </xf>
    <xf numFmtId="197" fontId="107" fillId="0" borderId="25" xfId="462" applyNumberFormat="1" applyFont="1" applyFill="1" applyBorder="1" applyAlignment="1">
      <alignment horizontal="right" vertical="center" wrapText="1" indent="1"/>
    </xf>
    <xf numFmtId="187" fontId="107" fillId="38" borderId="25" xfId="462" applyNumberFormat="1" applyFont="1" applyFill="1" applyBorder="1" applyAlignment="1">
      <alignment horizontal="right" vertical="center" wrapText="1" indent="1"/>
    </xf>
    <xf numFmtId="3" fontId="3" fillId="0" borderId="9" xfId="462" applyNumberFormat="1" applyFont="1" applyBorder="1" applyAlignment="1">
      <alignment horizontal="right" vertical="center" indent="1"/>
    </xf>
    <xf numFmtId="3" fontId="3" fillId="38" borderId="11" xfId="462" applyNumberFormat="1" applyFont="1" applyFill="1" applyBorder="1" applyAlignment="1">
      <alignment horizontal="right" vertical="center" indent="1"/>
    </xf>
    <xf numFmtId="3" fontId="3" fillId="38" borderId="32" xfId="462" applyNumberFormat="1" applyFont="1" applyFill="1" applyBorder="1" applyAlignment="1">
      <alignment horizontal="right" vertical="center" indent="1"/>
    </xf>
    <xf numFmtId="0" fontId="0" fillId="0" borderId="0" xfId="0" applyFill="1"/>
    <xf numFmtId="164" fontId="107" fillId="0" borderId="26" xfId="0" applyNumberFormat="1" applyFont="1" applyFill="1" applyBorder="1" applyAlignment="1">
      <alignment horizontal="right" vertical="center" wrapText="1" indent="2"/>
    </xf>
    <xf numFmtId="164" fontId="107" fillId="0" borderId="25" xfId="0" applyNumberFormat="1" applyFont="1" applyFill="1" applyBorder="1" applyAlignment="1">
      <alignment horizontal="right" vertical="center" wrapText="1" indent="7"/>
    </xf>
    <xf numFmtId="164" fontId="107" fillId="38" borderId="26" xfId="0" applyNumberFormat="1" applyFont="1" applyFill="1" applyBorder="1" applyAlignment="1">
      <alignment horizontal="right" vertical="center" wrapText="1" indent="2"/>
    </xf>
    <xf numFmtId="164" fontId="107" fillId="38" borderId="0" xfId="0" applyNumberFormat="1" applyFont="1" applyFill="1" applyBorder="1" applyAlignment="1">
      <alignment horizontal="right" vertical="center" wrapText="1" indent="7"/>
    </xf>
    <xf numFmtId="164" fontId="107" fillId="0" borderId="0" xfId="0" applyNumberFormat="1" applyFont="1" applyFill="1" applyBorder="1" applyAlignment="1">
      <alignment horizontal="right" vertical="center" wrapText="1" indent="7"/>
    </xf>
    <xf numFmtId="164" fontId="107" fillId="38" borderId="9" xfId="0" applyNumberFormat="1" applyFont="1" applyFill="1" applyBorder="1" applyAlignment="1">
      <alignment horizontal="right" vertical="center" wrapText="1" indent="2"/>
    </xf>
    <xf numFmtId="0" fontId="108" fillId="40" borderId="29" xfId="0" applyFont="1" applyFill="1" applyBorder="1" applyAlignment="1">
      <alignment vertical="center" wrapText="1"/>
    </xf>
    <xf numFmtId="164" fontId="108" fillId="0" borderId="32" xfId="0" applyNumberFormat="1" applyFont="1" applyBorder="1" applyAlignment="1">
      <alignment horizontal="right" vertical="center" indent="2"/>
    </xf>
    <xf numFmtId="164" fontId="108" fillId="0" borderId="10" xfId="0" applyNumberFormat="1" applyFont="1" applyBorder="1" applyAlignment="1">
      <alignment horizontal="right" vertical="center" indent="7"/>
    </xf>
    <xf numFmtId="3" fontId="111" fillId="0" borderId="25" xfId="462" applyNumberFormat="1" applyFont="1" applyFill="1" applyBorder="1" applyAlignment="1">
      <alignment horizontal="right" vertical="center" wrapText="1" indent="1"/>
    </xf>
    <xf numFmtId="0" fontId="47" fillId="43" borderId="0" xfId="462" applyFill="1"/>
    <xf numFmtId="0" fontId="107" fillId="0" borderId="0" xfId="0" applyFont="1" applyFill="1" applyBorder="1" applyAlignment="1">
      <alignment wrapText="1"/>
    </xf>
    <xf numFmtId="0" fontId="47" fillId="0" borderId="0" xfId="462" applyFill="1" applyBorder="1"/>
    <xf numFmtId="0" fontId="107" fillId="38" borderId="11" xfId="0" applyFont="1" applyFill="1" applyBorder="1" applyAlignment="1">
      <alignment horizontal="center" vertical="center" wrapText="1"/>
    </xf>
    <xf numFmtId="0" fontId="107" fillId="38" borderId="10" xfId="0" applyFont="1" applyFill="1" applyBorder="1" applyAlignment="1">
      <alignment horizontal="center" vertical="center" wrapText="1"/>
    </xf>
    <xf numFmtId="0" fontId="107" fillId="40" borderId="26" xfId="462" applyFont="1" applyFill="1" applyBorder="1" applyAlignment="1">
      <alignment vertical="center" wrapText="1"/>
    </xf>
    <xf numFmtId="0" fontId="107" fillId="0" borderId="26" xfId="462" applyFont="1" applyFill="1" applyBorder="1" applyAlignment="1">
      <alignment horizontal="left" vertical="center" wrapText="1" indent="1"/>
    </xf>
    <xf numFmtId="0" fontId="47" fillId="0" borderId="0" xfId="462" applyFill="1"/>
    <xf numFmtId="0" fontId="107" fillId="38" borderId="26" xfId="462" applyFont="1" applyFill="1" applyBorder="1" applyAlignment="1">
      <alignment horizontal="left" vertical="center" wrapText="1" indent="2"/>
    </xf>
    <xf numFmtId="3" fontId="107" fillId="38" borderId="0" xfId="462" applyNumberFormat="1" applyFont="1" applyFill="1" applyBorder="1" applyAlignment="1">
      <alignment horizontal="right" vertical="center" wrapText="1" indent="1"/>
    </xf>
    <xf numFmtId="0" fontId="107" fillId="0" borderId="26" xfId="462" applyFont="1" applyFill="1" applyBorder="1" applyAlignment="1">
      <alignment horizontal="left" vertical="center" wrapText="1" indent="2"/>
    </xf>
    <xf numFmtId="0" fontId="107" fillId="38" borderId="26" xfId="462" applyFont="1" applyFill="1" applyBorder="1" applyAlignment="1">
      <alignment horizontal="left" vertical="center" wrapText="1" indent="1"/>
    </xf>
    <xf numFmtId="0" fontId="107" fillId="40" borderId="29" xfId="462" applyFont="1" applyFill="1" applyBorder="1" applyAlignment="1">
      <alignment vertical="center" wrapText="1"/>
    </xf>
    <xf numFmtId="187" fontId="107" fillId="0" borderId="9" xfId="462" applyNumberFormat="1" applyFont="1" applyFill="1" applyBorder="1" applyAlignment="1">
      <alignment horizontal="right" vertical="center" wrapText="1" indent="1"/>
    </xf>
    <xf numFmtId="187" fontId="107" fillId="38" borderId="9" xfId="462" applyNumberFormat="1" applyFont="1" applyFill="1" applyBorder="1" applyAlignment="1">
      <alignment horizontal="right" vertical="center" wrapText="1" indent="1"/>
    </xf>
    <xf numFmtId="0" fontId="107" fillId="0" borderId="32" xfId="462" applyFont="1" applyFill="1" applyBorder="1" applyAlignment="1">
      <alignment horizontal="left" vertical="center" wrapText="1"/>
    </xf>
    <xf numFmtId="3" fontId="107" fillId="0" borderId="11" xfId="462" applyNumberFormat="1" applyFont="1" applyFill="1" applyBorder="1" applyAlignment="1">
      <alignment horizontal="right" vertical="center" wrapText="1" indent="1"/>
    </xf>
    <xf numFmtId="3" fontId="107" fillId="0" borderId="32" xfId="462" applyNumberFormat="1" applyFont="1" applyFill="1" applyBorder="1" applyAlignment="1">
      <alignment horizontal="right" vertical="center" wrapText="1" indent="1"/>
    </xf>
    <xf numFmtId="3" fontId="107" fillId="0" borderId="10" xfId="462" applyNumberFormat="1" applyFont="1" applyFill="1" applyBorder="1" applyAlignment="1">
      <alignment horizontal="right" vertical="center" wrapText="1" indent="1"/>
    </xf>
    <xf numFmtId="0" fontId="107" fillId="42" borderId="26" xfId="462" applyFont="1" applyFill="1" applyBorder="1" applyAlignment="1">
      <alignment horizontal="left" vertical="center" wrapText="1" indent="1"/>
    </xf>
    <xf numFmtId="0" fontId="107" fillId="42" borderId="26" xfId="462" applyFont="1" applyFill="1" applyBorder="1" applyAlignment="1">
      <alignment horizontal="left" vertical="center" wrapText="1" indent="2"/>
    </xf>
    <xf numFmtId="3" fontId="107" fillId="38" borderId="25" xfId="462" applyNumberFormat="1" applyFont="1" applyFill="1" applyBorder="1" applyAlignment="1">
      <alignment horizontal="right" vertical="center" wrapText="1" indent="1"/>
    </xf>
    <xf numFmtId="0" fontId="76" fillId="39" borderId="8" xfId="0" applyFont="1" applyFill="1" applyBorder="1" applyAlignment="1">
      <alignment horizontal="center" vertical="center" wrapText="1"/>
    </xf>
    <xf numFmtId="49" fontId="76" fillId="0" borderId="26" xfId="0" applyNumberFormat="1" applyFont="1" applyBorder="1" applyAlignment="1">
      <alignment horizontal="left" vertical="center"/>
    </xf>
    <xf numFmtId="164" fontId="44" fillId="38" borderId="26" xfId="0" applyNumberFormat="1" applyFont="1" applyFill="1" applyBorder="1" applyAlignment="1">
      <alignment horizontal="left" vertical="center" indent="1"/>
    </xf>
    <xf numFmtId="164" fontId="44" fillId="0" borderId="26" xfId="0" applyNumberFormat="1" applyFont="1" applyFill="1" applyBorder="1" applyAlignment="1">
      <alignment horizontal="left" vertical="center" indent="1"/>
    </xf>
    <xf numFmtId="0" fontId="72" fillId="0" borderId="27" xfId="0" applyFont="1" applyBorder="1" applyAlignment="1">
      <alignment horizontal="left" wrapText="1"/>
    </xf>
    <xf numFmtId="0" fontId="0" fillId="0" borderId="27" xfId="0" applyBorder="1"/>
    <xf numFmtId="0" fontId="72" fillId="0" borderId="0" xfId="0" applyFont="1" applyBorder="1" applyAlignment="1">
      <alignment horizontal="left" wrapText="1"/>
    </xf>
    <xf numFmtId="0" fontId="108" fillId="0" borderId="0" xfId="0" applyFont="1"/>
    <xf numFmtId="0" fontId="108" fillId="41" borderId="15" xfId="0" applyFont="1" applyFill="1" applyBorder="1" applyAlignment="1">
      <alignment horizontal="center" vertical="center" wrapText="1"/>
    </xf>
    <xf numFmtId="0" fontId="108" fillId="44" borderId="0" xfId="0" applyFont="1" applyFill="1" applyAlignment="1">
      <alignment horizontal="center" vertical="center"/>
    </xf>
    <xf numFmtId="0" fontId="108" fillId="0" borderId="29" xfId="0" applyFont="1" applyBorder="1" applyAlignment="1">
      <alignment horizontal="left" vertical="center"/>
    </xf>
    <xf numFmtId="164" fontId="108" fillId="0" borderId="27" xfId="0" applyNumberFormat="1" applyFont="1" applyBorder="1" applyAlignment="1">
      <alignment horizontal="right" vertical="center" indent="8"/>
    </xf>
    <xf numFmtId="0" fontId="108" fillId="41" borderId="26" xfId="0" applyFont="1" applyFill="1" applyBorder="1" applyAlignment="1">
      <alignment horizontal="left" vertical="center"/>
    </xf>
    <xf numFmtId="0" fontId="108" fillId="41" borderId="0" xfId="0" applyFont="1" applyFill="1" applyAlignment="1">
      <alignment horizontal="right" vertical="center" indent="8"/>
    </xf>
    <xf numFmtId="0" fontId="108" fillId="0" borderId="26" xfId="0" applyFont="1" applyBorder="1" applyAlignment="1">
      <alignment horizontal="left" vertical="center"/>
    </xf>
    <xf numFmtId="0" fontId="108" fillId="0" borderId="0" xfId="0" applyFont="1" applyAlignment="1">
      <alignment horizontal="right" vertical="center" indent="8"/>
    </xf>
    <xf numFmtId="0" fontId="108" fillId="0" borderId="32" xfId="0" applyFont="1" applyBorder="1" applyAlignment="1">
      <alignment horizontal="left" vertical="center"/>
    </xf>
    <xf numFmtId="0" fontId="108" fillId="0" borderId="10" xfId="0" applyFont="1" applyBorder="1" applyAlignment="1">
      <alignment horizontal="right" vertical="center" indent="8"/>
    </xf>
    <xf numFmtId="0" fontId="108" fillId="44" borderId="15" xfId="0" applyFont="1" applyFill="1" applyBorder="1" applyAlignment="1">
      <alignment horizontal="center" vertical="center" wrapText="1"/>
    </xf>
    <xf numFmtId="0" fontId="108" fillId="0" borderId="0" xfId="0" applyFont="1" applyAlignment="1">
      <alignment horizontal="right" indent="10"/>
    </xf>
    <xf numFmtId="0" fontId="108" fillId="41" borderId="26" xfId="0" applyFont="1" applyFill="1" applyBorder="1"/>
    <xf numFmtId="0" fontId="108" fillId="41" borderId="0" xfId="0" applyFont="1" applyFill="1" applyAlignment="1">
      <alignment horizontal="right" indent="10"/>
    </xf>
    <xf numFmtId="164" fontId="108" fillId="41" borderId="0" xfId="0" applyNumberFormat="1" applyFont="1" applyFill="1" applyBorder="1" applyAlignment="1">
      <alignment horizontal="right" indent="10"/>
    </xf>
    <xf numFmtId="0" fontId="108" fillId="0" borderId="0" xfId="0" applyFont="1" applyBorder="1" applyAlignment="1">
      <alignment horizontal="right" indent="10"/>
    </xf>
    <xf numFmtId="0" fontId="108" fillId="41" borderId="32" xfId="0" applyFont="1" applyFill="1" applyBorder="1"/>
    <xf numFmtId="0" fontId="108" fillId="41" borderId="10" xfId="0" applyFont="1" applyFill="1" applyBorder="1" applyAlignment="1">
      <alignment horizontal="right" indent="10"/>
    </xf>
    <xf numFmtId="0" fontId="1" fillId="0" borderId="0" xfId="467"/>
    <xf numFmtId="0" fontId="76" fillId="32" borderId="26" xfId="467" applyFont="1" applyFill="1" applyBorder="1" applyAlignment="1">
      <alignment vertical="center"/>
    </xf>
    <xf numFmtId="0" fontId="76" fillId="38" borderId="1" xfId="0" applyFont="1" applyFill="1" applyBorder="1" applyAlignment="1">
      <alignment horizontal="center" vertical="center" wrapText="1"/>
    </xf>
    <xf numFmtId="0" fontId="76" fillId="38" borderId="15" xfId="0" applyFont="1" applyFill="1" applyBorder="1" applyAlignment="1">
      <alignment horizontal="center" vertical="center" wrapText="1"/>
    </xf>
    <xf numFmtId="0" fontId="76" fillId="0" borderId="26" xfId="0" applyFont="1" applyBorder="1" applyAlignment="1">
      <alignment vertical="center"/>
    </xf>
    <xf numFmtId="190" fontId="76" fillId="0" borderId="9" xfId="0" applyNumberFormat="1" applyFont="1" applyFill="1" applyBorder="1" applyAlignment="1">
      <alignment horizontal="right" indent="1"/>
    </xf>
    <xf numFmtId="190" fontId="76" fillId="0" borderId="25" xfId="0" applyNumberFormat="1" applyFont="1" applyFill="1" applyBorder="1" applyAlignment="1">
      <alignment horizontal="right" indent="1"/>
    </xf>
    <xf numFmtId="0" fontId="76" fillId="41" borderId="26" xfId="0" applyFont="1" applyFill="1" applyBorder="1" applyAlignment="1">
      <alignment vertical="center"/>
    </xf>
    <xf numFmtId="190" fontId="76" fillId="38" borderId="9" xfId="0" applyNumberFormat="1" applyFont="1" applyFill="1" applyBorder="1" applyAlignment="1">
      <alignment horizontal="right" indent="1"/>
    </xf>
    <xf numFmtId="190" fontId="76" fillId="38" borderId="25" xfId="0" applyNumberFormat="1" applyFont="1" applyFill="1" applyBorder="1" applyAlignment="1">
      <alignment horizontal="right" indent="1"/>
    </xf>
    <xf numFmtId="0" fontId="76" fillId="0" borderId="26" xfId="0" applyFont="1" applyBorder="1" applyAlignment="1">
      <alignment vertical="center" wrapText="1"/>
    </xf>
    <xf numFmtId="190" fontId="76" fillId="0" borderId="9" xfId="0" applyNumberFormat="1" applyFont="1" applyFill="1" applyBorder="1" applyAlignment="1">
      <alignment horizontal="right" vertical="center" indent="1"/>
    </xf>
    <xf numFmtId="190" fontId="4" fillId="0" borderId="9" xfId="0" applyNumberFormat="1" applyFont="1" applyFill="1" applyBorder="1" applyAlignment="1">
      <alignment horizontal="right" vertical="center" indent="1"/>
    </xf>
    <xf numFmtId="190" fontId="4" fillId="0" borderId="25" xfId="0" applyNumberFormat="1" applyFont="1" applyFill="1" applyBorder="1" applyAlignment="1">
      <alignment horizontal="right" vertical="center" indent="1"/>
    </xf>
    <xf numFmtId="190" fontId="76" fillId="0" borderId="9" xfId="0" applyNumberFormat="1" applyFont="1" applyFill="1" applyBorder="1" applyAlignment="1">
      <alignment horizontal="right" vertical="center" indent="2"/>
    </xf>
    <xf numFmtId="190" fontId="76" fillId="0" borderId="25" xfId="0" applyNumberFormat="1" applyFont="1" applyFill="1" applyBorder="1" applyAlignment="1">
      <alignment horizontal="right" vertical="center" indent="2"/>
    </xf>
    <xf numFmtId="190" fontId="0" fillId="0" borderId="9" xfId="0" applyNumberFormat="1" applyFill="1" applyBorder="1" applyAlignment="1">
      <alignment horizontal="right" indent="1"/>
    </xf>
    <xf numFmtId="190" fontId="0" fillId="0" borderId="25" xfId="0" applyNumberFormat="1" applyFill="1" applyBorder="1" applyAlignment="1">
      <alignment horizontal="right" indent="1"/>
    </xf>
    <xf numFmtId="190" fontId="76" fillId="0" borderId="25" xfId="0" applyNumberFormat="1" applyFont="1" applyFill="1" applyBorder="1" applyAlignment="1">
      <alignment horizontal="right" vertical="center" indent="1"/>
    </xf>
    <xf numFmtId="0" fontId="76" fillId="41" borderId="32" xfId="0" applyFont="1" applyFill="1" applyBorder="1" applyAlignment="1">
      <alignment vertical="center"/>
    </xf>
    <xf numFmtId="190" fontId="76" fillId="38" borderId="11" xfId="0" applyNumberFormat="1" applyFont="1" applyFill="1" applyBorder="1" applyAlignment="1">
      <alignment horizontal="right" indent="1"/>
    </xf>
    <xf numFmtId="190" fontId="76" fillId="38" borderId="30" xfId="0" applyNumberFormat="1" applyFont="1" applyFill="1" applyBorder="1" applyAlignment="1">
      <alignment horizontal="right" indent="1"/>
    </xf>
    <xf numFmtId="195" fontId="44" fillId="0" borderId="9" xfId="0" applyNumberFormat="1" applyFont="1" applyFill="1" applyBorder="1" applyAlignment="1">
      <alignment horizontal="right" vertical="center" indent="2"/>
    </xf>
    <xf numFmtId="0" fontId="76" fillId="42" borderId="1" xfId="0" applyFont="1" applyFill="1" applyBorder="1" applyAlignment="1">
      <alignment horizontal="center" vertical="center" wrapText="1"/>
    </xf>
    <xf numFmtId="0" fontId="76" fillId="42" borderId="15" xfId="0" applyFont="1" applyFill="1" applyBorder="1" applyAlignment="1">
      <alignment horizontal="center" vertical="center" wrapText="1"/>
    </xf>
    <xf numFmtId="0" fontId="76" fillId="26" borderId="15" xfId="0" applyFont="1" applyFill="1" applyBorder="1" applyAlignment="1">
      <alignment horizontal="center"/>
    </xf>
    <xf numFmtId="0" fontId="76" fillId="0" borderId="26" xfId="0" applyFont="1" applyBorder="1" applyAlignment="1">
      <alignment horizontal="center"/>
    </xf>
    <xf numFmtId="3" fontId="76" fillId="0" borderId="9" xfId="0" applyNumberFormat="1" applyFont="1" applyBorder="1" applyAlignment="1">
      <alignment horizontal="right" indent="1"/>
    </xf>
    <xf numFmtId="164" fontId="76" fillId="0" borderId="9" xfId="0" applyNumberFormat="1" applyFont="1" applyBorder="1" applyAlignment="1">
      <alignment horizontal="right" indent="3"/>
    </xf>
    <xf numFmtId="164" fontId="76" fillId="0" borderId="25" xfId="0" applyNumberFormat="1" applyFont="1" applyBorder="1" applyAlignment="1">
      <alignment horizontal="right" indent="3"/>
    </xf>
    <xf numFmtId="0" fontId="76" fillId="38" borderId="26" xfId="0" applyFont="1" applyFill="1" applyBorder="1" applyAlignment="1">
      <alignment horizontal="center"/>
    </xf>
    <xf numFmtId="3" fontId="76" fillId="38" borderId="9" xfId="0" applyNumberFormat="1" applyFont="1" applyFill="1" applyBorder="1" applyAlignment="1">
      <alignment horizontal="right" indent="1"/>
    </xf>
    <xf numFmtId="164" fontId="76" fillId="38" borderId="9" xfId="0" applyNumberFormat="1" applyFont="1" applyFill="1" applyBorder="1" applyAlignment="1">
      <alignment horizontal="right" indent="3"/>
    </xf>
    <xf numFmtId="164" fontId="76" fillId="38" borderId="25" xfId="0" applyNumberFormat="1" applyFont="1" applyFill="1" applyBorder="1" applyAlignment="1">
      <alignment horizontal="right" indent="3"/>
    </xf>
    <xf numFmtId="0" fontId="76" fillId="38" borderId="32" xfId="0" applyFont="1" applyFill="1" applyBorder="1" applyAlignment="1">
      <alignment horizontal="center"/>
    </xf>
    <xf numFmtId="3" fontId="76" fillId="38" borderId="11" xfId="0" applyNumberFormat="1" applyFont="1" applyFill="1" applyBorder="1" applyAlignment="1">
      <alignment horizontal="right" indent="1"/>
    </xf>
    <xf numFmtId="164" fontId="76" fillId="38" borderId="11" xfId="0" applyNumberFormat="1" applyFont="1" applyFill="1" applyBorder="1" applyAlignment="1">
      <alignment horizontal="right" indent="3"/>
    </xf>
    <xf numFmtId="164" fontId="76" fillId="38" borderId="30" xfId="0" applyNumberFormat="1" applyFont="1" applyFill="1" applyBorder="1" applyAlignment="1">
      <alignment horizontal="right" indent="3"/>
    </xf>
    <xf numFmtId="0" fontId="108" fillId="42" borderId="1" xfId="0" applyFont="1" applyFill="1" applyBorder="1" applyAlignment="1">
      <alignment horizontal="center"/>
    </xf>
    <xf numFmtId="0" fontId="108" fillId="42" borderId="15" xfId="0" applyFont="1" applyFill="1" applyBorder="1" applyAlignment="1">
      <alignment horizontal="center"/>
    </xf>
    <xf numFmtId="3" fontId="108" fillId="0" borderId="9" xfId="0" applyNumberFormat="1" applyFont="1" applyBorder="1" applyAlignment="1">
      <alignment horizontal="right" indent="1"/>
    </xf>
    <xf numFmtId="3" fontId="108" fillId="0" borderId="25" xfId="0" applyNumberFormat="1" applyFont="1" applyBorder="1" applyAlignment="1">
      <alignment horizontal="right" indent="1"/>
    </xf>
    <xf numFmtId="0" fontId="108" fillId="42" borderId="26" xfId="0" applyFont="1" applyFill="1" applyBorder="1" applyAlignment="1">
      <alignment horizontal="left" indent="1"/>
    </xf>
    <xf numFmtId="3" fontId="108" fillId="42" borderId="9" xfId="0" applyNumberFormat="1" applyFont="1" applyFill="1" applyBorder="1" applyAlignment="1">
      <alignment horizontal="right" indent="1"/>
    </xf>
    <xf numFmtId="3" fontId="108" fillId="42" borderId="25" xfId="0" applyNumberFormat="1" applyFont="1" applyFill="1" applyBorder="1" applyAlignment="1">
      <alignment horizontal="right" indent="1"/>
    </xf>
    <xf numFmtId="0" fontId="108" fillId="0" borderId="26" xfId="0" applyFont="1" applyBorder="1" applyAlignment="1">
      <alignment horizontal="left" indent="1"/>
    </xf>
    <xf numFmtId="3" fontId="0" fillId="0" borderId="0" xfId="0" applyNumberFormat="1"/>
    <xf numFmtId="3" fontId="112" fillId="42" borderId="9" xfId="0" applyNumberFormat="1" applyFont="1" applyFill="1" applyBorder="1" applyAlignment="1">
      <alignment horizontal="right" indent="1"/>
    </xf>
    <xf numFmtId="0" fontId="108" fillId="39" borderId="14" xfId="0" applyFont="1" applyFill="1" applyBorder="1"/>
    <xf numFmtId="187" fontId="108" fillId="0" borderId="9" xfId="0" applyNumberFormat="1" applyFont="1" applyBorder="1" applyAlignment="1">
      <alignment horizontal="right" indent="1"/>
    </xf>
    <xf numFmtId="187" fontId="108" fillId="0" borderId="25" xfId="0" applyNumberFormat="1" applyFont="1" applyBorder="1" applyAlignment="1">
      <alignment horizontal="right" indent="1"/>
    </xf>
    <xf numFmtId="187" fontId="108" fillId="42" borderId="9" xfId="0" applyNumberFormat="1" applyFont="1" applyFill="1" applyBorder="1" applyAlignment="1">
      <alignment horizontal="right" indent="1"/>
    </xf>
    <xf numFmtId="187" fontId="108" fillId="42" borderId="25" xfId="0" applyNumberFormat="1" applyFont="1" applyFill="1" applyBorder="1" applyAlignment="1">
      <alignment horizontal="right" indent="1"/>
    </xf>
    <xf numFmtId="187" fontId="108" fillId="38" borderId="25" xfId="0" applyNumberFormat="1" applyFont="1" applyFill="1" applyBorder="1" applyAlignment="1">
      <alignment horizontal="right" indent="1"/>
    </xf>
    <xf numFmtId="0" fontId="108" fillId="0" borderId="26" xfId="0" applyFont="1" applyFill="1" applyBorder="1" applyAlignment="1">
      <alignment horizontal="left" indent="1"/>
    </xf>
    <xf numFmtId="187" fontId="108" fillId="0" borderId="9" xfId="0" applyNumberFormat="1" applyFont="1" applyFill="1" applyBorder="1" applyAlignment="1">
      <alignment horizontal="right" indent="1"/>
    </xf>
    <xf numFmtId="0" fontId="108" fillId="0" borderId="32" xfId="0" applyFont="1" applyBorder="1" applyAlignment="1">
      <alignment horizontal="left" indent="1"/>
    </xf>
    <xf numFmtId="187" fontId="108" fillId="0" borderId="11" xfId="0" applyNumberFormat="1" applyFont="1" applyBorder="1" applyAlignment="1">
      <alignment horizontal="right" indent="1"/>
    </xf>
    <xf numFmtId="187" fontId="108" fillId="0" borderId="30" xfId="0" applyNumberFormat="1" applyFont="1" applyBorder="1" applyAlignment="1">
      <alignment horizontal="right" indent="1"/>
    </xf>
    <xf numFmtId="0" fontId="76" fillId="38" borderId="1" xfId="0" applyFont="1" applyFill="1" applyBorder="1" applyAlignment="1">
      <alignment horizontal="center" wrapText="1"/>
    </xf>
    <xf numFmtId="0" fontId="76" fillId="38" borderId="15" xfId="0" applyFont="1" applyFill="1" applyBorder="1" applyAlignment="1">
      <alignment horizontal="center" wrapText="1"/>
    </xf>
    <xf numFmtId="0" fontId="108" fillId="41" borderId="1" xfId="0" applyFont="1" applyFill="1" applyBorder="1" applyAlignment="1">
      <alignment horizontal="center" vertical="center"/>
    </xf>
    <xf numFmtId="0" fontId="108" fillId="41" borderId="15" xfId="0" applyFont="1" applyFill="1" applyBorder="1" applyAlignment="1">
      <alignment horizontal="center" vertical="center"/>
    </xf>
    <xf numFmtId="0" fontId="108" fillId="41" borderId="26" xfId="0" applyFont="1" applyFill="1" applyBorder="1" applyAlignment="1">
      <alignment horizontal="left" indent="1"/>
    </xf>
    <xf numFmtId="3" fontId="108" fillId="41" borderId="9" xfId="0" applyNumberFormat="1" applyFont="1" applyFill="1" applyBorder="1" applyAlignment="1">
      <alignment horizontal="right" indent="1"/>
    </xf>
    <xf numFmtId="3" fontId="108" fillId="41" borderId="25" xfId="0" applyNumberFormat="1" applyFont="1" applyFill="1" applyBorder="1" applyAlignment="1">
      <alignment horizontal="right" indent="1"/>
    </xf>
    <xf numFmtId="187" fontId="108" fillId="41" borderId="9" xfId="0" applyNumberFormat="1" applyFont="1" applyFill="1" applyBorder="1" applyAlignment="1">
      <alignment horizontal="right" indent="1"/>
    </xf>
    <xf numFmtId="187" fontId="108" fillId="41" borderId="25" xfId="0" applyNumberFormat="1" applyFont="1" applyFill="1" applyBorder="1" applyAlignment="1">
      <alignment horizontal="right" indent="1"/>
    </xf>
    <xf numFmtId="0" fontId="108" fillId="41" borderId="32" xfId="0" applyFont="1" applyFill="1" applyBorder="1" applyAlignment="1">
      <alignment horizontal="left" indent="1"/>
    </xf>
    <xf numFmtId="187" fontId="108" fillId="41" borderId="11" xfId="0" applyNumberFormat="1" applyFont="1" applyFill="1" applyBorder="1" applyAlignment="1">
      <alignment horizontal="right" indent="1"/>
    </xf>
    <xf numFmtId="187" fontId="108" fillId="41" borderId="30" xfId="0" applyNumberFormat="1" applyFont="1" applyFill="1" applyBorder="1" applyAlignment="1">
      <alignment horizontal="right" indent="1"/>
    </xf>
    <xf numFmtId="0" fontId="100" fillId="0" borderId="0" xfId="392"/>
    <xf numFmtId="0" fontId="27" fillId="42" borderId="1" xfId="392" applyFont="1" applyFill="1" applyBorder="1" applyAlignment="1">
      <alignment horizontal="centerContinuous" vertical="center" wrapText="1"/>
    </xf>
    <xf numFmtId="0" fontId="27" fillId="42" borderId="1" xfId="392" applyFont="1" applyFill="1" applyBorder="1" applyAlignment="1">
      <alignment horizontal="centerContinuous"/>
    </xf>
    <xf numFmtId="0" fontId="27" fillId="42" borderId="15" xfId="392" applyFont="1" applyFill="1" applyBorder="1" applyAlignment="1">
      <alignment horizontal="centerContinuous"/>
    </xf>
    <xf numFmtId="0" fontId="27" fillId="42" borderId="1" xfId="392" applyFont="1" applyFill="1" applyBorder="1" applyAlignment="1">
      <alignment horizontal="center" vertical="center" wrapText="1"/>
    </xf>
    <xf numFmtId="0" fontId="27" fillId="42" borderId="15" xfId="392" applyFont="1" applyFill="1" applyBorder="1" applyAlignment="1">
      <alignment horizontal="center" vertical="center" wrapText="1"/>
    </xf>
    <xf numFmtId="0" fontId="27" fillId="42" borderId="1" xfId="392" applyFont="1" applyFill="1" applyBorder="1" applyAlignment="1">
      <alignment horizontal="centerContinuous" wrapText="1"/>
    </xf>
    <xf numFmtId="0" fontId="27" fillId="0" borderId="26" xfId="392" applyFont="1" applyBorder="1" applyAlignment="1">
      <alignment horizontal="left" indent="1"/>
    </xf>
    <xf numFmtId="164" fontId="3" fillId="0" borderId="25" xfId="384" applyNumberFormat="1" applyFont="1" applyFill="1" applyBorder="1" applyAlignment="1">
      <alignment horizontal="right" indent="2"/>
    </xf>
    <xf numFmtId="0" fontId="27" fillId="42" borderId="26" xfId="392" applyFont="1" applyFill="1" applyBorder="1" applyAlignment="1">
      <alignment horizontal="left" indent="1"/>
    </xf>
    <xf numFmtId="164" fontId="3" fillId="42" borderId="25" xfId="384" applyNumberFormat="1" applyFont="1" applyFill="1" applyBorder="1" applyAlignment="1">
      <alignment horizontal="right" indent="2"/>
    </xf>
    <xf numFmtId="164" fontId="93" fillId="42" borderId="25" xfId="384" applyNumberFormat="1" applyFont="1" applyFill="1" applyBorder="1" applyAlignment="1">
      <alignment horizontal="right" indent="2"/>
    </xf>
    <xf numFmtId="0" fontId="100" fillId="0" borderId="0" xfId="392" applyBorder="1"/>
    <xf numFmtId="0" fontId="27" fillId="0" borderId="32" xfId="392" applyFont="1" applyBorder="1" applyAlignment="1">
      <alignment horizontal="left" indent="1"/>
    </xf>
    <xf numFmtId="164" fontId="3" fillId="0" borderId="30" xfId="384" applyNumberFormat="1" applyFont="1" applyFill="1" applyBorder="1" applyAlignment="1">
      <alignment horizontal="right" indent="2"/>
    </xf>
    <xf numFmtId="0" fontId="104" fillId="0" borderId="0" xfId="392" applyFont="1"/>
    <xf numFmtId="0" fontId="100" fillId="0" borderId="0" xfId="392" applyAlignment="1">
      <alignment wrapText="1"/>
    </xf>
    <xf numFmtId="0" fontId="108" fillId="42" borderId="1" xfId="392" applyFont="1" applyFill="1" applyBorder="1" applyAlignment="1">
      <alignment horizontal="center" vertical="center" wrapText="1"/>
    </xf>
    <xf numFmtId="0" fontId="108" fillId="42" borderId="15" xfId="392" applyFont="1" applyFill="1" applyBorder="1" applyAlignment="1">
      <alignment horizontal="center" vertical="center" wrapText="1"/>
    </xf>
    <xf numFmtId="3" fontId="108" fillId="28" borderId="14" xfId="392" applyNumberFormat="1" applyFont="1" applyFill="1" applyBorder="1" applyAlignment="1">
      <alignment horizontal="right" indent="5"/>
    </xf>
    <xf numFmtId="3" fontId="108" fillId="28" borderId="1" xfId="392" applyNumberFormat="1" applyFont="1" applyFill="1" applyBorder="1" applyAlignment="1">
      <alignment horizontal="right" indent="6"/>
    </xf>
    <xf numFmtId="3" fontId="108" fillId="28" borderId="1" xfId="392" applyNumberFormat="1" applyFont="1" applyFill="1" applyBorder="1" applyAlignment="1">
      <alignment horizontal="right" indent="3"/>
    </xf>
    <xf numFmtId="3" fontId="108" fillId="28" borderId="15" xfId="392" applyNumberFormat="1" applyFont="1" applyFill="1" applyBorder="1" applyAlignment="1">
      <alignment horizontal="right" indent="3"/>
    </xf>
    <xf numFmtId="0" fontId="103" fillId="0" borderId="0" xfId="392" applyFont="1"/>
    <xf numFmtId="3" fontId="103" fillId="0" borderId="0" xfId="392" applyNumberFormat="1" applyFont="1"/>
    <xf numFmtId="3" fontId="100" fillId="0" borderId="0" xfId="392" applyNumberFormat="1"/>
    <xf numFmtId="0" fontId="33" fillId="0" borderId="0" xfId="424" applyFont="1" applyAlignment="1">
      <alignment horizontal="centerContinuous" wrapText="1"/>
    </xf>
    <xf numFmtId="0" fontId="94" fillId="0" borderId="0" xfId="424"/>
    <xf numFmtId="0" fontId="44" fillId="32" borderId="1" xfId="424" applyFont="1" applyFill="1" applyBorder="1" applyAlignment="1">
      <alignment horizontal="center" vertical="center" wrapText="1"/>
    </xf>
    <xf numFmtId="0" fontId="44" fillId="32" borderId="15" xfId="424" applyFont="1" applyFill="1" applyBorder="1" applyAlignment="1">
      <alignment horizontal="center" vertical="center" wrapText="1"/>
    </xf>
    <xf numFmtId="0" fontId="44" fillId="26" borderId="1" xfId="424" applyFont="1" applyFill="1" applyBorder="1" applyAlignment="1">
      <alignment horizontal="centerContinuous" vertical="center" wrapText="1"/>
    </xf>
    <xf numFmtId="0" fontId="44" fillId="26" borderId="15" xfId="424" applyFont="1" applyFill="1" applyBorder="1" applyAlignment="1">
      <alignment horizontal="centerContinuous" vertical="center" wrapText="1"/>
    </xf>
    <xf numFmtId="0" fontId="44" fillId="33" borderId="27" xfId="424" applyFont="1" applyFill="1" applyBorder="1" applyAlignment="1">
      <alignment horizontal="centerContinuous" vertical="center" wrapText="1"/>
    </xf>
    <xf numFmtId="0" fontId="94" fillId="33" borderId="27" xfId="424" applyFill="1" applyBorder="1" applyAlignment="1">
      <alignment horizontal="centerContinuous" vertical="center" wrapText="1"/>
    </xf>
    <xf numFmtId="0" fontId="44" fillId="0" borderId="26" xfId="424" applyFont="1" applyFill="1" applyBorder="1" applyAlignment="1">
      <alignment vertical="center"/>
    </xf>
    <xf numFmtId="0" fontId="44" fillId="32" borderId="26" xfId="424" applyFont="1" applyFill="1" applyBorder="1"/>
    <xf numFmtId="0" fontId="44" fillId="0" borderId="26" xfId="424" applyFont="1" applyFill="1" applyBorder="1"/>
    <xf numFmtId="0" fontId="44" fillId="32" borderId="32" xfId="424" applyFont="1" applyFill="1" applyBorder="1"/>
    <xf numFmtId="0" fontId="44" fillId="0" borderId="0" xfId="424" applyFont="1"/>
    <xf numFmtId="0" fontId="33" fillId="0" borderId="1" xfId="424" applyFont="1" applyBorder="1" applyAlignment="1">
      <alignment horizontal="center" wrapText="1"/>
    </xf>
    <xf numFmtId="198" fontId="94" fillId="34" borderId="9" xfId="424" applyNumberFormat="1" applyFill="1" applyBorder="1" applyAlignment="1">
      <alignment horizontal="center" vertical="center"/>
    </xf>
    <xf numFmtId="0" fontId="44" fillId="34" borderId="9" xfId="424" applyFont="1" applyFill="1" applyBorder="1" applyAlignment="1">
      <alignment horizontal="center" vertical="center" wrapText="1"/>
    </xf>
    <xf numFmtId="198" fontId="44" fillId="35" borderId="9" xfId="424" applyNumberFormat="1" applyFont="1" applyFill="1" applyBorder="1" applyAlignment="1">
      <alignment horizontal="center" vertical="center" wrapText="1"/>
    </xf>
    <xf numFmtId="198" fontId="44" fillId="35" borderId="9" xfId="424" applyNumberFormat="1" applyFont="1" applyFill="1" applyBorder="1" applyAlignment="1">
      <alignment horizontal="center" vertical="center"/>
    </xf>
    <xf numFmtId="198" fontId="44" fillId="36" borderId="9" xfId="424" applyNumberFormat="1" applyFont="1" applyFill="1" applyBorder="1" applyAlignment="1">
      <alignment horizontal="center" vertical="center" wrapText="1"/>
    </xf>
    <xf numFmtId="198" fontId="44" fillId="36" borderId="9" xfId="424" applyNumberFormat="1" applyFont="1" applyFill="1" applyBorder="1" applyAlignment="1">
      <alignment horizontal="center" vertical="center"/>
    </xf>
    <xf numFmtId="198" fontId="44" fillId="37" borderId="11" xfId="424" applyNumberFormat="1" applyFont="1" applyFill="1" applyBorder="1" applyAlignment="1">
      <alignment horizontal="center" vertical="center" wrapText="1"/>
    </xf>
    <xf numFmtId="198" fontId="44" fillId="37" borderId="11" xfId="424" applyNumberFormat="1" applyFont="1" applyFill="1" applyBorder="1" applyAlignment="1">
      <alignment horizontal="center" vertical="center"/>
    </xf>
    <xf numFmtId="198" fontId="94" fillId="0" borderId="0" xfId="424" applyNumberFormat="1"/>
    <xf numFmtId="206" fontId="107" fillId="38" borderId="25" xfId="0" applyNumberFormat="1" applyFont="1" applyFill="1" applyBorder="1" applyAlignment="1">
      <alignment horizontal="right" vertical="center" wrapText="1" indent="3"/>
    </xf>
    <xf numFmtId="206" fontId="107" fillId="0" borderId="25" xfId="0" applyNumberFormat="1" applyFont="1" applyFill="1" applyBorder="1" applyAlignment="1">
      <alignment horizontal="right" vertical="center" wrapText="1" indent="3"/>
    </xf>
    <xf numFmtId="0" fontId="44" fillId="26" borderId="15" xfId="423" applyFont="1" applyFill="1" applyBorder="1" applyAlignment="1">
      <alignment horizontal="center" vertical="center" wrapText="1"/>
    </xf>
    <xf numFmtId="0" fontId="0" fillId="0" borderId="0" xfId="0"/>
    <xf numFmtId="199" fontId="44" fillId="0" borderId="9" xfId="423" applyNumberFormat="1" applyFont="1" applyFill="1" applyBorder="1" applyAlignment="1">
      <alignment horizontal="right" indent="1"/>
    </xf>
    <xf numFmtId="199" fontId="44" fillId="0" borderId="25" xfId="423" applyNumberFormat="1" applyFont="1" applyFill="1" applyBorder="1" applyAlignment="1">
      <alignment horizontal="right" indent="1"/>
    </xf>
    <xf numFmtId="199" fontId="44" fillId="0" borderId="11" xfId="423" applyNumberFormat="1" applyFont="1" applyFill="1" applyBorder="1" applyAlignment="1">
      <alignment horizontal="right" indent="1"/>
    </xf>
    <xf numFmtId="199" fontId="44" fillId="0" borderId="30" xfId="423" applyNumberFormat="1" applyFont="1" applyFill="1" applyBorder="1" applyAlignment="1">
      <alignment horizontal="right" indent="1"/>
    </xf>
    <xf numFmtId="199" fontId="44" fillId="0" borderId="31" xfId="423" applyNumberFormat="1" applyFont="1" applyFill="1" applyBorder="1" applyAlignment="1">
      <alignment horizontal="right" indent="1"/>
    </xf>
    <xf numFmtId="207" fontId="44" fillId="0" borderId="9" xfId="423" applyNumberFormat="1" applyFont="1" applyFill="1" applyBorder="1" applyAlignment="1">
      <alignment horizontal="right" indent="1"/>
    </xf>
    <xf numFmtId="207" fontId="44" fillId="0" borderId="25" xfId="423" applyNumberFormat="1" applyFont="1" applyFill="1" applyBorder="1" applyAlignment="1">
      <alignment horizontal="right" indent="1"/>
    </xf>
    <xf numFmtId="207" fontId="44" fillId="0" borderId="11" xfId="423" applyNumberFormat="1" applyFont="1" applyFill="1" applyBorder="1" applyAlignment="1">
      <alignment horizontal="right" indent="1"/>
    </xf>
    <xf numFmtId="207" fontId="44" fillId="0" borderId="28" xfId="423" applyNumberFormat="1" applyFont="1" applyFill="1" applyBorder="1" applyAlignment="1">
      <alignment horizontal="right" indent="1"/>
    </xf>
    <xf numFmtId="0" fontId="44" fillId="38" borderId="1" xfId="423" applyFont="1" applyFill="1" applyBorder="1" applyAlignment="1">
      <alignment horizontal="centerContinuous" vertical="center" wrapText="1"/>
    </xf>
    <xf numFmtId="0" fontId="44" fillId="38" borderId="11" xfId="423" applyFont="1" applyFill="1" applyBorder="1" applyAlignment="1">
      <alignment horizontal="centerContinuous" vertical="center" wrapText="1"/>
    </xf>
    <xf numFmtId="199" fontId="44" fillId="38" borderId="9" xfId="423" applyNumberFormat="1" applyFont="1" applyFill="1" applyBorder="1" applyAlignment="1">
      <alignment horizontal="right" indent="1"/>
    </xf>
    <xf numFmtId="199" fontId="44" fillId="38" borderId="25" xfId="423" applyNumberFormat="1" applyFont="1" applyFill="1" applyBorder="1" applyAlignment="1">
      <alignment horizontal="right" indent="1"/>
    </xf>
    <xf numFmtId="199" fontId="44" fillId="38" borderId="11" xfId="423" applyNumberFormat="1" applyFont="1" applyFill="1" applyBorder="1" applyAlignment="1">
      <alignment horizontal="right" vertical="center" indent="1"/>
    </xf>
    <xf numFmtId="199" fontId="44" fillId="38" borderId="30" xfId="423" applyNumberFormat="1" applyFont="1" applyFill="1" applyBorder="1" applyAlignment="1">
      <alignment horizontal="right" vertical="center" indent="1"/>
    </xf>
    <xf numFmtId="207" fontId="44" fillId="38" borderId="9" xfId="423" applyNumberFormat="1" applyFont="1" applyFill="1" applyBorder="1" applyAlignment="1">
      <alignment horizontal="right" indent="1"/>
    </xf>
    <xf numFmtId="207" fontId="44" fillId="38" borderId="25" xfId="423" applyNumberFormat="1" applyFont="1" applyFill="1" applyBorder="1" applyAlignment="1">
      <alignment horizontal="right" indent="1"/>
    </xf>
    <xf numFmtId="207" fontId="44" fillId="38" borderId="31" xfId="423" applyNumberFormat="1" applyFont="1" applyFill="1" applyBorder="1" applyAlignment="1">
      <alignment horizontal="right" indent="1"/>
    </xf>
    <xf numFmtId="207" fontId="44" fillId="38" borderId="28" xfId="423" applyNumberFormat="1" applyFont="1" applyFill="1" applyBorder="1" applyAlignment="1">
      <alignment horizontal="right" indent="1"/>
    </xf>
    <xf numFmtId="0" fontId="44" fillId="40" borderId="27" xfId="423" applyFont="1" applyFill="1" applyBorder="1" applyAlignment="1">
      <alignment horizontal="centerContinuous" vertical="center" wrapText="1"/>
    </xf>
    <xf numFmtId="0" fontId="3" fillId="40" borderId="27" xfId="423" applyFill="1" applyBorder="1" applyAlignment="1">
      <alignment horizontal="centerContinuous" vertical="center" wrapText="1"/>
    </xf>
    <xf numFmtId="0" fontId="94" fillId="0" borderId="0" xfId="424" applyAlignment="1">
      <alignment wrapText="1"/>
    </xf>
    <xf numFmtId="0" fontId="44" fillId="0" borderId="9" xfId="423" applyFont="1" applyFill="1" applyBorder="1" applyAlignment="1">
      <alignment horizontal="left" wrapText="1"/>
    </xf>
    <xf numFmtId="0" fontId="44" fillId="38" borderId="9" xfId="423" applyFont="1" applyFill="1" applyBorder="1" applyAlignment="1">
      <alignment horizontal="left" wrapText="1"/>
    </xf>
    <xf numFmtId="0" fontId="44" fillId="0" borderId="11" xfId="423" applyFont="1" applyFill="1" applyBorder="1" applyAlignment="1">
      <alignment horizontal="left" wrapText="1"/>
    </xf>
    <xf numFmtId="0" fontId="44" fillId="38" borderId="11" xfId="423" applyFont="1" applyFill="1" applyBorder="1" applyAlignment="1">
      <alignment horizontal="left" vertical="center" wrapText="1"/>
    </xf>
    <xf numFmtId="0" fontId="108" fillId="0" borderId="29" xfId="0" applyFont="1" applyBorder="1"/>
    <xf numFmtId="3" fontId="108" fillId="0" borderId="31" xfId="0" applyNumberFormat="1" applyFont="1" applyBorder="1" applyAlignment="1">
      <alignment horizontal="right" vertical="center" indent="1"/>
    </xf>
    <xf numFmtId="3" fontId="108" fillId="0" borderId="29" xfId="0" applyNumberFormat="1" applyFont="1" applyBorder="1" applyAlignment="1">
      <alignment horizontal="right" vertical="center" indent="1"/>
    </xf>
    <xf numFmtId="187" fontId="108" fillId="0" borderId="31" xfId="0" applyNumberFormat="1" applyFont="1" applyBorder="1" applyAlignment="1">
      <alignment horizontal="right" vertical="center" indent="1"/>
    </xf>
    <xf numFmtId="187" fontId="108" fillId="0" borderId="28" xfId="0" applyNumberFormat="1" applyFont="1" applyBorder="1" applyAlignment="1">
      <alignment horizontal="right" vertical="center" indent="1"/>
    </xf>
    <xf numFmtId="206" fontId="108" fillId="0" borderId="28" xfId="0" applyNumberFormat="1" applyFont="1" applyBorder="1" applyAlignment="1">
      <alignment horizontal="right" vertical="center" indent="3"/>
    </xf>
    <xf numFmtId="206" fontId="111" fillId="0" borderId="25" xfId="0" applyNumberFormat="1" applyFont="1" applyFill="1" applyBorder="1" applyAlignment="1">
      <alignment horizontal="right" vertical="center" wrapText="1" indent="3"/>
    </xf>
    <xf numFmtId="187" fontId="107" fillId="0" borderId="11" xfId="0" applyNumberFormat="1" applyFont="1" applyFill="1" applyBorder="1" applyAlignment="1">
      <alignment horizontal="right" vertical="center" wrapText="1" indent="1"/>
    </xf>
    <xf numFmtId="187" fontId="107" fillId="0" borderId="30" xfId="0" applyNumberFormat="1" applyFont="1" applyFill="1" applyBorder="1" applyAlignment="1">
      <alignment horizontal="right" vertical="center" wrapText="1" indent="1"/>
    </xf>
    <xf numFmtId="206" fontId="107" fillId="0" borderId="30" xfId="0" applyNumberFormat="1" applyFont="1" applyFill="1" applyBorder="1" applyAlignment="1">
      <alignment horizontal="right" vertical="center" wrapText="1" indent="3"/>
    </xf>
    <xf numFmtId="0" fontId="107" fillId="39" borderId="14" xfId="462" applyFont="1" applyFill="1" applyBorder="1" applyAlignment="1">
      <alignment vertical="center" wrapText="1"/>
    </xf>
    <xf numFmtId="209" fontId="44" fillId="0" borderId="9" xfId="424" applyNumberFormat="1" applyFont="1" applyFill="1" applyBorder="1" applyAlignment="1">
      <alignment vertical="center"/>
    </xf>
    <xf numFmtId="209" fontId="44" fillId="0" borderId="25" xfId="424" applyNumberFormat="1" applyFont="1" applyFill="1" applyBorder="1" applyAlignment="1">
      <alignment vertical="center"/>
    </xf>
    <xf numFmtId="209" fontId="44" fillId="32" borderId="9" xfId="424" applyNumberFormat="1" applyFont="1" applyFill="1" applyBorder="1"/>
    <xf numFmtId="209" fontId="44" fillId="32" borderId="25" xfId="424" applyNumberFormat="1" applyFont="1" applyFill="1" applyBorder="1"/>
    <xf numFmtId="209" fontId="44" fillId="0" borderId="9" xfId="424" applyNumberFormat="1" applyFont="1" applyFill="1" applyBorder="1"/>
    <xf numFmtId="209" fontId="44" fillId="0" borderId="25" xfId="424" applyNumberFormat="1" applyFont="1" applyFill="1" applyBorder="1"/>
    <xf numFmtId="209" fontId="44" fillId="32" borderId="11" xfId="424" applyNumberFormat="1" applyFont="1" applyFill="1" applyBorder="1"/>
    <xf numFmtId="209" fontId="44" fillId="32" borderId="30" xfId="424" applyNumberFormat="1" applyFont="1" applyFill="1" applyBorder="1"/>
    <xf numFmtId="3" fontId="44" fillId="0" borderId="9" xfId="424" applyNumberFormat="1" applyFont="1" applyFill="1" applyBorder="1" applyAlignment="1">
      <alignment vertical="center"/>
    </xf>
    <xf numFmtId="3" fontId="44" fillId="32" borderId="9" xfId="424" applyNumberFormat="1" applyFont="1" applyFill="1" applyBorder="1"/>
    <xf numFmtId="3" fontId="44" fillId="0" borderId="9" xfId="424" applyNumberFormat="1" applyFont="1" applyFill="1" applyBorder="1"/>
    <xf numFmtId="3" fontId="44" fillId="32" borderId="11" xfId="424" applyNumberFormat="1" applyFont="1" applyFill="1" applyBorder="1"/>
    <xf numFmtId="209" fontId="44" fillId="35" borderId="9" xfId="424" applyNumberFormat="1" applyFont="1" applyFill="1" applyBorder="1"/>
    <xf numFmtId="209" fontId="44" fillId="36" borderId="9" xfId="424" applyNumberFormat="1" applyFont="1" applyFill="1" applyBorder="1"/>
    <xf numFmtId="209" fontId="44" fillId="37" borderId="25" xfId="424" applyNumberFormat="1" applyFont="1" applyFill="1" applyBorder="1"/>
    <xf numFmtId="209" fontId="44" fillId="36" borderId="25" xfId="424" applyNumberFormat="1" applyFont="1" applyFill="1" applyBorder="1"/>
    <xf numFmtId="209" fontId="44" fillId="37" borderId="11" xfId="424" applyNumberFormat="1" applyFont="1" applyFill="1" applyBorder="1"/>
    <xf numFmtId="209" fontId="44" fillId="36" borderId="11" xfId="424" applyNumberFormat="1" applyFont="1" applyFill="1" applyBorder="1"/>
    <xf numFmtId="209" fontId="44" fillId="37" borderId="30" xfId="424" applyNumberFormat="1" applyFont="1" applyFill="1" applyBorder="1"/>
    <xf numFmtId="3" fontId="47" fillId="0" borderId="0" xfId="462" applyNumberFormat="1" applyAlignment="1">
      <alignment horizontal="right" indent="1"/>
    </xf>
    <xf numFmtId="0" fontId="107" fillId="38" borderId="32" xfId="462" applyFont="1" applyFill="1" applyBorder="1" applyAlignment="1">
      <alignment horizontal="left" vertical="center" wrapText="1" indent="1"/>
    </xf>
    <xf numFmtId="3" fontId="107" fillId="38" borderId="30" xfId="462" applyNumberFormat="1" applyFont="1" applyFill="1" applyBorder="1" applyAlignment="1">
      <alignment horizontal="right" vertical="center" wrapText="1" indent="1"/>
    </xf>
    <xf numFmtId="0" fontId="76" fillId="26" borderId="1" xfId="467" applyFont="1" applyFill="1" applyBorder="1" applyAlignment="1">
      <alignment horizontal="center" vertical="center" wrapText="1"/>
    </xf>
    <xf numFmtId="0" fontId="76" fillId="26" borderId="15" xfId="467" applyFont="1" applyFill="1" applyBorder="1" applyAlignment="1">
      <alignment horizontal="center" vertical="center" wrapText="1"/>
    </xf>
    <xf numFmtId="0" fontId="76" fillId="33" borderId="27" xfId="467" applyFont="1" applyFill="1" applyBorder="1" applyAlignment="1">
      <alignment horizontal="centerContinuous" vertical="center"/>
    </xf>
    <xf numFmtId="0" fontId="1" fillId="33" borderId="27" xfId="467" applyFill="1" applyBorder="1" applyAlignment="1">
      <alignment horizontal="centerContinuous" vertical="center"/>
    </xf>
    <xf numFmtId="0" fontId="76" fillId="0" borderId="26" xfId="467" applyFont="1" applyFill="1" applyBorder="1" applyAlignment="1">
      <alignment vertical="center"/>
    </xf>
    <xf numFmtId="3" fontId="76" fillId="0" borderId="9" xfId="467" applyNumberFormat="1" applyFont="1" applyFill="1" applyBorder="1" applyAlignment="1">
      <alignment horizontal="right" vertical="center" indent="1"/>
    </xf>
    <xf numFmtId="3" fontId="76" fillId="0" borderId="9" xfId="467" applyNumberFormat="1" applyFont="1" applyFill="1" applyBorder="1" applyAlignment="1">
      <alignment horizontal="right" vertical="center" indent="2"/>
    </xf>
    <xf numFmtId="164" fontId="76" fillId="0" borderId="9" xfId="467" applyNumberFormat="1" applyFont="1" applyFill="1" applyBorder="1" applyAlignment="1">
      <alignment horizontal="right" vertical="center" indent="1"/>
    </xf>
    <xf numFmtId="164" fontId="76" fillId="0" borderId="25" xfId="467" applyNumberFormat="1" applyFont="1" applyFill="1" applyBorder="1" applyAlignment="1">
      <alignment horizontal="right" vertical="center" indent="1"/>
    </xf>
    <xf numFmtId="3" fontId="76" fillId="32" borderId="9" xfId="467" applyNumberFormat="1" applyFont="1" applyFill="1" applyBorder="1" applyAlignment="1">
      <alignment horizontal="right" vertical="center" indent="1"/>
    </xf>
    <xf numFmtId="3" fontId="76" fillId="32" borderId="9" xfId="467" applyNumberFormat="1" applyFont="1" applyFill="1" applyBorder="1" applyAlignment="1">
      <alignment horizontal="right" vertical="center" indent="2"/>
    </xf>
    <xf numFmtId="164" fontId="76" fillId="32" borderId="9" xfId="467" applyNumberFormat="1" applyFont="1" applyFill="1" applyBorder="1" applyAlignment="1">
      <alignment horizontal="right" vertical="center" indent="1"/>
    </xf>
    <xf numFmtId="164" fontId="76" fillId="32" borderId="25" xfId="467" applyNumberFormat="1" applyFont="1" applyFill="1" applyBorder="1" applyAlignment="1">
      <alignment horizontal="right" vertical="center" indent="1"/>
    </xf>
    <xf numFmtId="0" fontId="76" fillId="0" borderId="26" xfId="467" applyFont="1" applyFill="1" applyBorder="1"/>
    <xf numFmtId="3" fontId="76" fillId="0" borderId="9" xfId="467" applyNumberFormat="1" applyFont="1" applyFill="1" applyBorder="1" applyAlignment="1">
      <alignment horizontal="right" indent="1"/>
    </xf>
    <xf numFmtId="3" fontId="76" fillId="0" borderId="9" xfId="467" applyNumberFormat="1" applyFont="1" applyFill="1" applyBorder="1" applyAlignment="1">
      <alignment horizontal="right" indent="2"/>
    </xf>
    <xf numFmtId="0" fontId="76" fillId="32" borderId="26" xfId="467" applyFont="1" applyFill="1" applyBorder="1"/>
    <xf numFmtId="3" fontId="76" fillId="32" borderId="9" xfId="467" applyNumberFormat="1" applyFont="1" applyFill="1" applyBorder="1" applyAlignment="1">
      <alignment horizontal="right" indent="1"/>
    </xf>
    <xf numFmtId="3" fontId="76" fillId="32" borderId="9" xfId="467" applyNumberFormat="1" applyFont="1" applyFill="1" applyBorder="1" applyAlignment="1">
      <alignment horizontal="right" indent="2"/>
    </xf>
    <xf numFmtId="0" fontId="76" fillId="32" borderId="32" xfId="467" applyFont="1" applyFill="1" applyBorder="1"/>
    <xf numFmtId="3" fontId="76" fillId="32" borderId="11" xfId="467" applyNumberFormat="1" applyFont="1" applyFill="1" applyBorder="1" applyAlignment="1">
      <alignment horizontal="right" indent="1"/>
    </xf>
    <xf numFmtId="3" fontId="76" fillId="32" borderId="11" xfId="467" applyNumberFormat="1" applyFont="1" applyFill="1" applyBorder="1" applyAlignment="1">
      <alignment horizontal="right" indent="2"/>
    </xf>
    <xf numFmtId="164" fontId="76" fillId="32" borderId="11" xfId="467" applyNumberFormat="1" applyFont="1" applyFill="1" applyBorder="1" applyAlignment="1">
      <alignment horizontal="right" vertical="center" indent="1"/>
    </xf>
    <xf numFmtId="164" fontId="76" fillId="32" borderId="30" xfId="467" applyNumberFormat="1" applyFont="1" applyFill="1" applyBorder="1" applyAlignment="1">
      <alignment horizontal="right" vertical="center" indent="1"/>
    </xf>
    <xf numFmtId="2" fontId="44" fillId="32" borderId="26" xfId="475" applyNumberFormat="1" applyFont="1" applyFill="1" applyBorder="1" applyAlignment="1">
      <alignment horizontal="left" vertical="top" wrapText="1"/>
    </xf>
    <xf numFmtId="196" fontId="44" fillId="32" borderId="9" xfId="0" applyNumberFormat="1" applyFont="1" applyFill="1" applyBorder="1" applyAlignment="1">
      <alignment horizontal="right" vertical="center" indent="2"/>
    </xf>
    <xf numFmtId="196" fontId="44" fillId="32" borderId="9" xfId="0" applyNumberFormat="1" applyFont="1" applyFill="1" applyBorder="1" applyAlignment="1">
      <alignment horizontal="center" vertical="center"/>
    </xf>
    <xf numFmtId="196" fontId="44" fillId="32" borderId="25" xfId="0" applyNumberFormat="1" applyFont="1" applyFill="1" applyBorder="1" applyAlignment="1">
      <alignment horizontal="center" vertical="center"/>
    </xf>
    <xf numFmtId="0" fontId="44" fillId="0" borderId="26" xfId="457" applyFont="1" applyFill="1" applyBorder="1" applyAlignment="1">
      <alignment horizontal="left" vertical="center"/>
    </xf>
    <xf numFmtId="195" fontId="44" fillId="0" borderId="9" xfId="0" applyNumberFormat="1" applyFont="1" applyFill="1" applyBorder="1" applyAlignment="1">
      <alignment horizontal="center" vertical="center"/>
    </xf>
    <xf numFmtId="195" fontId="44" fillId="0" borderId="25" xfId="0" applyNumberFormat="1" applyFont="1" applyFill="1" applyBorder="1" applyAlignment="1">
      <alignment horizontal="center" vertical="center"/>
    </xf>
    <xf numFmtId="2" fontId="44" fillId="32" borderId="32" xfId="475" applyNumberFormat="1" applyFont="1" applyFill="1" applyBorder="1" applyAlignment="1">
      <alignment horizontal="left" vertical="top" wrapText="1"/>
    </xf>
    <xf numFmtId="196" fontId="44" fillId="32" borderId="11" xfId="0" applyNumberFormat="1" applyFont="1" applyFill="1" applyBorder="1" applyAlignment="1">
      <alignment horizontal="right" vertical="center" indent="2"/>
    </xf>
    <xf numFmtId="196" fontId="44" fillId="32" borderId="11" xfId="0" applyNumberFormat="1" applyFont="1" applyFill="1" applyBorder="1" applyAlignment="1">
      <alignment horizontal="center" vertical="center"/>
    </xf>
    <xf numFmtId="196" fontId="44" fillId="32" borderId="30" xfId="0" applyNumberFormat="1" applyFont="1" applyFill="1" applyBorder="1" applyAlignment="1">
      <alignment horizontal="center" vertical="center"/>
    </xf>
    <xf numFmtId="211" fontId="103" fillId="43" borderId="29" xfId="0" applyNumberFormat="1" applyFont="1" applyFill="1" applyBorder="1" applyAlignment="1">
      <alignment horizontal="right" indent="3"/>
    </xf>
    <xf numFmtId="211" fontId="103" fillId="38" borderId="26" xfId="0" applyNumberFormat="1" applyFont="1" applyFill="1" applyBorder="1" applyAlignment="1">
      <alignment horizontal="right" indent="3"/>
    </xf>
    <xf numFmtId="211" fontId="103" fillId="43" borderId="26" xfId="0" applyNumberFormat="1" applyFont="1" applyFill="1" applyBorder="1" applyAlignment="1">
      <alignment horizontal="right" indent="3"/>
    </xf>
    <xf numFmtId="211" fontId="103" fillId="43" borderId="32" xfId="0" applyNumberFormat="1" applyFont="1" applyFill="1" applyBorder="1" applyAlignment="1">
      <alignment horizontal="right" indent="3"/>
    </xf>
    <xf numFmtId="211" fontId="103" fillId="43" borderId="27" xfId="0" applyNumberFormat="1" applyFont="1" applyFill="1" applyBorder="1" applyAlignment="1">
      <alignment horizontal="right" indent="3"/>
    </xf>
    <xf numFmtId="211" fontId="103" fillId="38" borderId="0" xfId="0" applyNumberFormat="1" applyFont="1" applyFill="1" applyBorder="1" applyAlignment="1">
      <alignment horizontal="right" indent="3"/>
    </xf>
    <xf numFmtId="211" fontId="103" fillId="43" borderId="0" xfId="0" applyNumberFormat="1" applyFont="1" applyFill="1" applyBorder="1" applyAlignment="1">
      <alignment horizontal="right" indent="3"/>
    </xf>
    <xf numFmtId="211" fontId="103" fillId="43" borderId="10" xfId="0" applyNumberFormat="1" applyFont="1" applyFill="1" applyBorder="1" applyAlignment="1">
      <alignment horizontal="right" indent="3"/>
    </xf>
    <xf numFmtId="0" fontId="76" fillId="39" borderId="1" xfId="0" applyFont="1" applyFill="1" applyBorder="1" applyAlignment="1">
      <alignment horizontal="center" vertical="center" wrapText="1"/>
    </xf>
    <xf numFmtId="0" fontId="97" fillId="0" borderId="0" xfId="0" applyFont="1" applyBorder="1"/>
    <xf numFmtId="0" fontId="98" fillId="0" borderId="0" xfId="0" applyFont="1" applyBorder="1" applyAlignment="1"/>
    <xf numFmtId="0" fontId="98" fillId="0" borderId="0" xfId="0" applyFont="1" applyBorder="1"/>
    <xf numFmtId="0" fontId="98" fillId="0" borderId="0" xfId="0" applyFont="1" applyAlignment="1">
      <alignment horizontal="left"/>
    </xf>
    <xf numFmtId="0" fontId="69" fillId="0" borderId="0" xfId="0" applyFont="1" applyAlignment="1">
      <alignment horizontal="right"/>
    </xf>
    <xf numFmtId="1" fontId="44" fillId="0" borderId="0" xfId="0" applyNumberFormat="1" applyFont="1" applyAlignment="1">
      <alignment horizontal="right"/>
    </xf>
    <xf numFmtId="0" fontId="44" fillId="0" borderId="0" xfId="0" applyFont="1" applyAlignment="1">
      <alignment horizontal="right"/>
    </xf>
    <xf numFmtId="0" fontId="99" fillId="0" borderId="0" xfId="0" applyFont="1" applyAlignment="1">
      <alignment horizontal="right"/>
    </xf>
    <xf numFmtId="0" fontId="44" fillId="0" borderId="0" xfId="0" applyFont="1" applyAlignment="1">
      <alignment horizontal="left"/>
    </xf>
    <xf numFmtId="0" fontId="44" fillId="0" borderId="0" xfId="0" applyFont="1"/>
    <xf numFmtId="0" fontId="44" fillId="38" borderId="30" xfId="384" applyFont="1" applyFill="1" applyBorder="1" applyAlignment="1">
      <alignment horizontal="center" vertical="center" wrapText="1"/>
    </xf>
    <xf numFmtId="0" fontId="44" fillId="38" borderId="11" xfId="384" applyFont="1" applyFill="1" applyBorder="1" applyAlignment="1">
      <alignment horizontal="center" vertical="center" wrapText="1"/>
    </xf>
    <xf numFmtId="0" fontId="44" fillId="38" borderId="25" xfId="384" applyFont="1" applyFill="1" applyBorder="1" applyAlignment="1">
      <alignment horizontal="center" vertical="center" wrapText="1"/>
    </xf>
    <xf numFmtId="3" fontId="108" fillId="0" borderId="9" xfId="0" applyNumberFormat="1" applyFont="1" applyFill="1" applyBorder="1" applyAlignment="1">
      <alignment horizontal="right" indent="2"/>
    </xf>
    <xf numFmtId="187" fontId="108" fillId="0" borderId="31" xfId="0" applyNumberFormat="1" applyFont="1" applyFill="1" applyBorder="1" applyAlignment="1">
      <alignment horizontal="right" indent="2"/>
    </xf>
    <xf numFmtId="187" fontId="108" fillId="0" borderId="28" xfId="0" applyNumberFormat="1" applyFont="1" applyFill="1" applyBorder="1" applyAlignment="1">
      <alignment horizontal="right" indent="2"/>
    </xf>
    <xf numFmtId="3" fontId="108" fillId="38" borderId="9" xfId="0" applyNumberFormat="1" applyFont="1" applyFill="1" applyBorder="1" applyAlignment="1">
      <alignment horizontal="right" indent="2"/>
    </xf>
    <xf numFmtId="187" fontId="108" fillId="38" borderId="9" xfId="0" applyNumberFormat="1" applyFont="1" applyFill="1" applyBorder="1" applyAlignment="1">
      <alignment horizontal="right" indent="2"/>
    </xf>
    <xf numFmtId="187" fontId="108" fillId="38" borderId="25" xfId="0" applyNumberFormat="1" applyFont="1" applyFill="1" applyBorder="1" applyAlignment="1">
      <alignment horizontal="right" indent="2"/>
    </xf>
    <xf numFmtId="187" fontId="108" fillId="0" borderId="9" xfId="0" applyNumberFormat="1" applyFont="1" applyFill="1" applyBorder="1" applyAlignment="1">
      <alignment horizontal="right" indent="2"/>
    </xf>
    <xf numFmtId="187" fontId="108" fillId="0" borderId="25" xfId="0" applyNumberFormat="1" applyFont="1" applyFill="1" applyBorder="1" applyAlignment="1">
      <alignment horizontal="right" indent="2"/>
    </xf>
    <xf numFmtId="0" fontId="113" fillId="0" borderId="0" xfId="314" applyFont="1" applyAlignment="1">
      <alignment horizontal="left" vertical="center"/>
    </xf>
    <xf numFmtId="0" fontId="109" fillId="0" borderId="0" xfId="0" applyFont="1" applyAlignment="1">
      <alignment vertical="center"/>
    </xf>
    <xf numFmtId="0" fontId="100" fillId="0" borderId="0" xfId="392" applyAlignment="1">
      <alignment vertical="center"/>
    </xf>
    <xf numFmtId="1" fontId="3" fillId="0" borderId="0" xfId="384" applyNumberFormat="1" applyFill="1"/>
    <xf numFmtId="0" fontId="33" fillId="0" borderId="0" xfId="462" applyFont="1" applyAlignment="1"/>
    <xf numFmtId="0" fontId="113" fillId="0" borderId="0" xfId="314" applyFont="1" applyFill="1" applyBorder="1" applyAlignment="1">
      <alignment horizontal="left" wrapText="1"/>
    </xf>
    <xf numFmtId="0" fontId="107" fillId="39" borderId="14" xfId="0" applyFont="1" applyFill="1" applyBorder="1" applyAlignment="1">
      <alignment horizontal="center" vertical="center" wrapText="1"/>
    </xf>
    <xf numFmtId="0" fontId="0" fillId="32" borderId="1" xfId="0" applyFill="1" applyBorder="1" applyAlignment="1">
      <alignment horizontal="center" vertical="center" wrapText="1"/>
    </xf>
    <xf numFmtId="0" fontId="0" fillId="32" borderId="15" xfId="0" applyFill="1" applyBorder="1" applyAlignment="1">
      <alignment horizontal="center" vertical="center" wrapText="1"/>
    </xf>
    <xf numFmtId="3" fontId="107" fillId="0" borderId="31" xfId="0" applyNumberFormat="1" applyFont="1" applyFill="1" applyBorder="1" applyAlignment="1">
      <alignment horizontal="right" vertical="center" wrapText="1" indent="1"/>
    </xf>
    <xf numFmtId="3" fontId="107" fillId="0" borderId="29" xfId="0" applyNumberFormat="1" applyFont="1" applyFill="1" applyBorder="1" applyAlignment="1">
      <alignment horizontal="right" vertical="center" wrapText="1" indent="1"/>
    </xf>
    <xf numFmtId="164" fontId="107" fillId="0" borderId="28" xfId="0" applyNumberFormat="1" applyFont="1" applyFill="1" applyBorder="1" applyAlignment="1">
      <alignment horizontal="right" vertical="center" wrapText="1" indent="4"/>
    </xf>
    <xf numFmtId="0" fontId="107" fillId="38" borderId="26" xfId="0" applyFont="1" applyFill="1" applyBorder="1" applyAlignment="1">
      <alignment horizontal="left" vertical="center" wrapText="1" indent="1"/>
    </xf>
    <xf numFmtId="164" fontId="107" fillId="38" borderId="25" xfId="0" applyNumberFormat="1" applyFont="1" applyFill="1" applyBorder="1" applyAlignment="1">
      <alignment horizontal="right" vertical="center" wrapText="1" indent="4"/>
    </xf>
    <xf numFmtId="164" fontId="107" fillId="0" borderId="11" xfId="0" applyNumberFormat="1" applyFont="1" applyFill="1" applyBorder="1" applyAlignment="1">
      <alignment horizontal="right" vertical="center" wrapText="1" indent="1"/>
    </xf>
    <xf numFmtId="164" fontId="107" fillId="0" borderId="30" xfId="0" applyNumberFormat="1" applyFont="1" applyFill="1" applyBorder="1" applyAlignment="1">
      <alignment horizontal="right" vertical="center" wrapText="1" indent="4"/>
    </xf>
    <xf numFmtId="0" fontId="114" fillId="0" borderId="0" xfId="0" applyFont="1" applyBorder="1" applyAlignment="1">
      <alignment horizontal="left" vertical="top" wrapText="1"/>
    </xf>
    <xf numFmtId="0" fontId="113" fillId="0" borderId="0" xfId="314" applyFont="1" applyFill="1" applyBorder="1" applyAlignment="1">
      <alignment horizontal="left" wrapText="1"/>
    </xf>
    <xf numFmtId="49" fontId="44" fillId="0" borderId="0" xfId="0" applyNumberFormat="1" applyFont="1" applyAlignment="1">
      <alignment horizontal="left"/>
    </xf>
    <xf numFmtId="0" fontId="44" fillId="0" borderId="0" xfId="0" applyFont="1" applyAlignment="1">
      <alignment horizontal="left"/>
    </xf>
    <xf numFmtId="2" fontId="3" fillId="0" borderId="0" xfId="0" applyNumberFormat="1" applyFont="1" applyAlignment="1">
      <alignment horizontal="left" wrapText="1"/>
    </xf>
    <xf numFmtId="49" fontId="44" fillId="0" borderId="0" xfId="0" applyNumberFormat="1" applyFont="1" applyAlignment="1"/>
    <xf numFmtId="0" fontId="107" fillId="38" borderId="30" xfId="0" applyFont="1" applyFill="1" applyBorder="1" applyAlignment="1">
      <alignment horizontal="center" vertical="center" wrapText="1"/>
    </xf>
    <xf numFmtId="0" fontId="107" fillId="38" borderId="32" xfId="0" applyFont="1" applyFill="1" applyBorder="1" applyAlignment="1">
      <alignment horizontal="center" vertical="center" wrapText="1"/>
    </xf>
    <xf numFmtId="0" fontId="107" fillId="39" borderId="15" xfId="0" applyFont="1" applyFill="1" applyBorder="1" applyAlignment="1">
      <alignment horizontal="center" vertical="center" wrapText="1"/>
    </xf>
    <xf numFmtId="0" fontId="107" fillId="39" borderId="8" xfId="0" applyFont="1" applyFill="1" applyBorder="1" applyAlignment="1">
      <alignment horizontal="center" vertical="center" wrapText="1"/>
    </xf>
    <xf numFmtId="0" fontId="113" fillId="0" borderId="0" xfId="314" applyFont="1" applyAlignment="1">
      <alignment horizontal="left" vertical="center"/>
    </xf>
    <xf numFmtId="0" fontId="70" fillId="0" borderId="27" xfId="0" applyFont="1" applyBorder="1" applyAlignment="1">
      <alignment horizontal="left" vertical="center" wrapText="1"/>
    </xf>
    <xf numFmtId="0" fontId="115" fillId="0" borderId="10" xfId="0" applyFont="1" applyBorder="1" applyAlignment="1">
      <alignment horizontal="left" wrapText="1"/>
    </xf>
    <xf numFmtId="0" fontId="108" fillId="38" borderId="29" xfId="0" applyFont="1" applyFill="1" applyBorder="1" applyAlignment="1">
      <alignment horizontal="center" vertical="center"/>
    </xf>
    <xf numFmtId="0" fontId="108" fillId="38" borderId="26" xfId="0" applyFont="1" applyFill="1" applyBorder="1" applyAlignment="1">
      <alignment horizontal="center" vertical="center"/>
    </xf>
    <xf numFmtId="0" fontId="108" fillId="38" borderId="32" xfId="0" applyFont="1" applyFill="1" applyBorder="1" applyAlignment="1">
      <alignment horizontal="center" vertical="center"/>
    </xf>
    <xf numFmtId="0" fontId="107" fillId="38" borderId="15" xfId="0" applyFont="1" applyFill="1" applyBorder="1" applyAlignment="1">
      <alignment horizontal="center" vertical="center" wrapText="1"/>
    </xf>
    <xf numFmtId="0" fontId="107" fillId="38" borderId="8" xfId="0" applyFont="1" applyFill="1" applyBorder="1" applyAlignment="1">
      <alignment horizontal="center" vertical="center" wrapText="1"/>
    </xf>
    <xf numFmtId="0" fontId="107" fillId="38" borderId="28" xfId="0" applyFont="1" applyFill="1" applyBorder="1" applyAlignment="1">
      <alignment horizontal="center" vertical="center" wrapText="1"/>
    </xf>
    <xf numFmtId="0" fontId="107" fillId="38" borderId="29" xfId="0" applyFont="1" applyFill="1" applyBorder="1" applyAlignment="1">
      <alignment horizontal="center" vertical="center" wrapText="1"/>
    </xf>
    <xf numFmtId="0" fontId="108" fillId="38" borderId="1" xfId="0" applyFont="1" applyFill="1" applyBorder="1" applyAlignment="1">
      <alignment horizontal="center" vertical="center"/>
    </xf>
    <xf numFmtId="0" fontId="108" fillId="38" borderId="28" xfId="0" applyFont="1" applyFill="1" applyBorder="1" applyAlignment="1">
      <alignment horizontal="center" vertical="center" wrapText="1"/>
    </xf>
    <xf numFmtId="0" fontId="108" fillId="38" borderId="30" xfId="0" applyFont="1" applyFill="1" applyBorder="1" applyAlignment="1">
      <alignment horizontal="center" vertical="center" wrapText="1"/>
    </xf>
    <xf numFmtId="0" fontId="76" fillId="44" borderId="27" xfId="0" applyFont="1" applyFill="1" applyBorder="1" applyAlignment="1">
      <alignment horizontal="center" vertical="center" wrapText="1"/>
    </xf>
    <xf numFmtId="0" fontId="76" fillId="44" borderId="10" xfId="0" applyFont="1" applyFill="1" applyBorder="1" applyAlignment="1">
      <alignment horizontal="center" vertical="center" wrapText="1"/>
    </xf>
    <xf numFmtId="0" fontId="108" fillId="39" borderId="15" xfId="0" applyFont="1" applyFill="1" applyBorder="1" applyAlignment="1">
      <alignment horizontal="center" vertical="center"/>
    </xf>
    <xf numFmtId="0" fontId="108" fillId="39" borderId="8" xfId="0" applyFont="1" applyFill="1" applyBorder="1" applyAlignment="1">
      <alignment horizontal="center" vertical="center"/>
    </xf>
    <xf numFmtId="0" fontId="76" fillId="39" borderId="31" xfId="0" applyFont="1" applyFill="1" applyBorder="1" applyAlignment="1">
      <alignment horizontal="center" vertical="center" wrapText="1"/>
    </xf>
    <xf numFmtId="0" fontId="76" fillId="39" borderId="11" xfId="0" applyFont="1" applyFill="1" applyBorder="1" applyAlignment="1">
      <alignment horizontal="center" vertical="center" wrapText="1"/>
    </xf>
    <xf numFmtId="0" fontId="72" fillId="0" borderId="27" xfId="0" applyFont="1" applyBorder="1" applyAlignment="1">
      <alignment horizontal="left" vertical="center" wrapText="1"/>
    </xf>
    <xf numFmtId="0" fontId="72" fillId="0" borderId="0" xfId="0" applyFont="1" applyBorder="1" applyAlignment="1">
      <alignment horizontal="left" vertical="center" wrapText="1"/>
    </xf>
    <xf numFmtId="0" fontId="77" fillId="0" borderId="10" xfId="0" applyFont="1" applyBorder="1" applyAlignment="1">
      <alignment horizontal="left" wrapText="1"/>
    </xf>
    <xf numFmtId="0" fontId="44" fillId="41" borderId="29" xfId="0" applyFont="1" applyFill="1" applyBorder="1" applyAlignment="1">
      <alignment horizontal="center" vertical="center" wrapText="1"/>
    </xf>
    <xf numFmtId="0" fontId="44" fillId="41" borderId="26" xfId="0" applyFont="1" applyFill="1" applyBorder="1" applyAlignment="1">
      <alignment horizontal="center" vertical="center" wrapText="1"/>
    </xf>
    <xf numFmtId="0" fontId="44" fillId="41" borderId="32" xfId="0" applyFont="1" applyFill="1" applyBorder="1" applyAlignment="1">
      <alignment horizontal="center" vertical="center" wrapText="1"/>
    </xf>
    <xf numFmtId="0" fontId="76" fillId="41" borderId="31" xfId="0" applyFont="1" applyFill="1" applyBorder="1" applyAlignment="1">
      <alignment horizontal="center" vertical="center" wrapText="1"/>
    </xf>
    <xf numFmtId="0" fontId="76" fillId="41" borderId="9" xfId="0" applyFont="1" applyFill="1" applyBorder="1" applyAlignment="1">
      <alignment horizontal="center" vertical="center" wrapText="1"/>
    </xf>
    <xf numFmtId="0" fontId="76" fillId="41" borderId="11" xfId="0" applyFont="1" applyFill="1" applyBorder="1" applyAlignment="1">
      <alignment horizontal="center" vertical="center" wrapText="1"/>
    </xf>
    <xf numFmtId="0" fontId="108" fillId="41" borderId="15" xfId="0" applyFont="1" applyFill="1" applyBorder="1" applyAlignment="1">
      <alignment horizontal="center" vertical="center"/>
    </xf>
    <xf numFmtId="0" fontId="108" fillId="41" borderId="8" xfId="0" applyFont="1" applyFill="1" applyBorder="1" applyAlignment="1">
      <alignment horizontal="center" vertical="center"/>
    </xf>
    <xf numFmtId="0" fontId="76" fillId="41" borderId="28" xfId="0" applyFont="1" applyFill="1" applyBorder="1" applyAlignment="1">
      <alignment horizontal="center" vertical="center" wrapText="1"/>
    </xf>
    <xf numFmtId="0" fontId="76" fillId="41" borderId="29" xfId="0" applyFont="1" applyFill="1" applyBorder="1" applyAlignment="1">
      <alignment horizontal="center" vertical="center" wrapText="1"/>
    </xf>
    <xf numFmtId="0" fontId="76" fillId="41" borderId="30" xfId="0" applyFont="1" applyFill="1" applyBorder="1" applyAlignment="1">
      <alignment horizontal="center" vertical="center" wrapText="1"/>
    </xf>
    <xf numFmtId="0" fontId="76" fillId="41" borderId="32" xfId="0" applyFont="1" applyFill="1" applyBorder="1" applyAlignment="1">
      <alignment horizontal="center" vertical="center" wrapText="1"/>
    </xf>
    <xf numFmtId="0" fontId="108" fillId="41" borderId="14" xfId="0" applyFont="1" applyFill="1" applyBorder="1" applyAlignment="1">
      <alignment horizontal="center" vertical="center"/>
    </xf>
    <xf numFmtId="0" fontId="76" fillId="44" borderId="28" xfId="0" applyFont="1" applyFill="1" applyBorder="1" applyAlignment="1">
      <alignment horizontal="center" vertical="center" wrapText="1"/>
    </xf>
    <xf numFmtId="0" fontId="76" fillId="44" borderId="30" xfId="0" applyFont="1" applyFill="1" applyBorder="1" applyAlignment="1">
      <alignment horizontal="center" vertical="center" wrapText="1"/>
    </xf>
    <xf numFmtId="0" fontId="76" fillId="44" borderId="31" xfId="0" applyFont="1" applyFill="1" applyBorder="1" applyAlignment="1">
      <alignment horizontal="center" vertical="center" wrapText="1"/>
    </xf>
    <xf numFmtId="0" fontId="76" fillId="44" borderId="11" xfId="0" applyFont="1" applyFill="1" applyBorder="1" applyAlignment="1">
      <alignment horizontal="center" vertical="center" wrapText="1"/>
    </xf>
    <xf numFmtId="0" fontId="117" fillId="0" borderId="0" xfId="0" applyFont="1" applyBorder="1" applyAlignment="1">
      <alignment horizontal="left" vertical="center" wrapText="1"/>
    </xf>
    <xf numFmtId="0" fontId="107" fillId="38" borderId="27" xfId="0" applyFont="1" applyFill="1" applyBorder="1" applyAlignment="1">
      <alignment horizontal="center" vertical="center" wrapText="1"/>
    </xf>
    <xf numFmtId="0" fontId="107" fillId="39" borderId="14" xfId="0" applyFont="1" applyFill="1" applyBorder="1" applyAlignment="1">
      <alignment horizontal="center" vertical="center" wrapText="1"/>
    </xf>
    <xf numFmtId="0" fontId="109" fillId="0" borderId="0" xfId="0" applyFont="1" applyAlignment="1">
      <alignment horizontal="left" vertical="center" wrapText="1"/>
    </xf>
    <xf numFmtId="0" fontId="71" fillId="0" borderId="0" xfId="0" applyFont="1" applyAlignment="1">
      <alignment horizontal="left" wrapText="1"/>
    </xf>
    <xf numFmtId="0" fontId="116" fillId="0" borderId="0" xfId="0" applyFont="1" applyAlignment="1">
      <alignment horizontal="left" wrapText="1"/>
    </xf>
    <xf numFmtId="0" fontId="110" fillId="0" borderId="0" xfId="0" applyFont="1" applyAlignment="1">
      <alignment horizontal="left" vertical="center" wrapText="1"/>
    </xf>
    <xf numFmtId="0" fontId="118" fillId="0" borderId="10" xfId="0" applyFont="1" applyBorder="1" applyAlignment="1">
      <alignment horizontal="left" wrapText="1"/>
    </xf>
    <xf numFmtId="0" fontId="103" fillId="38" borderId="29" xfId="0" applyFont="1" applyFill="1" applyBorder="1" applyAlignment="1">
      <alignment horizontal="center" vertical="center"/>
    </xf>
    <xf numFmtId="0" fontId="103" fillId="38" borderId="26" xfId="0" applyFont="1" applyFill="1" applyBorder="1" applyAlignment="1">
      <alignment horizontal="center" vertical="center"/>
    </xf>
    <xf numFmtId="0" fontId="103" fillId="38" borderId="32" xfId="0" applyFont="1" applyFill="1" applyBorder="1" applyAlignment="1">
      <alignment horizontal="center" vertical="center"/>
    </xf>
    <xf numFmtId="0" fontId="103" fillId="38" borderId="31" xfId="0" applyFont="1" applyFill="1" applyBorder="1" applyAlignment="1">
      <alignment horizontal="center" vertical="center" wrapText="1"/>
    </xf>
    <xf numFmtId="0" fontId="103" fillId="38" borderId="11" xfId="0" applyFont="1" applyFill="1" applyBorder="1" applyAlignment="1">
      <alignment horizontal="center" vertical="center" wrapText="1"/>
    </xf>
    <xf numFmtId="0" fontId="103" fillId="38" borderId="1" xfId="0" applyFont="1" applyFill="1" applyBorder="1" applyAlignment="1">
      <alignment horizontal="center"/>
    </xf>
    <xf numFmtId="0" fontId="103" fillId="38" borderId="15" xfId="0" applyFont="1" applyFill="1" applyBorder="1" applyAlignment="1">
      <alignment horizontal="center"/>
    </xf>
    <xf numFmtId="0" fontId="103" fillId="38" borderId="1" xfId="0" applyFont="1" applyFill="1" applyBorder="1" applyAlignment="1">
      <alignment horizontal="center" vertical="center" wrapText="1"/>
    </xf>
    <xf numFmtId="0" fontId="103" fillId="38" borderId="15" xfId="0" applyFont="1" applyFill="1" applyBorder="1" applyAlignment="1">
      <alignment horizontal="center" vertical="center" wrapText="1"/>
    </xf>
    <xf numFmtId="0" fontId="103" fillId="39" borderId="1" xfId="0" applyFont="1" applyFill="1" applyBorder="1" applyAlignment="1">
      <alignment horizontal="center"/>
    </xf>
    <xf numFmtId="0" fontId="103" fillId="39" borderId="15" xfId="0" applyFont="1" applyFill="1" applyBorder="1" applyAlignment="1">
      <alignment horizontal="center"/>
    </xf>
    <xf numFmtId="0" fontId="72" fillId="0" borderId="0" xfId="0" applyFont="1" applyAlignment="1">
      <alignment horizontal="left" vertical="center"/>
    </xf>
    <xf numFmtId="0" fontId="70" fillId="0" borderId="0" xfId="476" applyFont="1" applyAlignment="1">
      <alignment horizontal="left" vertical="center" wrapText="1"/>
    </xf>
    <xf numFmtId="0" fontId="70" fillId="0" borderId="0" xfId="462" applyFont="1" applyAlignment="1">
      <alignment horizontal="left" wrapText="1"/>
    </xf>
    <xf numFmtId="0" fontId="108" fillId="38" borderId="29" xfId="462" applyFont="1" applyFill="1" applyBorder="1" applyAlignment="1">
      <alignment horizontal="center" vertical="center" wrapText="1"/>
    </xf>
    <xf numFmtId="0" fontId="108" fillId="38" borderId="26" xfId="462" applyFont="1" applyFill="1" applyBorder="1" applyAlignment="1">
      <alignment horizontal="center" vertical="center" wrapText="1"/>
    </xf>
    <xf numFmtId="0" fontId="108" fillId="38" borderId="32" xfId="462" applyFont="1" applyFill="1" applyBorder="1" applyAlignment="1">
      <alignment horizontal="center" vertical="center" wrapText="1"/>
    </xf>
    <xf numFmtId="0" fontId="108" fillId="38" borderId="28" xfId="462" applyFont="1" applyFill="1" applyBorder="1" applyAlignment="1">
      <alignment horizontal="center" vertical="center" wrapText="1"/>
    </xf>
    <xf numFmtId="0" fontId="108" fillId="38" borderId="25" xfId="462" applyFont="1" applyFill="1" applyBorder="1" applyAlignment="1">
      <alignment horizontal="center" vertical="center" wrapText="1"/>
    </xf>
    <xf numFmtId="0" fontId="108" fillId="38" borderId="30" xfId="462" applyFont="1" applyFill="1" applyBorder="1" applyAlignment="1">
      <alignment horizontal="center" vertical="center" wrapText="1"/>
    </xf>
    <xf numFmtId="0" fontId="109" fillId="0" borderId="0" xfId="0" applyFont="1" applyAlignment="1">
      <alignment horizontal="left"/>
    </xf>
    <xf numFmtId="0" fontId="70" fillId="0" borderId="0" xfId="462" applyFont="1" applyAlignment="1">
      <alignment horizontal="left" vertical="center" wrapText="1"/>
    </xf>
    <xf numFmtId="0" fontId="33" fillId="0" borderId="10" xfId="462" applyFont="1" applyBorder="1" applyAlignment="1">
      <alignment horizontal="left" wrapText="1"/>
    </xf>
    <xf numFmtId="0" fontId="107" fillId="38" borderId="28" xfId="462" applyFont="1" applyFill="1" applyBorder="1" applyAlignment="1">
      <alignment horizontal="center" vertical="center" wrapText="1"/>
    </xf>
    <xf numFmtId="0" fontId="107" fillId="38" borderId="29" xfId="462" applyFont="1" applyFill="1" applyBorder="1" applyAlignment="1">
      <alignment horizontal="center" vertical="center" wrapText="1"/>
    </xf>
    <xf numFmtId="0" fontId="107" fillId="38" borderId="30" xfId="462" applyFont="1" applyFill="1" applyBorder="1" applyAlignment="1">
      <alignment horizontal="center" vertical="center" wrapText="1"/>
    </xf>
    <xf numFmtId="0" fontId="107" fillId="38" borderId="32" xfId="462" applyFont="1" applyFill="1" applyBorder="1" applyAlignment="1">
      <alignment horizontal="center" vertical="center" wrapText="1"/>
    </xf>
    <xf numFmtId="0" fontId="107" fillId="38" borderId="15" xfId="462" applyFont="1" applyFill="1" applyBorder="1" applyAlignment="1">
      <alignment horizontal="center" vertical="center" wrapText="1"/>
    </xf>
    <xf numFmtId="0" fontId="107" fillId="38" borderId="8" xfId="462" applyFont="1" applyFill="1" applyBorder="1" applyAlignment="1">
      <alignment horizontal="center" vertical="center" wrapText="1"/>
    </xf>
    <xf numFmtId="0" fontId="107" fillId="38" borderId="14" xfId="462" applyFont="1" applyFill="1" applyBorder="1" applyAlignment="1">
      <alignment horizontal="center" vertical="center" wrapText="1"/>
    </xf>
    <xf numFmtId="0" fontId="70" fillId="0" borderId="27" xfId="462" applyFont="1" applyBorder="1" applyAlignment="1">
      <alignment horizontal="left" vertical="center" wrapText="1"/>
    </xf>
    <xf numFmtId="0" fontId="108" fillId="40" borderId="27" xfId="0" applyFont="1" applyFill="1" applyBorder="1" applyAlignment="1">
      <alignment horizontal="center"/>
    </xf>
    <xf numFmtId="0" fontId="118" fillId="0" borderId="0" xfId="0" applyFont="1" applyAlignment="1">
      <alignment horizontal="left" wrapText="1"/>
    </xf>
    <xf numFmtId="0" fontId="108" fillId="39" borderId="1" xfId="0" applyFont="1" applyFill="1" applyBorder="1" applyAlignment="1">
      <alignment horizontal="center"/>
    </xf>
    <xf numFmtId="0" fontId="108" fillId="39" borderId="15" xfId="0" applyFont="1" applyFill="1" applyBorder="1" applyAlignment="1">
      <alignment horizontal="center"/>
    </xf>
    <xf numFmtId="0" fontId="108" fillId="40" borderId="10" xfId="0" applyFont="1" applyFill="1" applyBorder="1" applyAlignment="1">
      <alignment horizontal="center"/>
    </xf>
    <xf numFmtId="0" fontId="108" fillId="42" borderId="29" xfId="0" applyFont="1" applyFill="1" applyBorder="1" applyAlignment="1">
      <alignment horizontal="center" vertical="center"/>
    </xf>
    <xf numFmtId="0" fontId="108" fillId="42" borderId="32" xfId="0" applyFont="1" applyFill="1" applyBorder="1" applyAlignment="1">
      <alignment horizontal="center" vertical="center"/>
    </xf>
    <xf numFmtId="0" fontId="109" fillId="0" borderId="27" xfId="0" applyFont="1" applyBorder="1" applyAlignment="1">
      <alignment horizontal="left" vertical="center" wrapText="1"/>
    </xf>
    <xf numFmtId="0" fontId="108" fillId="41" borderId="29" xfId="0" applyFont="1" applyFill="1" applyBorder="1" applyAlignment="1">
      <alignment horizontal="center" vertical="center" wrapText="1"/>
    </xf>
    <xf numFmtId="0" fontId="108" fillId="41" borderId="32" xfId="0" applyFont="1" applyFill="1" applyBorder="1" applyAlignment="1">
      <alignment horizontal="center" vertical="center" wrapText="1"/>
    </xf>
    <xf numFmtId="0" fontId="109" fillId="0" borderId="0" xfId="392" applyFont="1" applyAlignment="1">
      <alignment horizontal="left" vertical="center" wrapText="1"/>
    </xf>
    <xf numFmtId="0" fontId="118" fillId="0" borderId="0" xfId="392" applyFont="1" applyAlignment="1">
      <alignment horizontal="left" wrapText="1"/>
    </xf>
    <xf numFmtId="0" fontId="27" fillId="42" borderId="14" xfId="392" applyFont="1" applyFill="1" applyBorder="1" applyAlignment="1">
      <alignment horizontal="center" vertical="center" wrapText="1"/>
    </xf>
    <xf numFmtId="0" fontId="27" fillId="42" borderId="15" xfId="392" applyFont="1" applyFill="1" applyBorder="1" applyAlignment="1">
      <alignment horizontal="center" vertical="center" wrapText="1"/>
    </xf>
    <xf numFmtId="0" fontId="27" fillId="42" borderId="8" xfId="392" applyFont="1" applyFill="1" applyBorder="1" applyAlignment="1">
      <alignment horizontal="center" vertical="center" wrapText="1"/>
    </xf>
    <xf numFmtId="0" fontId="70" fillId="0" borderId="0" xfId="384" applyFont="1" applyBorder="1" applyAlignment="1">
      <alignment horizontal="left" wrapText="1"/>
    </xf>
    <xf numFmtId="0" fontId="107" fillId="38" borderId="1" xfId="384" applyFont="1" applyFill="1" applyBorder="1" applyAlignment="1">
      <alignment horizontal="center" vertical="center" wrapText="1"/>
    </xf>
    <xf numFmtId="0" fontId="44" fillId="38" borderId="1" xfId="384" applyFont="1" applyFill="1" applyBorder="1" applyAlignment="1">
      <alignment horizontal="center" vertical="center" wrapText="1"/>
    </xf>
    <xf numFmtId="0" fontId="44" fillId="38" borderId="15" xfId="384" applyFont="1" applyFill="1" applyBorder="1" applyAlignment="1">
      <alignment horizontal="center" vertical="center" wrapText="1"/>
    </xf>
    <xf numFmtId="0" fontId="44" fillId="39" borderId="15" xfId="384" applyFont="1" applyFill="1" applyBorder="1" applyAlignment="1">
      <alignment horizontal="center" wrapText="1"/>
    </xf>
    <xf numFmtId="0" fontId="44" fillId="39" borderId="8" xfId="384" applyFont="1" applyFill="1" applyBorder="1" applyAlignment="1">
      <alignment horizontal="center" wrapText="1"/>
    </xf>
    <xf numFmtId="0" fontId="70" fillId="0" borderId="27" xfId="384" applyFont="1" applyBorder="1" applyAlignment="1">
      <alignment horizontal="left" vertical="center" wrapText="1"/>
    </xf>
    <xf numFmtId="0" fontId="70" fillId="0" borderId="0" xfId="384" applyFont="1" applyBorder="1" applyAlignment="1">
      <alignment horizontal="left" vertical="center" wrapText="1"/>
    </xf>
    <xf numFmtId="0" fontId="33" fillId="0" borderId="0" xfId="384" applyFont="1" applyAlignment="1">
      <alignment horizontal="left" wrapText="1"/>
    </xf>
    <xf numFmtId="0" fontId="44" fillId="38" borderId="29" xfId="384" applyFont="1" applyFill="1" applyBorder="1" applyAlignment="1">
      <alignment horizontal="center" vertical="center" wrapText="1"/>
    </xf>
    <xf numFmtId="0" fontId="44" fillId="38" borderId="26" xfId="384" applyFont="1" applyFill="1" applyBorder="1" applyAlignment="1">
      <alignment horizontal="center" vertical="center" wrapText="1"/>
    </xf>
    <xf numFmtId="0" fontId="44" fillId="38" borderId="32" xfId="384" applyFont="1" applyFill="1" applyBorder="1" applyAlignment="1">
      <alignment horizontal="center" vertical="center" wrapText="1"/>
    </xf>
    <xf numFmtId="0" fontId="44" fillId="38" borderId="28" xfId="384" applyFont="1" applyFill="1" applyBorder="1" applyAlignment="1">
      <alignment horizontal="center" vertical="center" wrapText="1"/>
    </xf>
    <xf numFmtId="0" fontId="44" fillId="38" borderId="27" xfId="384" applyFont="1" applyFill="1" applyBorder="1" applyAlignment="1">
      <alignment horizontal="center" vertical="center" wrapText="1"/>
    </xf>
    <xf numFmtId="0" fontId="44" fillId="38" borderId="30" xfId="384" applyFont="1" applyFill="1" applyBorder="1" applyAlignment="1">
      <alignment horizontal="center" vertical="center" wrapText="1"/>
    </xf>
    <xf numFmtId="0" fontId="44" fillId="38" borderId="10" xfId="384" applyFont="1" applyFill="1" applyBorder="1" applyAlignment="1">
      <alignment horizontal="center" vertical="center" wrapText="1"/>
    </xf>
    <xf numFmtId="0" fontId="44" fillId="38" borderId="15" xfId="384" applyFont="1" applyFill="1" applyBorder="1" applyAlignment="1">
      <alignment horizontal="center" wrapText="1"/>
    </xf>
    <xf numFmtId="0" fontId="44" fillId="38" borderId="8" xfId="384" applyFont="1" applyFill="1" applyBorder="1" applyAlignment="1">
      <alignment horizontal="center" wrapText="1"/>
    </xf>
    <xf numFmtId="0" fontId="44" fillId="38" borderId="1" xfId="384" applyFont="1" applyFill="1" applyBorder="1" applyAlignment="1">
      <alignment horizontal="center" wrapText="1"/>
    </xf>
    <xf numFmtId="0" fontId="44" fillId="38" borderId="31" xfId="384" applyFont="1" applyFill="1" applyBorder="1" applyAlignment="1">
      <alignment horizontal="center" vertical="center" wrapText="1"/>
    </xf>
    <xf numFmtId="0" fontId="44" fillId="38" borderId="11" xfId="384" applyFont="1" applyFill="1" applyBorder="1" applyAlignment="1">
      <alignment horizontal="center" vertical="center" wrapText="1"/>
    </xf>
    <xf numFmtId="0" fontId="44" fillId="39" borderId="30" xfId="384" applyFont="1" applyFill="1" applyBorder="1" applyAlignment="1">
      <alignment horizontal="center" wrapText="1"/>
    </xf>
    <xf numFmtId="0" fontId="44" fillId="39" borderId="10" xfId="384" applyFont="1" applyFill="1" applyBorder="1" applyAlignment="1">
      <alignment horizontal="center" wrapText="1"/>
    </xf>
    <xf numFmtId="0" fontId="44" fillId="40" borderId="27" xfId="384" applyFont="1" applyFill="1" applyBorder="1" applyAlignment="1">
      <alignment horizontal="center" vertical="center" wrapText="1"/>
    </xf>
    <xf numFmtId="0" fontId="33" fillId="0" borderId="10" xfId="384" applyFont="1" applyBorder="1" applyAlignment="1">
      <alignment horizontal="left" wrapText="1"/>
    </xf>
    <xf numFmtId="0" fontId="44" fillId="39" borderId="15" xfId="384" applyFont="1" applyFill="1" applyBorder="1" applyAlignment="1">
      <alignment horizontal="center" vertical="center" wrapText="1"/>
    </xf>
    <xf numFmtId="0" fontId="44" fillId="39" borderId="8" xfId="384" applyFont="1" applyFill="1" applyBorder="1" applyAlignment="1">
      <alignment horizontal="center" vertical="center" wrapText="1"/>
    </xf>
    <xf numFmtId="0" fontId="33" fillId="0" borderId="0" xfId="423" applyFont="1" applyAlignment="1">
      <alignment horizontal="left" wrapText="1"/>
    </xf>
    <xf numFmtId="0" fontId="44" fillId="38" borderId="29" xfId="423" applyFont="1" applyFill="1" applyBorder="1" applyAlignment="1">
      <alignment horizontal="center" vertical="center" wrapText="1"/>
    </xf>
    <xf numFmtId="0" fontId="44" fillId="38" borderId="26" xfId="423" applyFont="1" applyFill="1" applyBorder="1" applyAlignment="1">
      <alignment horizontal="center" vertical="center" wrapText="1"/>
    </xf>
    <xf numFmtId="0" fontId="44" fillId="38" borderId="32" xfId="423" applyFont="1" applyFill="1" applyBorder="1" applyAlignment="1">
      <alignment horizontal="center" vertical="center" wrapText="1"/>
    </xf>
    <xf numFmtId="0" fontId="44" fillId="38" borderId="31" xfId="423" applyFont="1" applyFill="1" applyBorder="1" applyAlignment="1">
      <alignment horizontal="center" vertical="center" wrapText="1"/>
    </xf>
    <xf numFmtId="0" fontId="44" fillId="38" borderId="9" xfId="423" applyFont="1" applyFill="1" applyBorder="1" applyAlignment="1">
      <alignment horizontal="center" vertical="center" wrapText="1"/>
    </xf>
    <xf numFmtId="0" fontId="44" fillId="38" borderId="11" xfId="423" applyFont="1" applyFill="1" applyBorder="1" applyAlignment="1">
      <alignment horizontal="center" vertical="center" wrapText="1"/>
    </xf>
    <xf numFmtId="0" fontId="44" fillId="38" borderId="1" xfId="423" applyFont="1" applyFill="1" applyBorder="1" applyAlignment="1">
      <alignment horizontal="center" vertical="center" wrapText="1"/>
    </xf>
    <xf numFmtId="0" fontId="44" fillId="38" borderId="15" xfId="423" applyFont="1" applyFill="1" applyBorder="1" applyAlignment="1">
      <alignment horizontal="center" vertical="center" wrapText="1"/>
    </xf>
    <xf numFmtId="0" fontId="44" fillId="38" borderId="28" xfId="423" applyFont="1" applyFill="1" applyBorder="1" applyAlignment="1">
      <alignment horizontal="center" vertical="center" wrapText="1"/>
    </xf>
    <xf numFmtId="0" fontId="44" fillId="38" borderId="30" xfId="423" applyFont="1" applyFill="1" applyBorder="1" applyAlignment="1">
      <alignment horizontal="center" vertical="center" wrapText="1"/>
    </xf>
    <xf numFmtId="0" fontId="44" fillId="26" borderId="15" xfId="423" applyFont="1" applyFill="1" applyBorder="1" applyAlignment="1">
      <alignment horizontal="center" vertical="center" wrapText="1"/>
    </xf>
    <xf numFmtId="0" fontId="44" fillId="26" borderId="8" xfId="423" applyFont="1" applyFill="1" applyBorder="1" applyAlignment="1">
      <alignment horizontal="center" vertical="center" wrapText="1"/>
    </xf>
    <xf numFmtId="0" fontId="44" fillId="0" borderId="14" xfId="423" applyFont="1" applyFill="1" applyBorder="1" applyAlignment="1">
      <alignment horizontal="center" vertical="center" wrapText="1"/>
    </xf>
    <xf numFmtId="0" fontId="44" fillId="38" borderId="14" xfId="423" applyFont="1" applyFill="1" applyBorder="1" applyAlignment="1">
      <alignment horizontal="center" vertical="center" wrapText="1"/>
    </xf>
    <xf numFmtId="0" fontId="44" fillId="0" borderId="32" xfId="423" applyFont="1" applyFill="1" applyBorder="1" applyAlignment="1">
      <alignment horizontal="center" vertical="center" wrapText="1"/>
    </xf>
    <xf numFmtId="0" fontId="70" fillId="0" borderId="0" xfId="423" applyFont="1" applyAlignment="1">
      <alignment horizontal="left" vertical="center" wrapText="1"/>
    </xf>
    <xf numFmtId="0" fontId="44" fillId="33" borderId="27" xfId="0" applyNumberFormat="1" applyFont="1" applyFill="1" applyBorder="1" applyAlignment="1">
      <alignment horizontal="center" vertical="center" wrapText="1"/>
    </xf>
    <xf numFmtId="0" fontId="0" fillId="0" borderId="27" xfId="0" applyBorder="1" applyAlignment="1"/>
    <xf numFmtId="0" fontId="44" fillId="32" borderId="1" xfId="0" applyNumberFormat="1" applyFont="1" applyFill="1" applyBorder="1" applyAlignment="1">
      <alignment horizontal="center" vertical="center" wrapText="1"/>
    </xf>
    <xf numFmtId="0" fontId="0" fillId="32" borderId="1" xfId="0" applyFill="1" applyBorder="1" applyAlignment="1">
      <alignment horizontal="center" vertical="center" wrapText="1"/>
    </xf>
    <xf numFmtId="0" fontId="0" fillId="32" borderId="15" xfId="0" applyFill="1" applyBorder="1" applyAlignment="1">
      <alignment wrapText="1"/>
    </xf>
    <xf numFmtId="0" fontId="44" fillId="32" borderId="14" xfId="0" applyNumberFormat="1" applyFont="1" applyFill="1" applyBorder="1" applyAlignment="1">
      <alignment horizontal="center" vertical="center" wrapText="1"/>
    </xf>
    <xf numFmtId="0" fontId="0" fillId="32" borderId="14" xfId="0" applyFill="1" applyBorder="1" applyAlignment="1">
      <alignment horizontal="center" vertical="center" wrapText="1"/>
    </xf>
    <xf numFmtId="0" fontId="70" fillId="0" borderId="0" xfId="393" applyFont="1" applyAlignment="1">
      <alignment horizontal="left" vertical="center" wrapText="1"/>
    </xf>
    <xf numFmtId="0" fontId="70" fillId="0" borderId="0" xfId="0" applyFont="1" applyBorder="1" applyAlignment="1">
      <alignment horizontal="left" vertical="center"/>
    </xf>
    <xf numFmtId="0" fontId="76" fillId="0" borderId="0" xfId="0" applyNumberFormat="1" applyFont="1" applyFill="1" applyBorder="1" applyAlignment="1">
      <alignment horizontal="left" vertical="center" wrapText="1"/>
    </xf>
    <xf numFmtId="0" fontId="76" fillId="32" borderId="0" xfId="0" applyNumberFormat="1" applyFont="1" applyFill="1" applyBorder="1" applyAlignment="1">
      <alignment horizontal="left" vertical="center" wrapText="1"/>
    </xf>
    <xf numFmtId="0" fontId="76" fillId="32" borderId="10" xfId="0" applyNumberFormat="1" applyFont="1" applyFill="1" applyBorder="1" applyAlignment="1">
      <alignment horizontal="left" vertical="center" wrapText="1"/>
    </xf>
    <xf numFmtId="0" fontId="70" fillId="0" borderId="27" xfId="392" applyFont="1" applyBorder="1" applyAlignment="1">
      <alignment horizontal="left" vertical="center" wrapText="1"/>
    </xf>
    <xf numFmtId="0" fontId="75" fillId="0" borderId="27" xfId="0" applyFont="1" applyBorder="1" applyAlignment="1">
      <alignment horizontal="left" wrapText="1"/>
    </xf>
    <xf numFmtId="0" fontId="109" fillId="0" borderId="27" xfId="0" applyFont="1" applyBorder="1" applyAlignment="1">
      <alignment horizontal="left" vertical="center"/>
    </xf>
    <xf numFmtId="0" fontId="118" fillId="0" borderId="0" xfId="0" applyFont="1" applyAlignment="1">
      <alignment horizontal="left"/>
    </xf>
    <xf numFmtId="0" fontId="117" fillId="0" borderId="0" xfId="0" applyFont="1" applyAlignment="1">
      <alignment horizontal="left"/>
    </xf>
    <xf numFmtId="0" fontId="107" fillId="38" borderId="1" xfId="0" applyFont="1" applyFill="1" applyBorder="1" applyAlignment="1">
      <alignment horizontal="center" vertical="center" wrapText="1"/>
    </xf>
    <xf numFmtId="0" fontId="107" fillId="39" borderId="11" xfId="0" applyFont="1" applyFill="1" applyBorder="1" applyAlignment="1">
      <alignment horizontal="center" vertical="center" wrapText="1"/>
    </xf>
    <xf numFmtId="0" fontId="107" fillId="39" borderId="30" xfId="0" applyFont="1" applyFill="1" applyBorder="1" applyAlignment="1">
      <alignment horizontal="center" vertical="center" wrapText="1"/>
    </xf>
    <xf numFmtId="0" fontId="108" fillId="39" borderId="15" xfId="437" applyFont="1" applyFill="1" applyBorder="1" applyAlignment="1">
      <alignment horizontal="center" vertical="center" wrapText="1"/>
    </xf>
    <xf numFmtId="0" fontId="108" fillId="39" borderId="8" xfId="437" applyFont="1" applyFill="1" applyBorder="1" applyAlignment="1">
      <alignment horizontal="center" vertical="center" wrapText="1"/>
    </xf>
    <xf numFmtId="0" fontId="108" fillId="39" borderId="14" xfId="437" applyFont="1" applyFill="1" applyBorder="1" applyAlignment="1">
      <alignment horizontal="center" vertical="center" wrapText="1"/>
    </xf>
    <xf numFmtId="0" fontId="108" fillId="39" borderId="1" xfId="437" applyFont="1" applyFill="1" applyBorder="1" applyAlignment="1">
      <alignment horizontal="center" vertical="center" wrapText="1"/>
    </xf>
    <xf numFmtId="0" fontId="44" fillId="41" borderId="15" xfId="437" applyFont="1" applyFill="1" applyBorder="1" applyAlignment="1">
      <alignment horizontal="center" vertical="center"/>
    </xf>
    <xf numFmtId="0" fontId="44" fillId="41" borderId="8" xfId="437" applyFont="1" applyFill="1" applyBorder="1" applyAlignment="1">
      <alignment horizontal="center" vertical="center"/>
    </xf>
    <xf numFmtId="0" fontId="108" fillId="41" borderId="31" xfId="437" applyFont="1" applyFill="1" applyBorder="1" applyAlignment="1">
      <alignment horizontal="center" vertical="center" wrapText="1"/>
    </xf>
    <xf numFmtId="0" fontId="108" fillId="41" borderId="11" xfId="437" applyFont="1" applyFill="1" applyBorder="1" applyAlignment="1">
      <alignment horizontal="center" vertical="center" wrapText="1"/>
    </xf>
    <xf numFmtId="0" fontId="44" fillId="41" borderId="15" xfId="437" applyFont="1" applyFill="1" applyBorder="1" applyAlignment="1">
      <alignment horizontal="center" vertical="center" wrapText="1"/>
    </xf>
    <xf numFmtId="0" fontId="44" fillId="41" borderId="8" xfId="437" applyFont="1" applyFill="1" applyBorder="1" applyAlignment="1">
      <alignment horizontal="center" vertical="center" wrapText="1"/>
    </xf>
    <xf numFmtId="0" fontId="108" fillId="41" borderId="1" xfId="437" applyFont="1" applyFill="1" applyBorder="1" applyAlignment="1">
      <alignment horizontal="center" vertical="center" wrapText="1"/>
    </xf>
    <xf numFmtId="0" fontId="44" fillId="41" borderId="1" xfId="437" applyFont="1" applyFill="1" applyBorder="1" applyAlignment="1">
      <alignment horizontal="center" vertical="center" wrapText="1"/>
    </xf>
    <xf numFmtId="0" fontId="70" fillId="0" borderId="0" xfId="393" applyFont="1" applyAlignment="1">
      <alignment horizontal="left" wrapText="1"/>
    </xf>
    <xf numFmtId="0" fontId="44" fillId="40" borderId="27" xfId="437" applyFont="1" applyFill="1" applyBorder="1" applyAlignment="1">
      <alignment horizontal="center" vertical="center" wrapText="1"/>
    </xf>
    <xf numFmtId="0" fontId="70" fillId="0" borderId="0" xfId="437" applyFont="1" applyBorder="1" applyAlignment="1">
      <alignment horizontal="left" vertical="center" wrapText="1"/>
    </xf>
    <xf numFmtId="0" fontId="70" fillId="0" borderId="0" xfId="437" applyFont="1" applyBorder="1" applyAlignment="1">
      <alignment horizontal="left" wrapText="1"/>
    </xf>
    <xf numFmtId="0" fontId="33" fillId="0" borderId="0" xfId="437" applyFont="1" applyBorder="1" applyAlignment="1">
      <alignment horizontal="left" wrapText="1"/>
    </xf>
    <xf numFmtId="0" fontId="44" fillId="41" borderId="29" xfId="437" applyFont="1" applyFill="1" applyBorder="1" applyAlignment="1">
      <alignment horizontal="center" vertical="center" wrapText="1"/>
    </xf>
    <xf numFmtId="0" fontId="44" fillId="41" borderId="26" xfId="437" applyFont="1" applyFill="1" applyBorder="1" applyAlignment="1">
      <alignment horizontal="center" vertical="center" wrapText="1"/>
    </xf>
    <xf numFmtId="0" fontId="44" fillId="41" borderId="32" xfId="437" applyFont="1" applyFill="1" applyBorder="1" applyAlignment="1">
      <alignment horizontal="center" vertical="center" wrapText="1"/>
    </xf>
    <xf numFmtId="0" fontId="108" fillId="38" borderId="27" xfId="0" applyFont="1" applyFill="1" applyBorder="1" applyAlignment="1">
      <alignment horizontal="center" vertical="center"/>
    </xf>
    <xf numFmtId="0" fontId="108" fillId="38" borderId="0" xfId="0" applyFont="1" applyFill="1" applyBorder="1" applyAlignment="1">
      <alignment horizontal="center" vertical="center"/>
    </xf>
    <xf numFmtId="0" fontId="108" fillId="38" borderId="10" xfId="0" applyFont="1" applyFill="1" applyBorder="1" applyAlignment="1">
      <alignment horizontal="center" vertical="center"/>
    </xf>
    <xf numFmtId="0" fontId="107" fillId="38" borderId="14" xfId="0" applyFont="1" applyFill="1" applyBorder="1" applyAlignment="1">
      <alignment horizontal="center" vertical="center" wrapText="1"/>
    </xf>
    <xf numFmtId="0" fontId="110" fillId="0" borderId="0" xfId="0" applyFont="1" applyBorder="1" applyAlignment="1">
      <alignment horizontal="left" vertical="center"/>
    </xf>
    <xf numFmtId="0" fontId="115" fillId="0" borderId="0" xfId="0" applyFont="1" applyBorder="1" applyAlignment="1">
      <alignment horizontal="left" wrapText="1"/>
    </xf>
    <xf numFmtId="0" fontId="33" fillId="0" borderId="0" xfId="384" applyFont="1" applyBorder="1" applyAlignment="1">
      <alignment horizontal="left" wrapText="1"/>
    </xf>
    <xf numFmtId="0" fontId="107" fillId="38" borderId="26" xfId="0" applyFont="1" applyFill="1" applyBorder="1" applyAlignment="1">
      <alignment horizontal="center" vertical="center" wrapText="1"/>
    </xf>
    <xf numFmtId="0" fontId="107" fillId="38" borderId="15" xfId="0" applyFont="1" applyFill="1" applyBorder="1" applyAlignment="1">
      <alignment horizontal="center" wrapText="1"/>
    </xf>
    <xf numFmtId="0" fontId="107" fillId="38" borderId="8" xfId="0" applyFont="1" applyFill="1" applyBorder="1" applyAlignment="1">
      <alignment horizontal="center" wrapText="1"/>
    </xf>
    <xf numFmtId="0" fontId="107" fillId="40" borderId="27" xfId="0" applyFont="1" applyFill="1" applyBorder="1" applyAlignment="1">
      <alignment horizontal="center" vertical="center" wrapText="1"/>
    </xf>
    <xf numFmtId="0" fontId="110" fillId="0" borderId="27" xfId="0" applyFont="1" applyFill="1" applyBorder="1" applyAlignment="1">
      <alignment horizontal="left" vertical="center" wrapText="1"/>
    </xf>
    <xf numFmtId="0" fontId="70" fillId="0" borderId="0" xfId="384" applyFont="1" applyAlignment="1">
      <alignment horizontal="left" wrapText="1"/>
    </xf>
    <xf numFmtId="164" fontId="44" fillId="39" borderId="8" xfId="384" applyNumberFormat="1" applyFont="1" applyFill="1" applyBorder="1" applyAlignment="1">
      <alignment horizontal="center"/>
    </xf>
    <xf numFmtId="0" fontId="108" fillId="38" borderId="14" xfId="0" applyFont="1" applyFill="1" applyBorder="1" applyAlignment="1">
      <alignment horizontal="center" vertical="center"/>
    </xf>
    <xf numFmtId="0" fontId="108" fillId="38" borderId="1" xfId="0" applyFont="1" applyFill="1" applyBorder="1" applyAlignment="1">
      <alignment horizontal="center" vertical="center" wrapText="1"/>
    </xf>
    <xf numFmtId="0" fontId="108" fillId="38" borderId="15" xfId="0" applyFont="1" applyFill="1" applyBorder="1" applyAlignment="1">
      <alignment horizontal="center" vertical="center" wrapText="1"/>
    </xf>
    <xf numFmtId="0" fontId="108" fillId="38" borderId="8" xfId="0" applyFont="1" applyFill="1" applyBorder="1" applyAlignment="1">
      <alignment horizontal="center" vertical="center" wrapText="1"/>
    </xf>
    <xf numFmtId="0" fontId="108" fillId="39" borderId="1" xfId="0" applyFont="1" applyFill="1" applyBorder="1" applyAlignment="1">
      <alignment horizontal="center" vertical="center"/>
    </xf>
    <xf numFmtId="0" fontId="108" fillId="40" borderId="0" xfId="0" applyFont="1" applyFill="1" applyAlignment="1">
      <alignment horizontal="center" vertical="center" wrapText="1"/>
    </xf>
    <xf numFmtId="0" fontId="108" fillId="40" borderId="27" xfId="0" applyFont="1" applyFill="1" applyBorder="1" applyAlignment="1">
      <alignment horizontal="center" vertical="center" wrapText="1"/>
    </xf>
    <xf numFmtId="0" fontId="109" fillId="0" borderId="0" xfId="0" applyFont="1" applyBorder="1" applyAlignment="1">
      <alignment horizontal="left" vertical="center" wrapText="1"/>
    </xf>
    <xf numFmtId="0" fontId="108" fillId="41" borderId="29" xfId="0" applyFont="1" applyFill="1" applyBorder="1" applyAlignment="1">
      <alignment horizontal="center" vertical="center"/>
    </xf>
    <xf numFmtId="0" fontId="108" fillId="41" borderId="26" xfId="0" applyFont="1" applyFill="1" applyBorder="1" applyAlignment="1">
      <alignment horizontal="center" vertical="center"/>
    </xf>
    <xf numFmtId="0" fontId="109" fillId="0" borderId="0" xfId="0" applyFont="1" applyBorder="1" applyAlignment="1">
      <alignment horizontal="left" vertical="center"/>
    </xf>
    <xf numFmtId="0" fontId="107" fillId="38" borderId="10" xfId="462" applyFont="1" applyFill="1" applyBorder="1" applyAlignment="1">
      <alignment horizontal="center" vertical="center" wrapText="1"/>
    </xf>
    <xf numFmtId="0" fontId="109" fillId="0" borderId="27" xfId="462" applyFont="1" applyFill="1" applyBorder="1" applyAlignment="1">
      <alignment horizontal="left" vertical="center" wrapText="1"/>
    </xf>
    <xf numFmtId="0" fontId="110" fillId="0" borderId="0" xfId="462" applyFont="1" applyAlignment="1">
      <alignment horizontal="left" vertical="center" wrapText="1"/>
    </xf>
    <xf numFmtId="0" fontId="108" fillId="38" borderId="29" xfId="0" applyFont="1" applyFill="1" applyBorder="1" applyAlignment="1">
      <alignment horizontal="center" vertical="center" wrapText="1"/>
    </xf>
    <xf numFmtId="0" fontId="108" fillId="38" borderId="26" xfId="0" applyFont="1" applyFill="1" applyBorder="1" applyAlignment="1">
      <alignment horizontal="center" vertical="center" wrapText="1"/>
    </xf>
    <xf numFmtId="0" fontId="108" fillId="38" borderId="32" xfId="0" applyFont="1" applyFill="1" applyBorder="1" applyAlignment="1">
      <alignment horizontal="center" vertical="center" wrapText="1"/>
    </xf>
    <xf numFmtId="0" fontId="108" fillId="38" borderId="15" xfId="0" applyFont="1" applyFill="1" applyBorder="1" applyAlignment="1">
      <alignment horizontal="center" vertical="center"/>
    </xf>
    <xf numFmtId="0" fontId="108" fillId="38" borderId="8" xfId="0" applyFont="1" applyFill="1" applyBorder="1" applyAlignment="1">
      <alignment horizontal="center" vertical="center"/>
    </xf>
    <xf numFmtId="0" fontId="108" fillId="40" borderId="15" xfId="0" applyFont="1" applyFill="1" applyBorder="1" applyAlignment="1">
      <alignment horizontal="center" vertical="center" wrapText="1"/>
    </xf>
    <xf numFmtId="0" fontId="108" fillId="40" borderId="8" xfId="0" applyFont="1" applyFill="1" applyBorder="1" applyAlignment="1">
      <alignment horizontal="center" vertical="center" wrapText="1"/>
    </xf>
    <xf numFmtId="0" fontId="108" fillId="40" borderId="28" xfId="0" applyFont="1" applyFill="1" applyBorder="1" applyAlignment="1">
      <alignment horizontal="center" vertical="center" wrapText="1"/>
    </xf>
    <xf numFmtId="0" fontId="107" fillId="39" borderId="15" xfId="462" applyFont="1" applyFill="1" applyBorder="1" applyAlignment="1">
      <alignment horizontal="center" vertical="center" wrapText="1"/>
    </xf>
    <xf numFmtId="0" fontId="107" fillId="39" borderId="8" xfId="462" applyFont="1" applyFill="1" applyBorder="1" applyAlignment="1">
      <alignment horizontal="center" vertical="center" wrapText="1"/>
    </xf>
    <xf numFmtId="0" fontId="107" fillId="40" borderId="28" xfId="462" applyFont="1" applyFill="1" applyBorder="1" applyAlignment="1">
      <alignment horizontal="center" vertical="center" wrapText="1"/>
    </xf>
    <xf numFmtId="0" fontId="107" fillId="40" borderId="27" xfId="462" applyFont="1" applyFill="1" applyBorder="1" applyAlignment="1">
      <alignment horizontal="center" vertical="center" wrapText="1"/>
    </xf>
    <xf numFmtId="0" fontId="33" fillId="0" borderId="0" xfId="462" applyFont="1" applyAlignment="1">
      <alignment horizontal="left"/>
    </xf>
    <xf numFmtId="0" fontId="108" fillId="38" borderId="29" xfId="462" applyFont="1" applyFill="1" applyBorder="1" applyAlignment="1">
      <alignment horizontal="center" vertical="center"/>
    </xf>
    <xf numFmtId="0" fontId="108" fillId="38" borderId="26" xfId="462" applyFont="1" applyFill="1" applyBorder="1" applyAlignment="1">
      <alignment horizontal="center" vertical="center"/>
    </xf>
    <xf numFmtId="0" fontId="108" fillId="38" borderId="32" xfId="462" applyFont="1" applyFill="1" applyBorder="1" applyAlignment="1">
      <alignment horizontal="center" vertical="center"/>
    </xf>
    <xf numFmtId="0" fontId="107" fillId="39" borderId="30" xfId="462" applyFont="1" applyFill="1" applyBorder="1" applyAlignment="1">
      <alignment horizontal="center" vertical="center" wrapText="1"/>
    </xf>
    <xf numFmtId="0" fontId="107" fillId="39" borderId="10" xfId="462" applyFont="1" applyFill="1" applyBorder="1" applyAlignment="1">
      <alignment horizontal="center" vertical="center" wrapText="1"/>
    </xf>
    <xf numFmtId="0" fontId="76" fillId="26" borderId="1" xfId="0" applyFont="1" applyFill="1" applyBorder="1" applyAlignment="1">
      <alignment horizontal="center"/>
    </xf>
    <xf numFmtId="0" fontId="76" fillId="26" borderId="15" xfId="0" applyFont="1" applyFill="1" applyBorder="1" applyAlignment="1">
      <alignment horizontal="center"/>
    </xf>
    <xf numFmtId="0" fontId="76" fillId="38" borderId="29" xfId="0" applyFont="1" applyFill="1" applyBorder="1" applyAlignment="1">
      <alignment horizontal="center" vertical="center" wrapText="1"/>
    </xf>
    <xf numFmtId="0" fontId="76" fillId="38" borderId="26" xfId="0" applyFont="1" applyFill="1" applyBorder="1" applyAlignment="1">
      <alignment horizontal="center" vertical="center" wrapText="1"/>
    </xf>
    <xf numFmtId="0" fontId="76" fillId="38" borderId="32" xfId="0" applyFont="1" applyFill="1" applyBorder="1" applyAlignment="1">
      <alignment horizontal="center" vertical="center" wrapText="1"/>
    </xf>
    <xf numFmtId="0" fontId="76" fillId="42" borderId="1" xfId="0" applyFont="1" applyFill="1" applyBorder="1" applyAlignment="1">
      <alignment horizontal="center" wrapText="1"/>
    </xf>
    <xf numFmtId="0" fontId="76" fillId="42" borderId="15" xfId="0" applyFont="1" applyFill="1" applyBorder="1" applyAlignment="1">
      <alignment horizontal="center" wrapText="1"/>
    </xf>
    <xf numFmtId="0" fontId="76" fillId="42" borderId="28" xfId="0" applyFont="1" applyFill="1" applyBorder="1" applyAlignment="1">
      <alignment horizontal="center" vertical="center" wrapText="1"/>
    </xf>
    <xf numFmtId="0" fontId="76" fillId="42" borderId="27" xfId="0" applyFont="1" applyFill="1" applyBorder="1" applyAlignment="1">
      <alignment horizontal="center" vertical="center" wrapText="1"/>
    </xf>
    <xf numFmtId="0" fontId="76" fillId="42" borderId="29" xfId="0" applyFont="1" applyFill="1" applyBorder="1" applyAlignment="1">
      <alignment horizontal="center" vertical="center" wrapText="1"/>
    </xf>
    <xf numFmtId="0" fontId="76" fillId="42" borderId="30" xfId="0" applyFont="1" applyFill="1" applyBorder="1" applyAlignment="1">
      <alignment horizontal="center" vertical="center" wrapText="1"/>
    </xf>
    <xf numFmtId="0" fontId="76" fillId="42" borderId="10" xfId="0" applyFont="1" applyFill="1" applyBorder="1" applyAlignment="1">
      <alignment horizontal="center" vertical="center" wrapText="1"/>
    </xf>
    <xf numFmtId="0" fontId="76" fillId="42" borderId="32" xfId="0" applyFont="1" applyFill="1" applyBorder="1" applyAlignment="1">
      <alignment horizontal="center" vertical="center" wrapText="1"/>
    </xf>
    <xf numFmtId="0" fontId="76" fillId="26" borderId="1" xfId="0" applyFont="1" applyFill="1" applyBorder="1" applyAlignment="1">
      <alignment horizontal="center" wrapText="1"/>
    </xf>
    <xf numFmtId="0" fontId="76" fillId="38" borderId="15" xfId="0" applyFont="1" applyFill="1" applyBorder="1" applyAlignment="1">
      <alignment horizontal="center" wrapText="1"/>
    </xf>
    <xf numFmtId="0" fontId="76" fillId="38" borderId="8" xfId="0" applyFont="1" applyFill="1" applyBorder="1" applyAlignment="1">
      <alignment horizontal="center" wrapText="1"/>
    </xf>
    <xf numFmtId="0" fontId="76" fillId="41" borderId="26" xfId="0" applyFont="1" applyFill="1" applyBorder="1" applyAlignment="1">
      <alignment horizontal="center" vertical="center" wrapText="1"/>
    </xf>
    <xf numFmtId="0" fontId="76" fillId="38" borderId="28" xfId="0" applyFont="1" applyFill="1" applyBorder="1" applyAlignment="1">
      <alignment horizontal="center" vertical="center" wrapText="1"/>
    </xf>
    <xf numFmtId="0" fontId="76" fillId="38" borderId="27" xfId="0" applyFont="1" applyFill="1" applyBorder="1" applyAlignment="1">
      <alignment horizontal="center" vertical="center" wrapText="1"/>
    </xf>
    <xf numFmtId="0" fontId="76" fillId="38" borderId="30" xfId="0" applyFont="1" applyFill="1" applyBorder="1" applyAlignment="1">
      <alignment horizontal="center" vertical="center" wrapText="1"/>
    </xf>
    <xf numFmtId="0" fontId="76" fillId="38" borderId="10" xfId="0" applyFont="1" applyFill="1" applyBorder="1" applyAlignment="1">
      <alignment horizontal="center" vertical="center" wrapText="1"/>
    </xf>
    <xf numFmtId="0" fontId="108" fillId="38" borderId="15" xfId="0" applyFont="1" applyFill="1" applyBorder="1" applyAlignment="1">
      <alignment horizontal="center"/>
    </xf>
    <xf numFmtId="0" fontId="108" fillId="38" borderId="8" xfId="0" applyFont="1" applyFill="1" applyBorder="1" applyAlignment="1">
      <alignment horizontal="center"/>
    </xf>
    <xf numFmtId="0" fontId="76" fillId="40" borderId="27" xfId="0" applyFont="1" applyFill="1" applyBorder="1" applyAlignment="1">
      <alignment horizontal="center" vertical="center"/>
    </xf>
    <xf numFmtId="0" fontId="72" fillId="0" borderId="0" xfId="0" applyFont="1" applyAlignment="1">
      <alignment horizontal="left" vertical="center" wrapText="1"/>
    </xf>
    <xf numFmtId="0" fontId="76" fillId="41" borderId="29" xfId="0" applyFont="1" applyFill="1" applyBorder="1" applyAlignment="1">
      <alignment horizontal="center" vertical="center"/>
    </xf>
    <xf numFmtId="0" fontId="76" fillId="41" borderId="26" xfId="0" applyFont="1" applyFill="1" applyBorder="1" applyAlignment="1">
      <alignment horizontal="center" vertical="center"/>
    </xf>
    <xf numFmtId="0" fontId="76" fillId="38" borderId="1" xfId="0" applyFont="1" applyFill="1" applyBorder="1" applyAlignment="1">
      <alignment horizontal="center" vertical="center" wrapText="1"/>
    </xf>
    <xf numFmtId="0" fontId="76" fillId="38" borderId="15" xfId="0" applyFont="1" applyFill="1" applyBorder="1" applyAlignment="1">
      <alignment horizontal="center" vertical="center" wrapText="1"/>
    </xf>
    <xf numFmtId="0" fontId="76" fillId="39" borderId="1" xfId="0" applyFont="1" applyFill="1" applyBorder="1" applyAlignment="1">
      <alignment horizontal="center" vertical="center" wrapText="1"/>
    </xf>
    <xf numFmtId="0" fontId="77" fillId="0" borderId="10" xfId="467" applyFont="1" applyBorder="1" applyAlignment="1">
      <alignment horizontal="left" wrapText="1"/>
    </xf>
    <xf numFmtId="0" fontId="72" fillId="0" borderId="27" xfId="467" applyFont="1" applyBorder="1" applyAlignment="1">
      <alignment horizontal="left" vertical="center" wrapText="1"/>
    </xf>
    <xf numFmtId="0" fontId="72" fillId="0" borderId="0" xfId="467" applyFont="1" applyAlignment="1">
      <alignment horizontal="left" vertical="center" wrapText="1"/>
    </xf>
    <xf numFmtId="0" fontId="76" fillId="32" borderId="14" xfId="467" applyFont="1" applyFill="1" applyBorder="1" applyAlignment="1">
      <alignment horizontal="center" vertical="center" wrapText="1"/>
    </xf>
    <xf numFmtId="0" fontId="76" fillId="32" borderId="1" xfId="467" applyFont="1" applyFill="1" applyBorder="1" applyAlignment="1">
      <alignment horizontal="center" vertical="center" wrapText="1"/>
    </xf>
    <xf numFmtId="0" fontId="76" fillId="32" borderId="15" xfId="467" applyFont="1" applyFill="1" applyBorder="1" applyAlignment="1">
      <alignment horizontal="center" vertical="center" wrapText="1"/>
    </xf>
    <xf numFmtId="0" fontId="76" fillId="26" borderId="1" xfId="467" applyFont="1" applyFill="1" applyBorder="1" applyAlignment="1">
      <alignment horizontal="center" vertical="center" wrapText="1"/>
    </xf>
    <xf numFmtId="0" fontId="44" fillId="38" borderId="29" xfId="384" applyFont="1" applyFill="1" applyBorder="1" applyAlignment="1">
      <alignment horizontal="left" vertical="center" wrapText="1"/>
    </xf>
    <xf numFmtId="0" fontId="44" fillId="38" borderId="26" xfId="384" applyFont="1" applyFill="1" applyBorder="1" applyAlignment="1">
      <alignment horizontal="left" vertical="center" wrapText="1"/>
    </xf>
    <xf numFmtId="0" fontId="44" fillId="38" borderId="32" xfId="384" applyFont="1" applyFill="1" applyBorder="1" applyAlignment="1">
      <alignment horizontal="left" vertical="center" wrapText="1"/>
    </xf>
    <xf numFmtId="0" fontId="44" fillId="38" borderId="14" xfId="384" applyFont="1" applyFill="1" applyBorder="1" applyAlignment="1">
      <alignment horizontal="center" vertical="center" wrapText="1"/>
    </xf>
    <xf numFmtId="0" fontId="44" fillId="38" borderId="0" xfId="384" applyFont="1" applyFill="1" applyBorder="1" applyAlignment="1">
      <alignment horizontal="center" vertical="center" wrapText="1"/>
    </xf>
    <xf numFmtId="0" fontId="107" fillId="38" borderId="31" xfId="384" applyFont="1" applyFill="1" applyBorder="1" applyAlignment="1">
      <alignment horizontal="center" vertical="center" wrapText="1"/>
    </xf>
    <xf numFmtId="0" fontId="107" fillId="38" borderId="11" xfId="384" applyFont="1" applyFill="1" applyBorder="1" applyAlignment="1">
      <alignment horizontal="center" vertical="center" wrapText="1"/>
    </xf>
    <xf numFmtId="0" fontId="44" fillId="38" borderId="28" xfId="384" applyFont="1" applyFill="1" applyBorder="1" applyAlignment="1">
      <alignment horizontal="center" wrapText="1"/>
    </xf>
    <xf numFmtId="0" fontId="44" fillId="38" borderId="29" xfId="384" applyFont="1" applyFill="1" applyBorder="1" applyAlignment="1">
      <alignment horizontal="center" wrapText="1"/>
    </xf>
    <xf numFmtId="0" fontId="44" fillId="38" borderId="27" xfId="384" applyFont="1" applyFill="1" applyBorder="1" applyAlignment="1">
      <alignment horizontal="center" wrapText="1"/>
    </xf>
    <xf numFmtId="0" fontId="44" fillId="40" borderId="28" xfId="384" applyFont="1" applyFill="1" applyBorder="1" applyAlignment="1">
      <alignment horizontal="center" vertical="center" wrapText="1"/>
    </xf>
    <xf numFmtId="0" fontId="44" fillId="40" borderId="15" xfId="384" applyFont="1" applyFill="1" applyBorder="1" applyAlignment="1">
      <alignment horizontal="center" wrapText="1"/>
    </xf>
    <xf numFmtId="0" fontId="44" fillId="40" borderId="8" xfId="384" applyFont="1" applyFill="1" applyBorder="1" applyAlignment="1">
      <alignment horizontal="center" wrapText="1"/>
    </xf>
    <xf numFmtId="0" fontId="44" fillId="0" borderId="30" xfId="384" applyFont="1" applyBorder="1" applyAlignment="1">
      <alignment horizontal="center" vertical="center" wrapText="1"/>
    </xf>
    <xf numFmtId="0" fontId="44" fillId="0" borderId="10" xfId="384" applyFont="1" applyBorder="1" applyAlignment="1">
      <alignment horizontal="center" vertical="center" wrapText="1"/>
    </xf>
    <xf numFmtId="0" fontId="44" fillId="0" borderId="32" xfId="384" applyFont="1" applyBorder="1" applyAlignment="1">
      <alignment horizontal="center" vertical="center" wrapText="1"/>
    </xf>
    <xf numFmtId="0" fontId="44" fillId="40" borderId="27" xfId="384" applyFont="1" applyFill="1" applyBorder="1" applyAlignment="1">
      <alignment horizontal="left" vertical="center" wrapText="1"/>
    </xf>
    <xf numFmtId="0" fontId="44" fillId="0" borderId="25" xfId="384" applyFont="1" applyFill="1" applyBorder="1" applyAlignment="1">
      <alignment horizontal="center" vertical="center" wrapText="1"/>
    </xf>
    <xf numFmtId="0" fontId="44" fillId="0" borderId="0" xfId="384" applyFont="1" applyFill="1" applyBorder="1" applyAlignment="1">
      <alignment horizontal="center" vertical="center" wrapText="1"/>
    </xf>
    <xf numFmtId="0" fontId="44" fillId="0" borderId="26" xfId="384" applyFont="1" applyFill="1" applyBorder="1" applyAlignment="1">
      <alignment horizontal="center" vertical="center" wrapText="1"/>
    </xf>
    <xf numFmtId="0" fontId="44" fillId="38" borderId="25" xfId="384" applyFont="1" applyFill="1" applyBorder="1" applyAlignment="1">
      <alignment horizontal="center" vertical="center" wrapText="1"/>
    </xf>
    <xf numFmtId="0" fontId="44" fillId="0" borderId="25" xfId="384" applyFont="1" applyBorder="1" applyAlignment="1">
      <alignment horizontal="center" vertical="center" wrapText="1"/>
    </xf>
    <xf numFmtId="0" fontId="44" fillId="0" borderId="0" xfId="384" applyFont="1" applyBorder="1" applyAlignment="1">
      <alignment horizontal="center" vertical="center" wrapText="1"/>
    </xf>
    <xf numFmtId="0" fontId="44" fillId="0" borderId="26" xfId="384" applyFont="1" applyBorder="1" applyAlignment="1">
      <alignment horizontal="center" vertical="center" wrapText="1"/>
    </xf>
    <xf numFmtId="1" fontId="64" fillId="38" borderId="25" xfId="384" applyNumberFormat="1" applyFont="1" applyFill="1" applyBorder="1" applyAlignment="1">
      <alignment horizontal="center"/>
    </xf>
    <xf numFmtId="1" fontId="64" fillId="38" borderId="0" xfId="384" applyNumberFormat="1" applyFont="1" applyFill="1" applyBorder="1" applyAlignment="1">
      <alignment horizontal="center"/>
    </xf>
    <xf numFmtId="1" fontId="64" fillId="38" borderId="26" xfId="384" applyNumberFormat="1" applyFont="1" applyFill="1" applyBorder="1" applyAlignment="1">
      <alignment horizontal="center"/>
    </xf>
    <xf numFmtId="0" fontId="44" fillId="0" borderId="9" xfId="384" applyFont="1" applyFill="1" applyBorder="1" applyAlignment="1">
      <alignment horizontal="center" wrapText="1"/>
    </xf>
    <xf numFmtId="0" fontId="44" fillId="0" borderId="25" xfId="384" applyFont="1" applyFill="1" applyBorder="1" applyAlignment="1">
      <alignment horizontal="center" wrapText="1"/>
    </xf>
    <xf numFmtId="1" fontId="64" fillId="38" borderId="9" xfId="384" applyNumberFormat="1" applyFont="1" applyFill="1" applyBorder="1" applyAlignment="1">
      <alignment horizontal="center"/>
    </xf>
    <xf numFmtId="0" fontId="94" fillId="34" borderId="9" xfId="424" applyFill="1" applyBorder="1" applyAlignment="1">
      <alignment horizontal="center" vertical="center"/>
    </xf>
    <xf numFmtId="0" fontId="70" fillId="0" borderId="27" xfId="424" applyFont="1" applyBorder="1" applyAlignment="1">
      <alignment horizontal="left" vertical="center" wrapText="1"/>
    </xf>
    <xf numFmtId="0" fontId="70" fillId="0" borderId="0" xfId="424" applyFont="1" applyAlignment="1">
      <alignment horizontal="left" vertical="center" wrapText="1"/>
    </xf>
    <xf numFmtId="198" fontId="44" fillId="35" borderId="9" xfId="424" applyNumberFormat="1" applyFont="1" applyFill="1" applyBorder="1" applyAlignment="1">
      <alignment horizontal="center" vertical="center" wrapText="1"/>
    </xf>
    <xf numFmtId="198" fontId="44" fillId="36" borderId="9" xfId="424" applyNumberFormat="1" applyFont="1" applyFill="1" applyBorder="1" applyAlignment="1">
      <alignment horizontal="center" vertical="center" wrapText="1"/>
    </xf>
    <xf numFmtId="198" fontId="44" fillId="37" borderId="11" xfId="424" applyNumberFormat="1" applyFont="1" applyFill="1" applyBorder="1" applyAlignment="1">
      <alignment horizontal="center" vertical="center" wrapText="1"/>
    </xf>
    <xf numFmtId="0" fontId="33" fillId="0" borderId="0" xfId="424" applyFont="1" applyAlignment="1">
      <alignment horizontal="left" wrapText="1"/>
    </xf>
    <xf numFmtId="0" fontId="94" fillId="0" borderId="0" xfId="424" applyAlignment="1">
      <alignment horizontal="left" wrapText="1"/>
    </xf>
    <xf numFmtId="0" fontId="44" fillId="32" borderId="14" xfId="424" applyFont="1" applyFill="1" applyBorder="1" applyAlignment="1">
      <alignment horizontal="center" vertical="center" wrapText="1"/>
    </xf>
    <xf numFmtId="0" fontId="44" fillId="32" borderId="31" xfId="424" applyFont="1" applyFill="1" applyBorder="1" applyAlignment="1">
      <alignment horizontal="center" vertical="center" wrapText="1"/>
    </xf>
    <xf numFmtId="0" fontId="94" fillId="0" borderId="11" xfId="424" applyBorder="1" applyAlignment="1">
      <alignment horizontal="center" vertical="center" wrapText="1"/>
    </xf>
    <xf numFmtId="0" fontId="44" fillId="32" borderId="1" xfId="424" applyFont="1" applyFill="1" applyBorder="1" applyAlignment="1">
      <alignment horizontal="center" vertical="center" wrapText="1"/>
    </xf>
    <xf numFmtId="0" fontId="44" fillId="32" borderId="15" xfId="424" applyFont="1" applyFill="1" applyBorder="1" applyAlignment="1">
      <alignment horizontal="center" vertical="center" wrapText="1"/>
    </xf>
    <xf numFmtId="0" fontId="33" fillId="0" borderId="1" xfId="424" applyFont="1" applyBorder="1" applyAlignment="1">
      <alignment horizontal="center" wrapText="1"/>
    </xf>
    <xf numFmtId="0" fontId="33" fillId="0" borderId="10" xfId="0" applyFont="1" applyBorder="1" applyAlignment="1">
      <alignment horizontal="left" wrapText="1"/>
    </xf>
    <xf numFmtId="0" fontId="70" fillId="0" borderId="0" xfId="0" applyFont="1" applyBorder="1" applyAlignment="1">
      <alignment horizontal="left" vertical="center" wrapText="1"/>
    </xf>
    <xf numFmtId="0" fontId="70" fillId="0" borderId="0" xfId="462" applyFont="1" applyAlignment="1">
      <alignment horizontal="left" vertical="center"/>
    </xf>
    <xf numFmtId="0" fontId="109" fillId="0" borderId="0" xfId="392" applyFont="1" applyAlignment="1">
      <alignment horizontal="left" vertical="center"/>
    </xf>
    <xf numFmtId="0" fontId="108" fillId="42" borderId="29" xfId="392" applyFont="1" applyFill="1" applyBorder="1" applyAlignment="1">
      <alignment horizontal="center" vertical="center" wrapText="1"/>
    </xf>
    <xf numFmtId="0" fontId="108" fillId="42" borderId="32" xfId="392" applyFont="1" applyFill="1" applyBorder="1" applyAlignment="1">
      <alignment horizontal="center" vertical="center" wrapText="1"/>
    </xf>
    <xf numFmtId="0" fontId="108" fillId="42" borderId="31" xfId="392" applyFont="1" applyFill="1" applyBorder="1" applyAlignment="1">
      <alignment horizontal="center" vertical="center" wrapText="1"/>
    </xf>
    <xf numFmtId="0" fontId="108" fillId="42" borderId="11" xfId="392" applyFont="1" applyFill="1" applyBorder="1" applyAlignment="1">
      <alignment horizontal="center" vertical="center" wrapText="1"/>
    </xf>
    <xf numFmtId="0" fontId="108" fillId="42" borderId="15" xfId="392" applyFont="1" applyFill="1" applyBorder="1" applyAlignment="1">
      <alignment horizontal="center" vertical="center" wrapText="1"/>
    </xf>
    <xf numFmtId="0" fontId="108" fillId="42" borderId="8" xfId="392" applyFont="1" applyFill="1" applyBorder="1" applyAlignment="1">
      <alignment horizontal="center" vertical="center" wrapText="1"/>
    </xf>
    <xf numFmtId="0" fontId="108" fillId="39" borderId="10" xfId="392" applyFont="1" applyFill="1" applyBorder="1" applyAlignment="1">
      <alignment horizontal="center"/>
    </xf>
    <xf numFmtId="3" fontId="109" fillId="0" borderId="27" xfId="392" applyNumberFormat="1" applyFont="1" applyBorder="1" applyAlignment="1">
      <alignment horizontal="left" vertical="center"/>
    </xf>
  </cellXfs>
  <cellStyles count="507">
    <cellStyle name="0mitP" xfId="1"/>
    <cellStyle name="0ohneP" xfId="2"/>
    <cellStyle name="10mitP" xfId="3"/>
    <cellStyle name="1mitP" xfId="4"/>
    <cellStyle name="20 % - Akzent1 2" xfId="5"/>
    <cellStyle name="20 % - Akzent1 3" xfId="6"/>
    <cellStyle name="20 % - Akzent1 4" xfId="7"/>
    <cellStyle name="20 % - Akzent2 2" xfId="8"/>
    <cellStyle name="20 % - Akzent2 3" xfId="9"/>
    <cellStyle name="20 % - Akzent2 4" xfId="10"/>
    <cellStyle name="20 % - Akzent3 2" xfId="11"/>
    <cellStyle name="20 % - Akzent3 3" xfId="12"/>
    <cellStyle name="20 % - Akzent3 4" xfId="13"/>
    <cellStyle name="20 % - Akzent4 2" xfId="14"/>
    <cellStyle name="20 % - Akzent4 3" xfId="15"/>
    <cellStyle name="20 % - Akzent4 4" xfId="16"/>
    <cellStyle name="20 % - Akzent5 2" xfId="17"/>
    <cellStyle name="20 % - Akzent5 3" xfId="18"/>
    <cellStyle name="20 % - Akzent5 4" xfId="19"/>
    <cellStyle name="20 % - Akzent6 2" xfId="20"/>
    <cellStyle name="20 % - Akzent6 3" xfId="21"/>
    <cellStyle name="20 % - Akzent6 4" xfId="22"/>
    <cellStyle name="20% - Akzent1" xfId="23"/>
    <cellStyle name="20% - Akzent1 2" xfId="24"/>
    <cellStyle name="20% - Akzent1 2 2" xfId="25"/>
    <cellStyle name="20% - Akzent1_11.04.19 - Tabellen" xfId="26"/>
    <cellStyle name="20% - Akzent2" xfId="27"/>
    <cellStyle name="20% - Akzent2 2" xfId="28"/>
    <cellStyle name="20% - Akzent2 2 2" xfId="29"/>
    <cellStyle name="20% - Akzent2_11.04.19 - Tabellen" xfId="30"/>
    <cellStyle name="20% - Akzent3" xfId="31"/>
    <cellStyle name="20% - Akzent3 2" xfId="32"/>
    <cellStyle name="20% - Akzent3 2 2" xfId="33"/>
    <cellStyle name="20% - Akzent3_11.04.19 - Tabellen" xfId="34"/>
    <cellStyle name="20% - Akzent4" xfId="35"/>
    <cellStyle name="20% - Akzent4 2" xfId="36"/>
    <cellStyle name="20% - Akzent4 2 2" xfId="37"/>
    <cellStyle name="20% - Akzent4_11.04.19 - Tabellen" xfId="38"/>
    <cellStyle name="20% - Akzent5" xfId="39"/>
    <cellStyle name="20% - Akzent5 2" xfId="40"/>
    <cellStyle name="20% - Akzent5 2 2" xfId="41"/>
    <cellStyle name="20% - Akzent5_BBE14 Abb. G2 MZ 130802" xfId="42"/>
    <cellStyle name="20% - Akzent6" xfId="43"/>
    <cellStyle name="20% - Akzent6 2" xfId="44"/>
    <cellStyle name="20% - Akzent6 2 2" xfId="45"/>
    <cellStyle name="20% - Akzent6_11.04.19 - Tabellen" xfId="46"/>
    <cellStyle name="3mitP" xfId="47"/>
    <cellStyle name="3ohneP" xfId="48"/>
    <cellStyle name="4" xfId="49"/>
    <cellStyle name="4_5225402107005(1)" xfId="50"/>
    <cellStyle name="4_III_Tagesbetreuung_2010_Rev1" xfId="51"/>
    <cellStyle name="4_leertabellen_teil_iii" xfId="52"/>
    <cellStyle name="4_Tab. F1-3" xfId="53"/>
    <cellStyle name="4_Tab_III_1_1-10_neu_Endgueltig" xfId="54"/>
    <cellStyle name="40 % - Akzent1 2" xfId="55"/>
    <cellStyle name="40 % - Akzent1 3" xfId="56"/>
    <cellStyle name="40 % - Akzent1 4" xfId="57"/>
    <cellStyle name="40 % - Akzent2 2" xfId="58"/>
    <cellStyle name="40 % - Akzent2 3" xfId="59"/>
    <cellStyle name="40 % - Akzent2 4" xfId="60"/>
    <cellStyle name="40 % - Akzent3 2" xfId="61"/>
    <cellStyle name="40 % - Akzent3 3" xfId="62"/>
    <cellStyle name="40 % - Akzent3 4" xfId="63"/>
    <cellStyle name="40 % - Akzent4 2" xfId="64"/>
    <cellStyle name="40 % - Akzent4 3" xfId="65"/>
    <cellStyle name="40 % - Akzent4 4" xfId="66"/>
    <cellStyle name="40 % - Akzent5 2" xfId="67"/>
    <cellStyle name="40 % - Akzent5 3" xfId="68"/>
    <cellStyle name="40 % - Akzent5 4" xfId="69"/>
    <cellStyle name="40 % - Akzent6 2" xfId="70"/>
    <cellStyle name="40 % - Akzent6 3" xfId="71"/>
    <cellStyle name="40 % - Akzent6 4" xfId="72"/>
    <cellStyle name="40% - Akzent1" xfId="73"/>
    <cellStyle name="40% - Akzent1 2" xfId="74"/>
    <cellStyle name="40% - Akzent1 2 2" xfId="75"/>
    <cellStyle name="40% - Akzent1_11.04.19 - Tabellen" xfId="76"/>
    <cellStyle name="40% - Akzent2" xfId="77"/>
    <cellStyle name="40% - Akzent2 2" xfId="78"/>
    <cellStyle name="40% - Akzent2 2 2" xfId="79"/>
    <cellStyle name="40% - Akzent2_BBE14 Abb. G2 MZ 130802" xfId="80"/>
    <cellStyle name="40% - Akzent3" xfId="81"/>
    <cellStyle name="40% - Akzent3 2" xfId="82"/>
    <cellStyle name="40% - Akzent3 2 2" xfId="83"/>
    <cellStyle name="40% - Akzent3_11.04.19 - Tabellen" xfId="84"/>
    <cellStyle name="40% - Akzent4" xfId="85"/>
    <cellStyle name="40% - Akzent4 2" xfId="86"/>
    <cellStyle name="40% - Akzent4 2 2" xfId="87"/>
    <cellStyle name="40% - Akzent4_11.04.19 - Tabellen" xfId="88"/>
    <cellStyle name="40% - Akzent5" xfId="89"/>
    <cellStyle name="40% - Akzent5 2" xfId="90"/>
    <cellStyle name="40% - Akzent5 2 2" xfId="91"/>
    <cellStyle name="40% - Akzent5_BBE14 Abb. G2 MZ 130802" xfId="92"/>
    <cellStyle name="40% - Akzent6" xfId="93"/>
    <cellStyle name="40% - Akzent6 2" xfId="94"/>
    <cellStyle name="40% - Akzent6 2 2" xfId="95"/>
    <cellStyle name="40% - Akzent6_11.04.19 - Tabellen" xfId="96"/>
    <cellStyle name="4mitP" xfId="97"/>
    <cellStyle name="5" xfId="98"/>
    <cellStyle name="5_5225402107005(1)" xfId="99"/>
    <cellStyle name="5_III_Tagesbetreuung_2010_Rev1" xfId="100"/>
    <cellStyle name="5_leertabellen_teil_iii" xfId="101"/>
    <cellStyle name="5_Tab. F1-3" xfId="102"/>
    <cellStyle name="5_Tab_III_1_1-10_neu_Endgueltig" xfId="103"/>
    <cellStyle name="6" xfId="104"/>
    <cellStyle name="6_5225402107005(1)" xfId="105"/>
    <cellStyle name="6_III_Tagesbetreuung_2010_Rev1" xfId="106"/>
    <cellStyle name="6_leertabellen_teil_iii" xfId="107"/>
    <cellStyle name="6_Tab. F1-3" xfId="108"/>
    <cellStyle name="6_Tab_III_1_1-10_neu_Endgueltig" xfId="109"/>
    <cellStyle name="60 % - Akzent1 2" xfId="110"/>
    <cellStyle name="60 % - Akzent1 3" xfId="111"/>
    <cellStyle name="60 % - Akzent1 4" xfId="112"/>
    <cellStyle name="60 % - Akzent2 2" xfId="113"/>
    <cellStyle name="60 % - Akzent2 3" xfId="114"/>
    <cellStyle name="60 % - Akzent2 4" xfId="115"/>
    <cellStyle name="60 % - Akzent3 2" xfId="116"/>
    <cellStyle name="60 % - Akzent3 3" xfId="117"/>
    <cellStyle name="60 % - Akzent3 4" xfId="118"/>
    <cellStyle name="60 % - Akzent4 2" xfId="119"/>
    <cellStyle name="60 % - Akzent4 3" xfId="120"/>
    <cellStyle name="60 % - Akzent4 4" xfId="121"/>
    <cellStyle name="60 % - Akzent5 2" xfId="122"/>
    <cellStyle name="60 % - Akzent5 3" xfId="123"/>
    <cellStyle name="60 % - Akzent5 4" xfId="124"/>
    <cellStyle name="60 % - Akzent6 2" xfId="125"/>
    <cellStyle name="60 % - Akzent6 3" xfId="126"/>
    <cellStyle name="60 % - Akzent6 4" xfId="127"/>
    <cellStyle name="60% - Akzent1" xfId="128"/>
    <cellStyle name="60% - Akzent1 2" xfId="129"/>
    <cellStyle name="60% - Akzent1_11.04.19 - Tabellen" xfId="130"/>
    <cellStyle name="60% - Akzent2" xfId="131"/>
    <cellStyle name="60% - Akzent2 2" xfId="132"/>
    <cellStyle name="60% - Akzent3" xfId="133"/>
    <cellStyle name="60% - Akzent3 2" xfId="134"/>
    <cellStyle name="60% - Akzent3_11.04.19 - Tabellen" xfId="135"/>
    <cellStyle name="60% - Akzent4" xfId="136"/>
    <cellStyle name="60% - Akzent4 2" xfId="137"/>
    <cellStyle name="60% - Akzent4_11.04.19 - Tabellen" xfId="138"/>
    <cellStyle name="60% - Akzent5" xfId="139"/>
    <cellStyle name="60% - Akzent5 2" xfId="140"/>
    <cellStyle name="60% - Akzent5_Xl0000112" xfId="141"/>
    <cellStyle name="60% - Akzent6" xfId="142"/>
    <cellStyle name="60% - Akzent6 2" xfId="143"/>
    <cellStyle name="60% - Akzent6_11.04.19 - Tabellen" xfId="144"/>
    <cellStyle name="6mitP" xfId="145"/>
    <cellStyle name="6ohneP" xfId="146"/>
    <cellStyle name="7mitP" xfId="147"/>
    <cellStyle name="9" xfId="148"/>
    <cellStyle name="9_5225402107005(1)" xfId="149"/>
    <cellStyle name="9_III_Tagesbetreuung_2010_Rev1" xfId="150"/>
    <cellStyle name="9_leertabellen_teil_iii" xfId="151"/>
    <cellStyle name="9_Tab. F1-3" xfId="152"/>
    <cellStyle name="9_Tab_III_1_1-10_neu_Endgueltig" xfId="153"/>
    <cellStyle name="9mitP" xfId="154"/>
    <cellStyle name="9ohneP" xfId="155"/>
    <cellStyle name="Akzent1 2" xfId="156"/>
    <cellStyle name="Akzent1 2 2" xfId="157"/>
    <cellStyle name="Akzent1 3" xfId="158"/>
    <cellStyle name="Akzent2 2" xfId="159"/>
    <cellStyle name="Akzent2 2 2" xfId="160"/>
    <cellStyle name="Akzent2 3" xfId="161"/>
    <cellStyle name="Akzent3 2" xfId="162"/>
    <cellStyle name="Akzent3 2 2" xfId="163"/>
    <cellStyle name="Akzent3 3" xfId="164"/>
    <cellStyle name="Akzent4 2" xfId="165"/>
    <cellStyle name="Akzent4 2 2" xfId="166"/>
    <cellStyle name="Akzent4 3" xfId="167"/>
    <cellStyle name="Akzent5 2" xfId="168"/>
    <cellStyle name="Akzent5 2 2" xfId="169"/>
    <cellStyle name="Akzent5 3" xfId="170"/>
    <cellStyle name="Akzent6 2" xfId="171"/>
    <cellStyle name="Akzent6 2 2" xfId="172"/>
    <cellStyle name="Akzent6 3" xfId="173"/>
    <cellStyle name="Ausgabe 2" xfId="174"/>
    <cellStyle name="Ausgabe 2 2" xfId="175"/>
    <cellStyle name="Ausgabe 3" xfId="176"/>
    <cellStyle name="BasisOhneNK" xfId="177"/>
    <cellStyle name="Berechnung 2" xfId="178"/>
    <cellStyle name="Berechnung 2 2" xfId="179"/>
    <cellStyle name="Berechnung 3" xfId="180"/>
    <cellStyle name="bin" xfId="181"/>
    <cellStyle name="cell" xfId="182"/>
    <cellStyle name="Col&amp;RowHeadings" xfId="183"/>
    <cellStyle name="ColCodes" xfId="184"/>
    <cellStyle name="ColTitles" xfId="185"/>
    <cellStyle name="ColTitles 2" xfId="186"/>
    <cellStyle name="ColTitles 2 2" xfId="187"/>
    <cellStyle name="ColTitles 3" xfId="188"/>
    <cellStyle name="column" xfId="189"/>
    <cellStyle name="Comma [0]_B3.1a" xfId="190"/>
    <cellStyle name="Comma_B3.1a" xfId="191"/>
    <cellStyle name="Currency [0]_B3.1a" xfId="192"/>
    <cellStyle name="Currency_B3.1a" xfId="193"/>
    <cellStyle name="DataEntryCells" xfId="194"/>
    <cellStyle name="Deźimal [0]" xfId="195"/>
    <cellStyle name="Dezimal 2" xfId="196"/>
    <cellStyle name="Dezimal 2 2" xfId="197"/>
    <cellStyle name="Dezimal 2 2 2" xfId="198"/>
    <cellStyle name="Dezimal 2 3" xfId="199"/>
    <cellStyle name="Dezimal 3" xfId="200"/>
    <cellStyle name="Dezimal 3 2" xfId="201"/>
    <cellStyle name="Dezimal 4" xfId="202"/>
    <cellStyle name="Dezimal 4 2" xfId="203"/>
    <cellStyle name="Dezimal 5" xfId="204"/>
    <cellStyle name="Dezimal 5 2" xfId="205"/>
    <cellStyle name="Dezimal 6" xfId="206"/>
    <cellStyle name="Dezimal 6 2" xfId="207"/>
    <cellStyle name="Eingabe 2" xfId="208"/>
    <cellStyle name="Eingabe 2 2" xfId="209"/>
    <cellStyle name="Eingabe 3" xfId="210"/>
    <cellStyle name="Ergebnis 2" xfId="211"/>
    <cellStyle name="Ergebnis 2 2" xfId="212"/>
    <cellStyle name="Ergebnis 3" xfId="213"/>
    <cellStyle name="Erklärender Text 2" xfId="214"/>
    <cellStyle name="Erklärender Text 2 2" xfId="215"/>
    <cellStyle name="Erklärender Text 3" xfId="216"/>
    <cellStyle name="Euro" xfId="217"/>
    <cellStyle name="Euro 10" xfId="218"/>
    <cellStyle name="Euro 10 2" xfId="219"/>
    <cellStyle name="Euro 10 2 2" xfId="220"/>
    <cellStyle name="Euro 10 3" xfId="221"/>
    <cellStyle name="Euro 11" xfId="222"/>
    <cellStyle name="Euro 11 2" xfId="223"/>
    <cellStyle name="Euro 11 2 2" xfId="224"/>
    <cellStyle name="Euro 11 3" xfId="225"/>
    <cellStyle name="Euro 12" xfId="226"/>
    <cellStyle name="Euro 12 2" xfId="227"/>
    <cellStyle name="Euro 12 2 2" xfId="228"/>
    <cellStyle name="Euro 12 3" xfId="229"/>
    <cellStyle name="Euro 13" xfId="230"/>
    <cellStyle name="Euro 13 2" xfId="231"/>
    <cellStyle name="Euro 13 2 2" xfId="232"/>
    <cellStyle name="Euro 13 3" xfId="233"/>
    <cellStyle name="Euro 14" xfId="234"/>
    <cellStyle name="Euro 14 2" xfId="235"/>
    <cellStyle name="Euro 15" xfId="236"/>
    <cellStyle name="Euro 15 2" xfId="237"/>
    <cellStyle name="Euro 16" xfId="238"/>
    <cellStyle name="Euro 16 2" xfId="239"/>
    <cellStyle name="Euro 17" xfId="240"/>
    <cellStyle name="Euro 17 2" xfId="241"/>
    <cellStyle name="Euro 18" xfId="242"/>
    <cellStyle name="Euro 18 2" xfId="243"/>
    <cellStyle name="Euro 19" xfId="244"/>
    <cellStyle name="Euro 19 2" xfId="245"/>
    <cellStyle name="Euro 2" xfId="246"/>
    <cellStyle name="Euro 2 2" xfId="247"/>
    <cellStyle name="Euro 2 2 2" xfId="248"/>
    <cellStyle name="Euro 2 3" xfId="249"/>
    <cellStyle name="Euro 20" xfId="250"/>
    <cellStyle name="Euro 20 2" xfId="251"/>
    <cellStyle name="Euro 20 2 2" xfId="252"/>
    <cellStyle name="Euro 20 3" xfId="253"/>
    <cellStyle name="Euro 21" xfId="254"/>
    <cellStyle name="Euro 21 2" xfId="255"/>
    <cellStyle name="Euro 21 2 2" xfId="256"/>
    <cellStyle name="Euro 21 3" xfId="257"/>
    <cellStyle name="Euro 22" xfId="258"/>
    <cellStyle name="Euro 22 2" xfId="259"/>
    <cellStyle name="Euro 22 2 2" xfId="260"/>
    <cellStyle name="Euro 22 3" xfId="261"/>
    <cellStyle name="Euro 23" xfId="262"/>
    <cellStyle name="Euro 23 2" xfId="263"/>
    <cellStyle name="Euro 23 2 2" xfId="264"/>
    <cellStyle name="Euro 23 3" xfId="265"/>
    <cellStyle name="Euro 24" xfId="266"/>
    <cellStyle name="Euro 24 2" xfId="267"/>
    <cellStyle name="Euro 24 2 2" xfId="268"/>
    <cellStyle name="Euro 24 3" xfId="269"/>
    <cellStyle name="Euro 25" xfId="270"/>
    <cellStyle name="Euro 25 2" xfId="271"/>
    <cellStyle name="Euro 25 2 2" xfId="272"/>
    <cellStyle name="Euro 25 3" xfId="273"/>
    <cellStyle name="Euro 26" xfId="274"/>
    <cellStyle name="Euro 26 2" xfId="275"/>
    <cellStyle name="Euro 26 2 2" xfId="276"/>
    <cellStyle name="Euro 26 3" xfId="277"/>
    <cellStyle name="Euro 27" xfId="278"/>
    <cellStyle name="Euro 28" xfId="279"/>
    <cellStyle name="Euro 3" xfId="280"/>
    <cellStyle name="Euro 3 2" xfId="281"/>
    <cellStyle name="Euro 3 3" xfId="282"/>
    <cellStyle name="Euro 4" xfId="283"/>
    <cellStyle name="Euro 4 2" xfId="284"/>
    <cellStyle name="Euro 5" xfId="285"/>
    <cellStyle name="Euro 5 2" xfId="286"/>
    <cellStyle name="Euro 5 2 2" xfId="287"/>
    <cellStyle name="Euro 5 3" xfId="288"/>
    <cellStyle name="Euro 6" xfId="289"/>
    <cellStyle name="Euro 6 2" xfId="290"/>
    <cellStyle name="Euro 6 2 2" xfId="291"/>
    <cellStyle name="Euro 6 3" xfId="292"/>
    <cellStyle name="Euro 7" xfId="293"/>
    <cellStyle name="Euro 7 2" xfId="294"/>
    <cellStyle name="Euro 8" xfId="295"/>
    <cellStyle name="Euro 8 2" xfId="296"/>
    <cellStyle name="Euro 8 2 2" xfId="297"/>
    <cellStyle name="Euro 8 3" xfId="298"/>
    <cellStyle name="Euro 9" xfId="299"/>
    <cellStyle name="Euro 9 2" xfId="300"/>
    <cellStyle name="Euro 9 2 2" xfId="301"/>
    <cellStyle name="Euro 9 3" xfId="302"/>
    <cellStyle name="Euro_BBE14 Tab. G2 VHS" xfId="303"/>
    <cellStyle name="formula" xfId="304"/>
    <cellStyle name="gap" xfId="305"/>
    <cellStyle name="gap 2" xfId="306"/>
    <cellStyle name="gap 2 2" xfId="307"/>
    <cellStyle name="gap 3" xfId="308"/>
    <cellStyle name="GreyBackground" xfId="309"/>
    <cellStyle name="GreyBackground 2" xfId="310"/>
    <cellStyle name="Gut 2" xfId="311"/>
    <cellStyle name="Gut 2 2" xfId="312"/>
    <cellStyle name="Gut 3" xfId="313"/>
    <cellStyle name="Hyperlink" xfId="314" builtinId="8"/>
    <cellStyle name="Hyperlink 2" xfId="315"/>
    <cellStyle name="Hyperlink 3" xfId="316"/>
    <cellStyle name="Hyperlink 3 2" xfId="317"/>
    <cellStyle name="Hyperlink 4" xfId="318"/>
    <cellStyle name="Hyperlũnk" xfId="319"/>
    <cellStyle name="ISC" xfId="320"/>
    <cellStyle name="ISC 2" xfId="321"/>
    <cellStyle name="ISC 2 2" xfId="322"/>
    <cellStyle name="ISC 3" xfId="323"/>
    <cellStyle name="isced" xfId="324"/>
    <cellStyle name="Komma 2" xfId="325"/>
    <cellStyle name="Komma 2 2" xfId="326"/>
    <cellStyle name="Komma 2 3" xfId="327"/>
    <cellStyle name="Komma 3" xfId="328"/>
    <cellStyle name="Komma0" xfId="329"/>
    <cellStyle name="level1a" xfId="330"/>
    <cellStyle name="level2" xfId="331"/>
    <cellStyle name="level2a" xfId="332"/>
    <cellStyle name="level3" xfId="333"/>
    <cellStyle name="Link 2" xfId="334"/>
    <cellStyle name="Neutral 2" xfId="335"/>
    <cellStyle name="Neutral 2 2" xfId="336"/>
    <cellStyle name="Neutral 3" xfId="337"/>
    <cellStyle name="nf2" xfId="338"/>
    <cellStyle name="Normal 2" xfId="339"/>
    <cellStyle name="Normal 2 2" xfId="340"/>
    <cellStyle name="Normal 2 2 2" xfId="341"/>
    <cellStyle name="Normal 2 2 2 2" xfId="342"/>
    <cellStyle name="Normal 2 2 3" xfId="343"/>
    <cellStyle name="Normal_040831_KapaBedarf-AA_Hochfahrlogik_A2LL_KT" xfId="344"/>
    <cellStyle name="Notiz 2" xfId="345"/>
    <cellStyle name="Notiz 2 2" xfId="346"/>
    <cellStyle name="Notiz 2 3" xfId="347"/>
    <cellStyle name="Notiz 3" xfId="348"/>
    <cellStyle name="Notiz 3 2" xfId="349"/>
    <cellStyle name="Notiz 4" xfId="350"/>
    <cellStyle name="Percent 2" xfId="351"/>
    <cellStyle name="Percent_1 SubOverv.USd" xfId="352"/>
    <cellStyle name="Prozent 2" xfId="353"/>
    <cellStyle name="row" xfId="354"/>
    <cellStyle name="RowCodes" xfId="355"/>
    <cellStyle name="Row-Col Headings" xfId="356"/>
    <cellStyle name="RowTitles_CENTRAL_GOVT" xfId="357"/>
    <cellStyle name="RowTitles-Col2" xfId="358"/>
    <cellStyle name="RowTitles-Detail" xfId="359"/>
    <cellStyle name="Schlecht 2" xfId="360"/>
    <cellStyle name="Schlecht 2 2" xfId="361"/>
    <cellStyle name="Schlecht 3" xfId="362"/>
    <cellStyle name="Standard" xfId="0" builtinId="0"/>
    <cellStyle name="Standard 10" xfId="363"/>
    <cellStyle name="Standard 10 2" xfId="364"/>
    <cellStyle name="Standard 11" xfId="365"/>
    <cellStyle name="Standard 11 2" xfId="366"/>
    <cellStyle name="Standard 12" xfId="367"/>
    <cellStyle name="Standard 12 2" xfId="368"/>
    <cellStyle name="Standard 13" xfId="369"/>
    <cellStyle name="Standard 13 2" xfId="370"/>
    <cellStyle name="Standard 14" xfId="371"/>
    <cellStyle name="Standard 14 2" xfId="372"/>
    <cellStyle name="Standard 15" xfId="373"/>
    <cellStyle name="Standard 15 2" xfId="374"/>
    <cellStyle name="Standard 16" xfId="375"/>
    <cellStyle name="Standard 16 2" xfId="376"/>
    <cellStyle name="Standard 17" xfId="377"/>
    <cellStyle name="Standard 17 2" xfId="378"/>
    <cellStyle name="Standard 18" xfId="379"/>
    <cellStyle name="Standard 18 2" xfId="380"/>
    <cellStyle name="Standard 19" xfId="381"/>
    <cellStyle name="Standard 19 2" xfId="382"/>
    <cellStyle name="Standard 19 3" xfId="383"/>
    <cellStyle name="Standard 2" xfId="384"/>
    <cellStyle name="Standard 2 10" xfId="385"/>
    <cellStyle name="Standard 2 10 2" xfId="386"/>
    <cellStyle name="Standard 2 11" xfId="387"/>
    <cellStyle name="Standard 2 12" xfId="388"/>
    <cellStyle name="Standard 2 12 2" xfId="389"/>
    <cellStyle name="Standard 2 13" xfId="390"/>
    <cellStyle name="Standard 2 14" xfId="391"/>
    <cellStyle name="Standard 2 15" xfId="392"/>
    <cellStyle name="Standard 2 2" xfId="393"/>
    <cellStyle name="Standard 2 2 2" xfId="394"/>
    <cellStyle name="Standard 2 2_BBE12 Tab. H2.3 120506" xfId="395"/>
    <cellStyle name="Standard 2 3" xfId="396"/>
    <cellStyle name="Standard 2 3 2" xfId="397"/>
    <cellStyle name="Standard 2 4" xfId="398"/>
    <cellStyle name="Standard 2 4 2" xfId="399"/>
    <cellStyle name="Standard 2 4 2 2" xfId="400"/>
    <cellStyle name="Standard 2 4 3" xfId="401"/>
    <cellStyle name="Standard 2 5" xfId="402"/>
    <cellStyle name="Standard 2 5 2" xfId="403"/>
    <cellStyle name="Standard 2 5 3" xfId="404"/>
    <cellStyle name="Standard 2 6" xfId="405"/>
    <cellStyle name="Standard 2 6 2" xfId="406"/>
    <cellStyle name="Standard 2 7" xfId="407"/>
    <cellStyle name="Standard 2 7 2" xfId="408"/>
    <cellStyle name="Standard 2 8" xfId="409"/>
    <cellStyle name="Standard 2 8 2" xfId="410"/>
    <cellStyle name="Standard 2 9" xfId="411"/>
    <cellStyle name="Standard 2 9 2" xfId="412"/>
    <cellStyle name="Standard 2_BBE12 Tab. H2.3 120506" xfId="413"/>
    <cellStyle name="Standard 20" xfId="414"/>
    <cellStyle name="Standard 20 2" xfId="415"/>
    <cellStyle name="Standard 21" xfId="416"/>
    <cellStyle name="Standard 21 2" xfId="417"/>
    <cellStyle name="Standard 22" xfId="418"/>
    <cellStyle name="Standard 22 2" xfId="419"/>
    <cellStyle name="Standard 23" xfId="420"/>
    <cellStyle name="Standard 23 2" xfId="421"/>
    <cellStyle name="Standard 24" xfId="422"/>
    <cellStyle name="Standard 24 2" xfId="423"/>
    <cellStyle name="Standard 24 3" xfId="424"/>
    <cellStyle name="Standard 25" xfId="425"/>
    <cellStyle name="Standard 25 2" xfId="426"/>
    <cellStyle name="Standard 25 3" xfId="427"/>
    <cellStyle name="Standard 25 3 2" xfId="428"/>
    <cellStyle name="Standard 25 4" xfId="429"/>
    <cellStyle name="Standard 26" xfId="430"/>
    <cellStyle name="Standard 27" xfId="431"/>
    <cellStyle name="Standard 28" xfId="432"/>
    <cellStyle name="Standard 29" xfId="433"/>
    <cellStyle name="Standard 29 2" xfId="434"/>
    <cellStyle name="Standard 3" xfId="435"/>
    <cellStyle name="Standard 3 2" xfId="436"/>
    <cellStyle name="Standard 3 3" xfId="437"/>
    <cellStyle name="Standard 3 4" xfId="438"/>
    <cellStyle name="Standard 3 4 2" xfId="439"/>
    <cellStyle name="Standard 3_3_1_Schüler_B-Schulen_insg" xfId="440"/>
    <cellStyle name="Standard 4" xfId="441"/>
    <cellStyle name="Standard 4 2" xfId="442"/>
    <cellStyle name="Standard 4 2 2" xfId="443"/>
    <cellStyle name="Standard 4 2 3" xfId="444"/>
    <cellStyle name="Standard 4 3" xfId="445"/>
    <cellStyle name="Standard 4 3 2" xfId="446"/>
    <cellStyle name="Standard 4 4" xfId="447"/>
    <cellStyle name="Standard 4 4 2" xfId="448"/>
    <cellStyle name="Standard 4 5" xfId="449"/>
    <cellStyle name="Standard 4 5 2" xfId="450"/>
    <cellStyle name="Standard 4 6" xfId="451"/>
    <cellStyle name="Standard 4 6 2" xfId="452"/>
    <cellStyle name="Standard 4 7" xfId="453"/>
    <cellStyle name="Standard 4 7 2" xfId="454"/>
    <cellStyle name="Standard 4 8" xfId="455"/>
    <cellStyle name="Standard 4 8 2" xfId="456"/>
    <cellStyle name="Standard 4 9" xfId="457"/>
    <cellStyle name="Standard 4_Tabelle1" xfId="458"/>
    <cellStyle name="Standard 5" xfId="459"/>
    <cellStyle name="Standard 5 2" xfId="460"/>
    <cellStyle name="Standard 6" xfId="461"/>
    <cellStyle name="Standard 6 2" xfId="462"/>
    <cellStyle name="Standard 6 2 2" xfId="463"/>
    <cellStyle name="Standard 6 2 3" xfId="464"/>
    <cellStyle name="Standard 6 3" xfId="465"/>
    <cellStyle name="Standard 7" xfId="466"/>
    <cellStyle name="Standard 7 2" xfId="467"/>
    <cellStyle name="Standard 7 2 2" xfId="468"/>
    <cellStyle name="Standard 7 3" xfId="469"/>
    <cellStyle name="Standard 8" xfId="470"/>
    <cellStyle name="Standard 8 2" xfId="471"/>
    <cellStyle name="Standard 8 3" xfId="472"/>
    <cellStyle name="Standard 9" xfId="473"/>
    <cellStyle name="Standard 9 2" xfId="474"/>
    <cellStyle name="Standard_AMP_Vorlage" xfId="475"/>
    <cellStyle name="Standard_d1" xfId="476"/>
    <cellStyle name="style1385638635423" xfId="477"/>
    <cellStyle name="style1385638635438" xfId="478"/>
    <cellStyle name="style1385638635470" xfId="479"/>
    <cellStyle name="temp" xfId="480"/>
    <cellStyle name="title1" xfId="481"/>
    <cellStyle name="Tsd" xfId="482"/>
    <cellStyle name="Überschrift 1 2" xfId="483"/>
    <cellStyle name="Überschrift 1 2 2" xfId="484"/>
    <cellStyle name="Überschrift 1 3" xfId="485"/>
    <cellStyle name="Überschrift 2 2" xfId="486"/>
    <cellStyle name="Überschrift 2 2 2" xfId="487"/>
    <cellStyle name="Überschrift 2 3" xfId="488"/>
    <cellStyle name="Überschrift 3 2" xfId="489"/>
    <cellStyle name="Überschrift 3 2 2" xfId="490"/>
    <cellStyle name="Überschrift 3 3" xfId="491"/>
    <cellStyle name="Überschrift 4 2" xfId="492"/>
    <cellStyle name="Überschrift 4 2 2" xfId="493"/>
    <cellStyle name="Überschrift 4 3" xfId="494"/>
    <cellStyle name="Überschrift 5" xfId="495"/>
    <cellStyle name="Verknüpfte Zelle 2" xfId="496"/>
    <cellStyle name="Verknüpfte Zelle 2 2" xfId="497"/>
    <cellStyle name="Verknüpfte Zelle 3" xfId="498"/>
    <cellStyle name="Vorspalte" xfId="499"/>
    <cellStyle name="Währung [0] 2" xfId="500"/>
    <cellStyle name="Warnender Text 2" xfId="501"/>
    <cellStyle name="Warnender Text 2 2" xfId="502"/>
    <cellStyle name="Warnender Text 3" xfId="503"/>
    <cellStyle name="Zelle überprüfen 2" xfId="504"/>
    <cellStyle name="Zelle überprüfen 2 2" xfId="505"/>
    <cellStyle name="Zelle überprüfen 3" xfId="50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externalLink" Target="externalLinks/externalLink10.xml"/><Relationship Id="rId55" Type="http://schemas.openxmlformats.org/officeDocument/2006/relationships/externalLink" Target="externalLinks/externalLink15.xml"/><Relationship Id="rId63" Type="http://schemas.openxmlformats.org/officeDocument/2006/relationships/externalLink" Target="externalLinks/externalLink2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externalLink" Target="externalLinks/externalLink13.xml"/><Relationship Id="rId58" Type="http://schemas.openxmlformats.org/officeDocument/2006/relationships/externalLink" Target="externalLinks/externalLink1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9.xml"/><Relationship Id="rId57" Type="http://schemas.openxmlformats.org/officeDocument/2006/relationships/externalLink" Target="externalLinks/externalLink17.xml"/><Relationship Id="rId61"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externalLink" Target="externalLinks/externalLink12.xml"/><Relationship Id="rId60" Type="http://schemas.openxmlformats.org/officeDocument/2006/relationships/externalLink" Target="externalLinks/externalLink2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56" Type="http://schemas.openxmlformats.org/officeDocument/2006/relationships/externalLink" Target="externalLinks/externalLink16.xml"/><Relationship Id="rId64" Type="http://schemas.openxmlformats.org/officeDocument/2006/relationships/externalLink" Target="externalLinks/externalLink24.xml"/><Relationship Id="rId8" Type="http://schemas.openxmlformats.org/officeDocument/2006/relationships/worksheet" Target="worksheets/sheet8.xml"/><Relationship Id="rId51" Type="http://schemas.openxmlformats.org/officeDocument/2006/relationships/externalLink" Target="externalLinks/externalLink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59" Type="http://schemas.openxmlformats.org/officeDocument/2006/relationships/externalLink" Target="externalLinks/externalLink1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externalLink" Target="externalLinks/externalLink14.xml"/><Relationship Id="rId62" Type="http://schemas.openxmlformats.org/officeDocument/2006/relationships/externalLink" Target="externalLinks/externalLink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57150</xdr:rowOff>
    </xdr:from>
    <xdr:to>
      <xdr:col>3</xdr:col>
      <xdr:colOff>133350</xdr:colOff>
      <xdr:row>40</xdr:row>
      <xdr:rowOff>9525</xdr:rowOff>
    </xdr:to>
    <xdr:pic>
      <xdr:nvPicPr>
        <xdr:cNvPr id="660625" name="Bild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124325"/>
          <a:ext cx="4114800"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1%20MITARBEITER\Isermann\_Bildungsbericht%202014\02%20Laufende%20Arbeiten%20Prozesse\3.%20Zwischenbericht\Teil%20I%20Schwerpunkt\Eingang%2022.01.2014\H3\BBE14_140122_H3_Anhang_DZH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BFDATA1\Office\Users\bdehne\AppData\Local\Temp\BBE14_H2_F&#246;rdersch&#252;ler_Berufsschulen-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BFDATA1\Office\Abteilung-SteuBis\MitarbeiterInnen\Isermann\00%20Bildungsbericht%202014\02%20Berichtskapitel%20DIPF\Kapitel%20H\02%20&#220;berarbeitung%20vor%20Abschlussklausur\Excel%20Dateien\BBE14_H3_Anhang_14042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Groups\BILDUN~1\Kuehne\Bildungsberichterstattung\BBE2006\BBE-Dokumente\Endfassung%2021.04\AbbildungenExcel\Konsortium\050714_Sitzung_Konsortium\2-04_Bildungsstand_nach_Altersgruppen"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EBHUHN\rebhuhn_e\1%20MITARBEITER\Isermann\_Bildungsbericht%202014\02%20Laufende%20Arbeiten%20Prozesse\3.%20Zwischenbericht\Teil%20I%20Schwerpunkt\Eingang%2022.01.2014\H3\BBE14_22-01-2014_H3_AnhangBaeth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pplic\UOE\Ind2001\calcul_B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kuehne\AppData\Local\Microsoft\Windows\Temporary%20Internet%20Files\Content.Outlook\L1RUB5MA\Kerst\BF"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PPLIC\UOE\IND98\DATA96\E6C3NAGE"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PPLIC\UOE\IND98\DATA96\E6C3NE"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bdehne\AppData\Local\Temp\BBE14_H2_F&#246;rdersch&#252;ler_Berufsschulen-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Bildungsbericht\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H3-1"/>
      <sheetName val="Abb. H3-1"/>
      <sheetName val="Abb. H3-2"/>
      <sheetName val="Abb. H3-3"/>
      <sheetName val="Abb. H3-4_kerst"/>
      <sheetName val="Abb. H3-5"/>
      <sheetName val="Tab. H3-2A"/>
      <sheetName val="Tab. H3-3A"/>
      <sheetName val="Tab. H3-4A"/>
      <sheetName val="Tab. H3-5A"/>
      <sheetName val="Tab. H3-6A"/>
      <sheetName val="Tab. H3-7A"/>
      <sheetName val="Tab. H3-8A"/>
      <sheetName val="Tab. H3-9A"/>
      <sheetName val="Tab. H3-10A"/>
      <sheetName val="Tab. H3-11A"/>
      <sheetName val="Tab. H3-12A"/>
      <sheetName val="Tab. H3-13A"/>
      <sheetName val="Tab. H3-14A"/>
      <sheetName val="Tab. H3-15A"/>
      <sheetName val="Tab. H3-16A"/>
      <sheetName val="Tab. H3-17A"/>
      <sheetName val="Tab. H3-18A"/>
      <sheetName val="Tab. H3-19A"/>
      <sheetName val="Tab. H3-20A"/>
      <sheetName val="Tab. H3-21A"/>
      <sheetName val="Tab. H3-22A"/>
      <sheetName val="Tab. H3-23A"/>
      <sheetName val="Tab. H3-24A"/>
      <sheetName val="Tab. H3-25A"/>
      <sheetName val="Tab. H3-26A"/>
      <sheetName val="Tab. H3-27A"/>
      <sheetName val="Tab. H3-28A"/>
      <sheetName val="Tab. H3-29A"/>
      <sheetName val="Tab. H3-30A_kerst"/>
      <sheetName val="Tab. H3-31A_kerst"/>
      <sheetName val="Tab. H3-32A_kerst"/>
      <sheetName val="Tab. H3-33A_kerst"/>
      <sheetName val="Tab. H3-34A_kerst"/>
      <sheetName val="Tab. H3-35A_kerst"/>
      <sheetName val="Tab. H3-36A_kerst"/>
      <sheetName val="Tab. H3-36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H2-x"/>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H3-1LA"/>
      <sheetName val="Tab. H3-2LA"/>
      <sheetName val="Tab. H3-3LA"/>
      <sheetName val="Tab. H3-4LA"/>
      <sheetName val="Tab. H3-5LA"/>
      <sheetName val="Tab. H3-6LA"/>
      <sheetName val="Tab. H3-7LA"/>
      <sheetName val="Abb. H3-1sk"/>
      <sheetName val="Tab. H3-1sk"/>
      <sheetName val="Tab. H3-2skA"/>
      <sheetName val="Tab. H3-3skA"/>
      <sheetName val="Tab. H3-4skA"/>
      <sheetName val="Tab. H3-5skA"/>
      <sheetName val="Tab. H3-6skweb"/>
      <sheetName val="Tab. H3-7skweb"/>
      <sheetName val="Tab. H3-8skweb"/>
      <sheetName val="Tab. H3-9skweb"/>
      <sheetName val="Tab. H3-10skweb"/>
      <sheetName val="Tab. H3-11skweb"/>
      <sheetName val="Tab. H3-12skweb"/>
      <sheetName val="Tab. H3-13skweb"/>
      <sheetName val="Tab. H3-14skweb"/>
      <sheetName val="Tab. H3-15skweb"/>
      <sheetName val="Tab. H3-16skweb"/>
      <sheetName val="Tab. H3-17skweb"/>
      <sheetName val="Tab. H3-18skweb"/>
      <sheetName val="Abb. H3-1mw"/>
      <sheetName val="Tab. H3-1mw"/>
      <sheetName val="Tab. H3-2mwA"/>
      <sheetName val="Tab. H3-3mwA"/>
      <sheetName val="Tab. H3-4mwA"/>
      <sheetName val="Tab. H3-5mwA"/>
      <sheetName val="Tab. H3-6mwA"/>
      <sheetName val="Tab. H3-7mwA"/>
      <sheetName val="Tab. H3-8mwA"/>
      <sheetName val="Tab. H3-9mwA"/>
      <sheetName val="Tab. H3-10mwA"/>
      <sheetName val="Tab. H3-11mwA"/>
      <sheetName val="Abb. H3-1CK"/>
      <sheetName val="Tab. H3-1CK"/>
      <sheetName val="Tab. H3-2CKweb"/>
      <sheetName val="Tab. H3-3CKweb"/>
      <sheetName val="Tab. H3-4CKweb"/>
      <sheetName val="Tab. H3-5CKweb"/>
      <sheetName val="Tab. H3-6CKweb"/>
      <sheetName val="Tab. H3-7CKweb"/>
      <sheetName val="Tab.H3-8CKwe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H3-1"/>
      <sheetName val="Tab. H2-2"/>
      <sheetName val="Abb. H3-1"/>
      <sheetName val="Abb. H3-2"/>
      <sheetName val="Abb. H3-3"/>
      <sheetName val="Abb. H3-4"/>
      <sheetName val="Abb. H3-5"/>
      <sheetName val="Tab. H3-2A"/>
      <sheetName val="Tab. H3-3A"/>
      <sheetName val="Tab. H3-4A"/>
      <sheetName val="Tab. H3-5A"/>
      <sheetName val="Tab. H3-6A"/>
      <sheetName val="Tab. H3-7A"/>
      <sheetName val="Tab. H3-8A"/>
      <sheetName val="Tab. H3-9A"/>
      <sheetName val="Tab. H3-10A"/>
      <sheetName val="Tab. H3-11A"/>
      <sheetName val="Tab. H3-12A"/>
      <sheetName val="Tab. H3-13A"/>
      <sheetName val="Tab. H3-14A"/>
      <sheetName val="Tab. H3-15A"/>
      <sheetName val="Tab. H3-16A"/>
      <sheetName val="Tab. H3-17A"/>
      <sheetName val="Tab. H3-18A"/>
      <sheetName val="Tab. H3-19A"/>
      <sheetName val="Tab. H3-20A"/>
      <sheetName val="Tab. H3-21A"/>
      <sheetName val="Tab. H3-22A"/>
      <sheetName val="Tab. H3-23A"/>
      <sheetName val="Tab. H3-24A"/>
      <sheetName val="Tab. H3-25A"/>
      <sheetName val="Tab. H3-26A"/>
      <sheetName val="Tab. H3-27A"/>
      <sheetName val="Tab. H3-28A"/>
      <sheetName val="Tab. H3-29A"/>
      <sheetName val="Tab. H3-30ANeu"/>
      <sheetName val="Tab. H3-30A"/>
      <sheetName val="Tab. H3-31A"/>
      <sheetName val="Tab. H3-32A"/>
      <sheetName val="Tab. H3-33A"/>
      <sheetName val="Tab. H3-34A"/>
      <sheetName val="Tab. H3-35A"/>
      <sheetName val="Tab. H3-36A"/>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H2-x"/>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autoPageBreaks="0"/>
  </sheetPr>
  <dimension ref="A2:O68"/>
  <sheetViews>
    <sheetView tabSelected="1" workbookViewId="0">
      <selection activeCell="A2" sqref="A2"/>
    </sheetView>
  </sheetViews>
  <sheetFormatPr baseColWidth="10" defaultRowHeight="15"/>
  <sheetData>
    <row r="2" spans="1:15">
      <c r="A2" s="607" t="s">
        <v>564</v>
      </c>
    </row>
    <row r="3" spans="1:15">
      <c r="A3" s="503"/>
    </row>
    <row r="4" spans="1:15" s="503" customFormat="1">
      <c r="A4" s="608" t="s">
        <v>627</v>
      </c>
    </row>
    <row r="5" spans="1:15" s="503" customFormat="1">
      <c r="A5" s="608"/>
    </row>
    <row r="6" spans="1:15" ht="15" customHeight="1">
      <c r="A6" s="645" t="s">
        <v>620</v>
      </c>
      <c r="B6" s="645"/>
      <c r="C6" s="645"/>
      <c r="D6" s="645"/>
      <c r="E6" s="645"/>
      <c r="F6" s="645"/>
      <c r="G6" s="645"/>
      <c r="H6" s="645"/>
      <c r="I6" s="645"/>
      <c r="J6" s="645"/>
      <c r="K6" s="645"/>
    </row>
    <row r="7" spans="1:15" s="503" customFormat="1"/>
    <row r="8" spans="1:15" s="503" customFormat="1"/>
    <row r="9" spans="1:15">
      <c r="A9" s="608" t="s">
        <v>565</v>
      </c>
      <c r="O9" s="503"/>
    </row>
    <row r="10" spans="1:15" s="503" customFormat="1">
      <c r="A10" s="608"/>
    </row>
    <row r="11" spans="1:15" ht="28.5" customHeight="1">
      <c r="A11" s="645" t="s">
        <v>587</v>
      </c>
      <c r="B11" s="645"/>
      <c r="C11" s="645"/>
      <c r="D11" s="645"/>
      <c r="E11" s="645"/>
      <c r="F11" s="645"/>
      <c r="G11" s="645"/>
      <c r="H11" s="645"/>
      <c r="I11" s="645"/>
      <c r="J11" s="645"/>
      <c r="K11" s="645"/>
    </row>
    <row r="12" spans="1:15" ht="29.25" customHeight="1">
      <c r="A12" s="645" t="s">
        <v>588</v>
      </c>
      <c r="B12" s="645"/>
      <c r="C12" s="645"/>
      <c r="D12" s="645"/>
      <c r="E12" s="645"/>
      <c r="F12" s="645"/>
      <c r="G12" s="645"/>
      <c r="H12" s="645"/>
      <c r="I12" s="645"/>
      <c r="J12" s="645"/>
      <c r="K12" s="645"/>
    </row>
    <row r="13" spans="1:15" s="503" customFormat="1" ht="15" customHeight="1">
      <c r="A13" s="645" t="s">
        <v>589</v>
      </c>
      <c r="B13" s="645"/>
      <c r="C13" s="645"/>
      <c r="D13" s="645"/>
      <c r="E13" s="645"/>
      <c r="F13" s="645"/>
      <c r="G13" s="645"/>
      <c r="H13" s="645"/>
      <c r="I13" s="645"/>
      <c r="J13" s="645"/>
      <c r="K13" s="645"/>
    </row>
    <row r="14" spans="1:15" s="503" customFormat="1" ht="15" customHeight="1">
      <c r="A14" s="645" t="s">
        <v>590</v>
      </c>
      <c r="B14" s="645"/>
      <c r="C14" s="645"/>
      <c r="D14" s="645"/>
      <c r="E14" s="645"/>
      <c r="F14" s="645"/>
      <c r="G14" s="645"/>
      <c r="H14" s="645"/>
      <c r="I14" s="645"/>
      <c r="J14" s="645"/>
      <c r="K14" s="645"/>
    </row>
    <row r="15" spans="1:15" s="503" customFormat="1" ht="15" customHeight="1">
      <c r="A15" s="645" t="s">
        <v>509</v>
      </c>
      <c r="B15" s="645"/>
      <c r="C15" s="645"/>
      <c r="D15" s="645"/>
      <c r="E15" s="645"/>
      <c r="F15" s="645"/>
      <c r="G15" s="645"/>
      <c r="H15" s="645"/>
      <c r="I15" s="645"/>
      <c r="J15" s="645"/>
      <c r="K15" s="645"/>
    </row>
    <row r="16" spans="1:15" s="503" customFormat="1" ht="28.5" customHeight="1">
      <c r="A16" s="645" t="s">
        <v>591</v>
      </c>
      <c r="B16" s="645"/>
      <c r="C16" s="645"/>
      <c r="D16" s="645"/>
      <c r="E16" s="645"/>
      <c r="F16" s="645"/>
      <c r="G16" s="645"/>
      <c r="H16" s="645"/>
      <c r="I16" s="645"/>
      <c r="J16" s="645"/>
      <c r="K16" s="645"/>
    </row>
    <row r="17" spans="1:12" ht="28.5" customHeight="1">
      <c r="A17" s="645" t="s">
        <v>617</v>
      </c>
      <c r="B17" s="645"/>
      <c r="C17" s="645"/>
      <c r="D17" s="645"/>
      <c r="E17" s="645"/>
      <c r="F17" s="645"/>
      <c r="G17" s="645"/>
      <c r="H17" s="645"/>
      <c r="I17" s="645"/>
      <c r="J17" s="645"/>
      <c r="K17" s="645"/>
    </row>
    <row r="18" spans="1:12" s="503" customFormat="1" ht="29.25" customHeight="1">
      <c r="A18" s="645" t="s">
        <v>592</v>
      </c>
      <c r="B18" s="645"/>
      <c r="C18" s="645"/>
      <c r="D18" s="645"/>
      <c r="E18" s="645"/>
      <c r="F18" s="645"/>
      <c r="G18" s="645"/>
      <c r="H18" s="645"/>
      <c r="I18" s="645"/>
      <c r="J18" s="645"/>
      <c r="K18" s="645"/>
    </row>
    <row r="19" spans="1:12" s="503" customFormat="1" ht="27.75" customHeight="1">
      <c r="A19" s="645" t="s">
        <v>510</v>
      </c>
      <c r="B19" s="645"/>
      <c r="C19" s="645"/>
      <c r="D19" s="645"/>
      <c r="E19" s="645"/>
      <c r="F19" s="645"/>
      <c r="G19" s="645"/>
      <c r="H19" s="645"/>
      <c r="I19" s="645"/>
      <c r="J19" s="645"/>
      <c r="K19" s="645"/>
    </row>
    <row r="20" spans="1:12" s="503" customFormat="1" ht="15" customHeight="1">
      <c r="A20" s="645" t="s">
        <v>511</v>
      </c>
      <c r="B20" s="645"/>
      <c r="C20" s="645"/>
      <c r="D20" s="645"/>
      <c r="E20" s="645"/>
      <c r="F20" s="645"/>
      <c r="G20" s="645"/>
      <c r="H20" s="645"/>
      <c r="I20" s="645"/>
      <c r="J20" s="645"/>
      <c r="K20" s="645"/>
    </row>
    <row r="21" spans="1:12" s="503" customFormat="1" ht="29.25" customHeight="1">
      <c r="A21" s="645" t="s">
        <v>593</v>
      </c>
      <c r="B21" s="645"/>
      <c r="C21" s="645"/>
      <c r="D21" s="645"/>
      <c r="E21" s="645"/>
      <c r="F21" s="645"/>
      <c r="G21" s="645"/>
      <c r="H21" s="645"/>
      <c r="I21" s="645"/>
      <c r="J21" s="645"/>
      <c r="K21" s="645"/>
    </row>
    <row r="22" spans="1:12" s="503" customFormat="1" ht="28.5" customHeight="1">
      <c r="A22" s="645" t="s">
        <v>596</v>
      </c>
      <c r="B22" s="645"/>
      <c r="C22" s="645"/>
      <c r="D22" s="645"/>
      <c r="E22" s="645"/>
      <c r="F22" s="645"/>
      <c r="G22" s="645"/>
      <c r="H22" s="645"/>
      <c r="I22" s="645"/>
      <c r="J22" s="645"/>
      <c r="K22" s="645"/>
    </row>
    <row r="23" spans="1:12" s="503" customFormat="1"/>
    <row r="25" spans="1:12">
      <c r="A25" s="609" t="s">
        <v>566</v>
      </c>
    </row>
    <row r="27" spans="1:12">
      <c r="A27" s="645" t="s">
        <v>512</v>
      </c>
      <c r="B27" s="645"/>
      <c r="C27" s="645"/>
      <c r="D27" s="645"/>
      <c r="E27" s="645"/>
      <c r="F27" s="645"/>
      <c r="G27" s="645"/>
      <c r="H27" s="645"/>
      <c r="I27" s="645"/>
      <c r="J27" s="645"/>
      <c r="K27" s="645"/>
    </row>
    <row r="28" spans="1:12" ht="15" customHeight="1">
      <c r="A28" s="645" t="s">
        <v>513</v>
      </c>
      <c r="B28" s="645"/>
      <c r="C28" s="645"/>
      <c r="D28" s="645"/>
      <c r="E28" s="645"/>
      <c r="F28" s="645"/>
      <c r="G28" s="645"/>
      <c r="H28" s="645"/>
      <c r="I28" s="645"/>
      <c r="J28" s="645"/>
      <c r="K28" s="645"/>
    </row>
    <row r="29" spans="1:12" ht="28.5" customHeight="1">
      <c r="A29" s="645" t="s">
        <v>597</v>
      </c>
      <c r="B29" s="645"/>
      <c r="C29" s="645"/>
      <c r="D29" s="645"/>
      <c r="E29" s="645"/>
      <c r="F29" s="645"/>
      <c r="G29" s="645"/>
      <c r="H29" s="645"/>
      <c r="I29" s="645"/>
      <c r="J29" s="645"/>
      <c r="K29" s="645"/>
    </row>
    <row r="30" spans="1:12" ht="28.5" customHeight="1">
      <c r="A30" s="645" t="s">
        <v>598</v>
      </c>
      <c r="B30" s="645"/>
      <c r="C30" s="645"/>
      <c r="D30" s="645"/>
      <c r="E30" s="645"/>
      <c r="F30" s="645"/>
      <c r="G30" s="645"/>
      <c r="H30" s="645"/>
      <c r="I30" s="645"/>
      <c r="J30" s="645"/>
      <c r="K30" s="645"/>
    </row>
    <row r="31" spans="1:12" ht="26.25" customHeight="1">
      <c r="A31" s="645" t="s">
        <v>599</v>
      </c>
      <c r="B31" s="645"/>
      <c r="C31" s="645"/>
      <c r="D31" s="645"/>
      <c r="E31" s="645"/>
      <c r="F31" s="645"/>
      <c r="G31" s="645"/>
      <c r="H31" s="645"/>
      <c r="I31" s="645"/>
      <c r="J31" s="645"/>
      <c r="K31" s="645"/>
      <c r="L31" s="4"/>
    </row>
    <row r="32" spans="1:12" s="503" customFormat="1" ht="27.75" customHeight="1">
      <c r="A32" s="645" t="s">
        <v>517</v>
      </c>
      <c r="B32" s="645"/>
      <c r="C32" s="645"/>
      <c r="D32" s="645"/>
      <c r="E32" s="645"/>
      <c r="F32" s="645"/>
      <c r="G32" s="645"/>
      <c r="H32" s="645"/>
      <c r="I32" s="645"/>
      <c r="J32" s="645"/>
      <c r="K32" s="645"/>
      <c r="L32" s="44"/>
    </row>
    <row r="33" spans="1:14" s="503" customFormat="1" ht="27.75" customHeight="1">
      <c r="A33" s="645" t="s">
        <v>518</v>
      </c>
      <c r="B33" s="645"/>
      <c r="C33" s="645"/>
      <c r="D33" s="645"/>
      <c r="E33" s="645"/>
      <c r="F33" s="645"/>
      <c r="G33" s="645"/>
      <c r="H33" s="645"/>
      <c r="I33" s="645"/>
      <c r="J33" s="645"/>
      <c r="K33" s="645"/>
    </row>
    <row r="34" spans="1:14" s="503" customFormat="1" ht="15" customHeight="1">
      <c r="A34" s="645" t="s">
        <v>600</v>
      </c>
      <c r="B34" s="645"/>
      <c r="C34" s="645"/>
      <c r="D34" s="645"/>
      <c r="E34" s="645"/>
      <c r="F34" s="645"/>
      <c r="G34" s="645"/>
      <c r="H34" s="645"/>
      <c r="I34" s="645"/>
      <c r="J34" s="645"/>
      <c r="K34" s="645"/>
    </row>
    <row r="35" spans="1:14" s="503" customFormat="1" ht="15" customHeight="1">
      <c r="A35" s="645" t="s">
        <v>601</v>
      </c>
      <c r="B35" s="645"/>
      <c r="C35" s="645"/>
      <c r="D35" s="645"/>
      <c r="E35" s="645"/>
      <c r="F35" s="645"/>
      <c r="G35" s="645"/>
      <c r="H35" s="645"/>
      <c r="I35" s="645"/>
      <c r="J35" s="645"/>
      <c r="K35" s="645"/>
    </row>
    <row r="36" spans="1:14" s="503" customFormat="1" ht="15" customHeight="1">
      <c r="A36" s="645" t="s">
        <v>602</v>
      </c>
      <c r="B36" s="645"/>
      <c r="C36" s="645"/>
      <c r="D36" s="645"/>
      <c r="E36" s="645"/>
      <c r="F36" s="645"/>
      <c r="G36" s="645"/>
      <c r="H36" s="645"/>
      <c r="I36" s="645"/>
      <c r="J36" s="645"/>
      <c r="K36" s="645"/>
    </row>
    <row r="37" spans="1:14" s="503" customFormat="1" ht="27.75" customHeight="1">
      <c r="A37" s="645" t="s">
        <v>603</v>
      </c>
      <c r="B37" s="645"/>
      <c r="C37" s="645"/>
      <c r="D37" s="645"/>
      <c r="E37" s="645"/>
      <c r="F37" s="645"/>
      <c r="G37" s="645"/>
      <c r="H37" s="645"/>
      <c r="I37" s="645"/>
      <c r="J37" s="645"/>
      <c r="K37" s="645"/>
    </row>
    <row r="38" spans="1:14" s="503" customFormat="1">
      <c r="A38" s="645" t="s">
        <v>604</v>
      </c>
      <c r="B38" s="645"/>
      <c r="C38" s="645"/>
      <c r="D38" s="645"/>
      <c r="E38" s="645"/>
      <c r="F38" s="645"/>
      <c r="G38" s="645"/>
      <c r="H38" s="645"/>
      <c r="I38" s="645"/>
      <c r="J38" s="645"/>
      <c r="K38" s="645"/>
      <c r="L38" s="632"/>
    </row>
    <row r="39" spans="1:14" s="503" customFormat="1" ht="29.25" customHeight="1">
      <c r="A39" s="645" t="s">
        <v>613</v>
      </c>
      <c r="B39" s="645"/>
      <c r="C39" s="645"/>
      <c r="D39" s="645"/>
      <c r="E39" s="645"/>
      <c r="F39" s="645"/>
      <c r="G39" s="645"/>
      <c r="H39" s="645"/>
      <c r="I39" s="645"/>
      <c r="J39" s="645"/>
      <c r="K39" s="645"/>
    </row>
    <row r="40" spans="1:14" s="503" customFormat="1" ht="27" customHeight="1">
      <c r="A40" s="645" t="s">
        <v>618</v>
      </c>
      <c r="B40" s="645"/>
      <c r="C40" s="645"/>
      <c r="D40" s="645"/>
      <c r="E40" s="645"/>
      <c r="F40" s="645"/>
      <c r="G40" s="645"/>
      <c r="H40" s="645"/>
      <c r="I40" s="645"/>
      <c r="J40" s="645"/>
      <c r="K40" s="645"/>
    </row>
    <row r="41" spans="1:14" s="503" customFormat="1" ht="27" customHeight="1">
      <c r="A41" s="645" t="s">
        <v>522</v>
      </c>
      <c r="B41" s="645"/>
      <c r="C41" s="645"/>
      <c r="D41" s="645"/>
      <c r="E41" s="645"/>
      <c r="F41" s="645"/>
      <c r="G41" s="645"/>
      <c r="H41" s="645"/>
      <c r="I41" s="645"/>
      <c r="J41" s="645"/>
      <c r="K41" s="645"/>
    </row>
    <row r="42" spans="1:14" s="503" customFormat="1" ht="29.25" customHeight="1">
      <c r="A42" s="645" t="s">
        <v>550</v>
      </c>
      <c r="B42" s="645"/>
      <c r="C42" s="645"/>
      <c r="D42" s="645"/>
      <c r="E42" s="645"/>
      <c r="F42" s="645"/>
      <c r="G42" s="645"/>
      <c r="H42" s="645"/>
      <c r="I42" s="645"/>
      <c r="J42" s="645"/>
      <c r="K42" s="645"/>
    </row>
    <row r="43" spans="1:14" s="503" customFormat="1" ht="18" customHeight="1">
      <c r="A43" s="645" t="s">
        <v>605</v>
      </c>
      <c r="B43" s="645"/>
      <c r="C43" s="645"/>
      <c r="D43" s="645"/>
      <c r="E43" s="645"/>
      <c r="F43" s="645"/>
      <c r="G43" s="645"/>
      <c r="H43" s="645"/>
      <c r="I43" s="645"/>
      <c r="J43" s="645"/>
      <c r="K43" s="645"/>
    </row>
    <row r="44" spans="1:14" s="503" customFormat="1" ht="15" customHeight="1">
      <c r="A44" s="645" t="s">
        <v>606</v>
      </c>
      <c r="B44" s="645"/>
      <c r="C44" s="645"/>
      <c r="D44" s="645"/>
      <c r="E44" s="645"/>
      <c r="F44" s="645"/>
      <c r="G44" s="645"/>
      <c r="H44" s="645"/>
      <c r="I44" s="645"/>
      <c r="J44" s="645"/>
      <c r="K44" s="645"/>
      <c r="L44" s="44"/>
      <c r="M44" s="44"/>
    </row>
    <row r="45" spans="1:14" s="503" customFormat="1" ht="15" customHeight="1">
      <c r="A45" s="645" t="s">
        <v>497</v>
      </c>
      <c r="B45" s="645"/>
      <c r="C45" s="645"/>
      <c r="D45" s="645"/>
      <c r="E45" s="645"/>
      <c r="F45" s="645"/>
      <c r="G45" s="645"/>
      <c r="H45" s="645"/>
      <c r="I45" s="645"/>
      <c r="J45" s="645"/>
      <c r="K45" s="645"/>
    </row>
    <row r="46" spans="1:14" s="503" customFormat="1" ht="28.5" customHeight="1">
      <c r="A46" s="645" t="s">
        <v>498</v>
      </c>
      <c r="B46" s="645"/>
      <c r="C46" s="645"/>
      <c r="D46" s="645"/>
      <c r="E46" s="645"/>
      <c r="F46" s="645"/>
      <c r="G46" s="645"/>
      <c r="H46" s="645"/>
      <c r="I46" s="645"/>
      <c r="J46" s="645"/>
      <c r="K46" s="645"/>
    </row>
    <row r="47" spans="1:14" s="503" customFormat="1" ht="15" customHeight="1">
      <c r="A47" s="645" t="s">
        <v>607</v>
      </c>
      <c r="B47" s="645"/>
      <c r="C47" s="645"/>
      <c r="D47" s="645"/>
      <c r="E47" s="645"/>
      <c r="F47" s="645"/>
      <c r="G47" s="645"/>
      <c r="H47" s="645"/>
      <c r="I47" s="645"/>
      <c r="J47" s="645"/>
      <c r="K47" s="645"/>
      <c r="L47" s="129"/>
      <c r="M47" s="129"/>
      <c r="N47" s="129"/>
    </row>
    <row r="48" spans="1:14" s="503" customFormat="1" ht="29.25" customHeight="1">
      <c r="A48" s="645" t="s">
        <v>608</v>
      </c>
      <c r="B48" s="645"/>
      <c r="C48" s="645"/>
      <c r="D48" s="645"/>
      <c r="E48" s="645"/>
      <c r="F48" s="645"/>
      <c r="G48" s="645"/>
      <c r="H48" s="645"/>
      <c r="I48" s="645"/>
      <c r="J48" s="645"/>
      <c r="K48" s="645"/>
    </row>
    <row r="49" spans="1:12" s="503" customFormat="1" ht="15" customHeight="1">
      <c r="A49" s="645" t="s">
        <v>501</v>
      </c>
      <c r="B49" s="645"/>
      <c r="C49" s="645"/>
      <c r="D49" s="645"/>
      <c r="E49" s="645"/>
      <c r="F49" s="645"/>
      <c r="G49" s="645"/>
      <c r="H49" s="645"/>
      <c r="I49" s="645"/>
      <c r="J49" s="645"/>
      <c r="K49" s="645"/>
    </row>
    <row r="50" spans="1:12" s="503" customFormat="1" ht="15" customHeight="1">
      <c r="A50" s="645" t="s">
        <v>609</v>
      </c>
      <c r="B50" s="645"/>
      <c r="C50" s="645"/>
      <c r="D50" s="645"/>
      <c r="E50" s="645"/>
      <c r="F50" s="645"/>
      <c r="G50" s="645"/>
      <c r="H50" s="645"/>
      <c r="I50" s="645"/>
      <c r="J50" s="645"/>
      <c r="K50" s="645"/>
    </row>
    <row r="51" spans="1:12" s="503" customFormat="1" ht="15" customHeight="1">
      <c r="A51" s="645" t="s">
        <v>503</v>
      </c>
      <c r="B51" s="645"/>
      <c r="C51" s="645"/>
      <c r="D51" s="645"/>
      <c r="E51" s="645"/>
      <c r="F51" s="645"/>
      <c r="G51" s="645"/>
      <c r="H51" s="645"/>
      <c r="I51" s="645"/>
      <c r="J51" s="645"/>
      <c r="K51" s="645"/>
    </row>
    <row r="52" spans="1:12" s="503" customFormat="1" ht="28.5" customHeight="1">
      <c r="A52" s="645" t="s">
        <v>619</v>
      </c>
      <c r="B52" s="645"/>
      <c r="C52" s="645"/>
      <c r="D52" s="645"/>
      <c r="E52" s="645"/>
      <c r="F52" s="645"/>
      <c r="G52" s="645"/>
      <c r="H52" s="645"/>
      <c r="I52" s="645"/>
      <c r="J52" s="645"/>
      <c r="K52" s="645"/>
    </row>
    <row r="53" spans="1:12" s="503" customFormat="1" ht="15" customHeight="1">
      <c r="A53" s="633"/>
      <c r="B53" s="633"/>
      <c r="C53" s="633"/>
      <c r="D53" s="633"/>
      <c r="E53" s="633"/>
      <c r="F53" s="633"/>
      <c r="G53" s="633"/>
      <c r="H53" s="633"/>
      <c r="I53" s="633"/>
      <c r="J53" s="633"/>
      <c r="K53" s="633"/>
    </row>
    <row r="55" spans="1:12">
      <c r="A55" s="610" t="s">
        <v>567</v>
      </c>
      <c r="B55" s="503"/>
      <c r="C55" s="503"/>
      <c r="D55" s="503"/>
      <c r="E55" s="503"/>
      <c r="F55" s="503"/>
      <c r="G55" s="503"/>
      <c r="H55" s="129"/>
      <c r="I55" s="129"/>
      <c r="J55" s="129"/>
      <c r="K55" s="129"/>
      <c r="L55" s="129"/>
    </row>
    <row r="56" spans="1:12">
      <c r="A56" s="610"/>
      <c r="B56" s="503"/>
      <c r="C56" s="503"/>
      <c r="D56" s="503"/>
      <c r="E56" s="503"/>
      <c r="F56" s="503"/>
      <c r="G56" s="503"/>
      <c r="H56" s="129"/>
      <c r="I56" s="129"/>
      <c r="J56" s="129"/>
      <c r="K56" s="129"/>
      <c r="L56" s="129"/>
    </row>
    <row r="57" spans="1:12">
      <c r="A57" s="611" t="s">
        <v>190</v>
      </c>
      <c r="B57" s="646" t="s">
        <v>568</v>
      </c>
      <c r="C57" s="646"/>
      <c r="D57" s="646"/>
      <c r="E57" s="646"/>
      <c r="F57" s="646"/>
      <c r="G57" s="646"/>
      <c r="H57" s="129"/>
      <c r="I57" s="129"/>
      <c r="J57" s="129"/>
      <c r="K57" s="129"/>
      <c r="L57" s="129"/>
    </row>
    <row r="58" spans="1:12">
      <c r="A58" s="612">
        <v>0</v>
      </c>
      <c r="B58" s="646" t="s">
        <v>569</v>
      </c>
      <c r="C58" s="646"/>
      <c r="D58" s="646"/>
      <c r="E58" s="646"/>
      <c r="F58" s="646"/>
      <c r="G58" s="646"/>
      <c r="H58" s="646"/>
      <c r="I58" s="129"/>
      <c r="J58" s="129"/>
      <c r="K58" s="129"/>
      <c r="L58" s="129"/>
    </row>
    <row r="59" spans="1:12">
      <c r="A59" s="611" t="s">
        <v>491</v>
      </c>
      <c r="B59" s="646" t="s">
        <v>570</v>
      </c>
      <c r="C59" s="646"/>
      <c r="D59" s="646"/>
      <c r="E59" s="646"/>
      <c r="F59" s="646"/>
      <c r="G59" s="646"/>
      <c r="H59" s="129"/>
      <c r="I59" s="129"/>
      <c r="J59" s="129"/>
      <c r="K59" s="129"/>
      <c r="L59" s="129"/>
    </row>
    <row r="60" spans="1:12">
      <c r="A60" s="613" t="s">
        <v>571</v>
      </c>
      <c r="B60" s="649" t="s">
        <v>572</v>
      </c>
      <c r="C60" s="649"/>
      <c r="D60" s="649"/>
      <c r="E60" s="649"/>
      <c r="F60" s="649"/>
      <c r="G60" s="649"/>
      <c r="H60" s="129"/>
      <c r="I60" s="129"/>
      <c r="J60" s="129"/>
      <c r="K60" s="129"/>
      <c r="L60" s="129"/>
    </row>
    <row r="61" spans="1:12">
      <c r="A61" s="614" t="s">
        <v>6</v>
      </c>
      <c r="B61" s="649" t="s">
        <v>573</v>
      </c>
      <c r="C61" s="649"/>
      <c r="D61" s="649"/>
      <c r="E61" s="649"/>
      <c r="F61" s="649"/>
      <c r="G61" s="649"/>
      <c r="H61" s="129"/>
      <c r="I61" s="129"/>
      <c r="J61" s="129"/>
      <c r="K61" s="129"/>
      <c r="L61" s="129"/>
    </row>
    <row r="62" spans="1:12">
      <c r="A62" s="613" t="s">
        <v>226</v>
      </c>
      <c r="B62" s="649" t="s">
        <v>574</v>
      </c>
      <c r="C62" s="649"/>
      <c r="D62" s="649"/>
      <c r="E62" s="649"/>
      <c r="F62" s="649"/>
      <c r="G62" s="649"/>
      <c r="H62" s="129"/>
      <c r="I62" s="129"/>
      <c r="J62" s="129"/>
      <c r="K62" s="129"/>
      <c r="L62" s="129"/>
    </row>
    <row r="63" spans="1:12">
      <c r="A63" s="613" t="s">
        <v>575</v>
      </c>
      <c r="B63" s="646" t="s">
        <v>576</v>
      </c>
      <c r="C63" s="646"/>
      <c r="D63" s="646"/>
      <c r="E63" s="646"/>
      <c r="F63" s="646"/>
      <c r="G63" s="646"/>
      <c r="H63" s="646"/>
      <c r="I63" s="129"/>
      <c r="J63" s="129"/>
      <c r="K63" s="129"/>
      <c r="L63" s="129"/>
    </row>
    <row r="64" spans="1:12">
      <c r="A64" s="615"/>
      <c r="B64" s="616"/>
      <c r="C64" s="616"/>
      <c r="D64" s="503"/>
      <c r="E64" s="503"/>
      <c r="F64" s="503"/>
      <c r="G64" s="503"/>
      <c r="H64" s="129"/>
      <c r="I64" s="129"/>
      <c r="J64" s="129"/>
      <c r="K64" s="129"/>
      <c r="L64" s="129"/>
    </row>
    <row r="65" spans="1:12">
      <c r="A65" s="647" t="s">
        <v>577</v>
      </c>
      <c r="B65" s="647"/>
      <c r="C65" s="647"/>
      <c r="D65" s="647"/>
      <c r="E65" s="647"/>
      <c r="F65" s="647"/>
      <c r="G65" s="503"/>
      <c r="H65" s="129"/>
      <c r="I65" s="129"/>
      <c r="J65" s="129"/>
      <c r="K65" s="129"/>
      <c r="L65" s="129"/>
    </row>
    <row r="66" spans="1:12">
      <c r="A66" s="503"/>
      <c r="B66" s="503"/>
      <c r="C66" s="503"/>
      <c r="D66" s="503"/>
      <c r="E66" s="503"/>
      <c r="F66" s="503"/>
      <c r="G66" s="503"/>
      <c r="H66" s="129"/>
      <c r="I66" s="129"/>
      <c r="J66" s="129"/>
      <c r="K66" s="129"/>
      <c r="L66" s="129"/>
    </row>
    <row r="67" spans="1:12">
      <c r="A67" s="648" t="s">
        <v>578</v>
      </c>
      <c r="B67" s="648"/>
      <c r="C67" s="648"/>
      <c r="D67" s="648"/>
      <c r="E67" s="648"/>
      <c r="F67" s="648"/>
      <c r="G67" s="648"/>
      <c r="H67" s="648"/>
      <c r="I67" s="648"/>
      <c r="J67" s="648"/>
      <c r="K67" s="648"/>
      <c r="L67" s="648"/>
    </row>
    <row r="68" spans="1:12">
      <c r="A68" s="648"/>
      <c r="B68" s="648"/>
      <c r="C68" s="648"/>
      <c r="D68" s="648"/>
      <c r="E68" s="648"/>
      <c r="F68" s="648"/>
      <c r="G68" s="648"/>
      <c r="H68" s="648"/>
      <c r="I68" s="648"/>
      <c r="J68" s="648"/>
      <c r="K68" s="648"/>
      <c r="L68" s="648"/>
    </row>
  </sheetData>
  <mergeCells count="48">
    <mergeCell ref="A50:K50"/>
    <mergeCell ref="A51:K51"/>
    <mergeCell ref="A52:K52"/>
    <mergeCell ref="A43:K43"/>
    <mergeCell ref="A44:K44"/>
    <mergeCell ref="A45:K45"/>
    <mergeCell ref="A46:K46"/>
    <mergeCell ref="A49:K49"/>
    <mergeCell ref="A33:K33"/>
    <mergeCell ref="A39:K39"/>
    <mergeCell ref="A40:K40"/>
    <mergeCell ref="A48:K48"/>
    <mergeCell ref="A34:K34"/>
    <mergeCell ref="A35:K35"/>
    <mergeCell ref="A36:K36"/>
    <mergeCell ref="A37:K37"/>
    <mergeCell ref="A38:K38"/>
    <mergeCell ref="A47:K47"/>
    <mergeCell ref="A29:K29"/>
    <mergeCell ref="A42:K42"/>
    <mergeCell ref="A20:K20"/>
    <mergeCell ref="A21:K21"/>
    <mergeCell ref="A22:K22"/>
    <mergeCell ref="A27:K27"/>
    <mergeCell ref="A28:K28"/>
    <mergeCell ref="A41:K41"/>
    <mergeCell ref="A31:K31"/>
    <mergeCell ref="A32:K32"/>
    <mergeCell ref="A11:K11"/>
    <mergeCell ref="A12:K12"/>
    <mergeCell ref="A13:K13"/>
    <mergeCell ref="A18:K18"/>
    <mergeCell ref="A19:K19"/>
    <mergeCell ref="A30:K30"/>
    <mergeCell ref="A14:K14"/>
    <mergeCell ref="A15:K15"/>
    <mergeCell ref="A16:K16"/>
    <mergeCell ref="A17:K17"/>
    <mergeCell ref="A6:K6"/>
    <mergeCell ref="B63:H63"/>
    <mergeCell ref="A65:F65"/>
    <mergeCell ref="A67:L68"/>
    <mergeCell ref="B57:G57"/>
    <mergeCell ref="B58:H58"/>
    <mergeCell ref="B59:G59"/>
    <mergeCell ref="B60:G60"/>
    <mergeCell ref="B61:G61"/>
    <mergeCell ref="B62:G62"/>
  </mergeCells>
  <hyperlinks>
    <hyperlink ref="A11:K11" location="'Tab. H3-2A'!A1" display="Tab. H3-2A: Kinder, die eine einrichtungsgebundene Eingliederungshilfe in Kindertageseinrichtungen erhalten und noch nicht eingeschult sind*, 2013 nach Altersjahren und Geschlecht"/>
    <hyperlink ref="A12:K12" location="'Tab. H3-3A'!A1" display="Tab. H3-3A: Einschulungen von Schülerinnen und Schülern mit sonderpädagogischem Förderbedarf in den Schuljahren 2006/07 und 2012/13* nach Förderort und Förderschwerpunkten"/>
    <hyperlink ref="A13:K13" location="'Tab. H3-4A'!A1" display="Tan. H3-4A: Mittelwerte und Streuungen der Lesekompetenz 15-jähriger Schülerinnen und Schüler nach Schularten* (in Kompetenzpunkten)"/>
    <hyperlink ref="A14:K14" location="'Tab. H3-5A'!A1" display="Tab. H3-5A: Wechsel an Förderschulen und von Förderschulen an andere Schularten 2012/13* nach Jahrgangsstufen"/>
    <hyperlink ref="A15:K15" location="'Tab. H3-6A'!A1" display="Tab. H3-6A: Absolventen/Abgänger von Förderschulen 2012 nach Abschlussarten und Geschlecht"/>
    <hyperlink ref="A16:K16" location="'Tab. H3-7A'!A1" display="Tab. H3-7A: Neu abgeschlossene Ausbildungsverträge insgesamt und in Berufen für Menschen mit Behinderung (nach § 66 BBiG/§ 42m HwO) 1995 bis 2012* nach Ausbildungsbereichen"/>
    <hyperlink ref="A17:K17" location="'Tab. H3-8A'!A1" display="Tab. H3-8A: Neu abgeschlossene Ausbildungsverträge insgesamt und in Behindertenberufen (nach § 66 BBiG/§ 42m HwO) 2007 bis 2012 nach schulischer Vorbildung"/>
    <hyperlink ref="A18:K18" location="'Tab. H3-9A'!A1" display="Tab. H3-9A: Quote vorzeitig gelöster Ausbildungsverträge* in anerkannten Ausbildungsberufen und in Ausbildungsberufen nach § 66 BBiG/§ 42m HwO 1996 bis 2012 nach Ländergruppen (in %)"/>
    <hyperlink ref="A19:K19" location="'Tab. H3-10A'!A1" display="Tab. H3-10A: Studierende mit gesundheitlicher Beeinträchtigung 2011 nach Art der Beeinträchtigung, Stärke der Studienerschwernis und Geschlecht (in %)*"/>
    <hyperlink ref="A20:K20" location="'Tab. H3-11A'!A1" display="Tab. H3-11A: Merkmale des Studienverlaufs von Studierenden mit Beeinträchtigung 2012 (in %)"/>
    <hyperlink ref="A21:K21" location="'Tab. H3-12A'!A1" display="Tab. H3-12A: Bevölkerung im Alter von 25 bis unter 65 Jahren sowie Menschen mit Behinderungen* 2011 nach Altersgruppen, Erwerbsstatus und beruflichem Bildungsabschluss"/>
    <hyperlink ref="A22:K22" location="'Tab. H3-13A'!A1" display="'Tab. H3-13A'!A1"/>
    <hyperlink ref="A27:K27" location="'Tab. H3-14web'!A1" display="Tab. H3-14web: Einschulungen in Förderschulen 2001 bis 2012 nach Ländern"/>
    <hyperlink ref="A28:K28" location="'Tab. H3-15web'!A1" display="Tab. H3-15web: Einschulungen in Förderschulen für &quot;Geistige Entwicklung&quot; 2001 bis 2012 nach Ländern"/>
    <hyperlink ref="A29:K29" location="'Tab. H3-16web'!A1" display="Tab. H3-16web: Schülerinnen und Schüler mit sonderpädagogischer Förderung* in Förderschulen und sonstigen allgemeinbildenden Schulen, Förderquote** und Förderschulbesuchsquote*** 2000/01 und 2012/13 nach Ländern (in %)"/>
    <hyperlink ref="A30:K30" location="'Tab. H3-17web'!A1" display="Tab. H3-17web: Anteile der sonderpädagogischen Förderung an Förderschulen und sonstigen allgemeinbildenden Schulen 2012/13 nach Ländern und Förderschwerpunkten* (in %)"/>
    <hyperlink ref="A31:K31" location="'Tab. H3-18web'!A1" display="Tab. H3-18web: Anteil der männlichen Schüler an allen Schülern mit sonderpädagogischem Förderbedarf an Förderschulen und sonstigen allgemeinbildenden Schulen nach Förderschwerpunkten* und Ländergruppen im Schuljahr 2012/13 (in %)"/>
    <hyperlink ref="A32:K32" location="'Tab. H3-19web'!A1" display="Tab. H3-19web: Anteil der männlichen Schüler an allen Schülern mit sonderpädagogischem Förderbedarf an Förderschulen nach Förderschwerpunkten und Ländern im Schuljahr 2012/13 (in %)"/>
    <hyperlink ref="A33:K33" location="'Tab. H3-20web'!A1" display="Tab. H3-20web: Schülerinnen und Schüler mit sonderpädagogischem Förderbedarf im Schuljahr 2012/13 nach Ausländerstatus, Förderschwerpunkten und Förderort (in %)"/>
    <hyperlink ref="A34:K34" location="'Tab. H3-21web'!A1" display="Tab. H3-21web: Jugendzentren, die von jungen Menschen mit Behinderungen* besucht werden, 2011 nach Art der Behinderung (in %)**"/>
    <hyperlink ref="A35:K35" location="'Tab. H3-22web'!A1" display="Tab. H3-22web: Angebote, die am häufigsten von Kindern und Jugendlichen mit Behinderungen* genutzt werden, 2011 nach Anbebotsform (in %)**"/>
    <hyperlink ref="A36:K36" location="'Tab. H3-23web'!A1" display="Tab. H3-23web: Schülerinnen und Schüler an Förderschulen im Schuljahr 2012/13 nach Förderschwerpunkten* und Klassenstufe"/>
    <hyperlink ref="A37:K37" location="'Tab. H3-24web'!A1" display="Tab. H3-24web: Schülerinnen und Schüler mit sonderpädagogischem Förderbedarf* in den Jahrgangsstufen 1 bis 4 und 5 bis 10**  im Schuljahr 2012/13 nach Förderort und Ländern"/>
    <hyperlink ref="A38:K38" location="'Tab. H3-25web'!A1" display=" Tab. H3-25web: Absolventinnen/Abgänger von Förderschulen 2012 nach Geschlecht, Förderschwerpunkten und Abschlussarten*"/>
    <hyperlink ref="A39:K39" location="'Tab. H3-26web'!A1" display="Tab. H3-26web: Neu abgeschlossene Ausbildungsverträge insgesamt und in Behindertenberufen (nach § 66 BBiG/§ 42 m HwO) 1993 bis 2012 nach Ländergruppe*"/>
    <hyperlink ref="A40:K40" location="'Tab. H3-27web'!A1" display="Tab. H3-27web: Neu abgeschlossene Ausbildungsverträge insgesamt und in Behindertenberufen* (nach § 66 BBiG/§ 42 m HwO) 1993 bis 2012 nach Geschlecht"/>
    <hyperlink ref="A41:K41" location="'Tab. H3-28web'!A1" display="Tab. H3-28web: Schülerinnen und Schüler mit sonderpädagogischer Förderung in beruflichen Schulen 2011/2012 und 2012/2013 nach Schularten, Förderschwerpunkten und Ländergruppen"/>
    <hyperlink ref="A42:K42" location="'Tab. H3-29web'!A1" display="Tab. H3-29web: Schülerinnen und Schüler mit sonderpädagogischer Förderung an beruflichen Schulen 2011/12 und 2012/13 nach Schularten und Geschlecht"/>
    <hyperlink ref="A43:K43" location="'Tab. H3-30web'!A1" display="Tab. H3-30web: Studierende mit Beeinträchtigung 2012 nach Bildungsherkunft, Art der Studienberechtigung und beruflicher Ausbildung (in %)"/>
    <hyperlink ref="A44:K44" location="'Tab. H3-31web'!A1" display="Tab. H3-31web: Einfluss der Beeinträchtigung auf die Studienwahl 2011 nach Geschlecht und Art der Beeinträchtigung (in %)* "/>
    <hyperlink ref="A45:K45" location="'Tab. H3-32web'!A1" display="Tab. H3-32web: Einschätzungen zu Problemen im Studium (in %)"/>
    <hyperlink ref="A46:K46" location="'Tab. H3-33web'!A1" display="Tab. H3-33web: Kenntnis, Nutzung und Bewertung beeinträchtigungsspezifischer Beratungsangebote 2011 nach Geschlecht und Art der Beeinträchtigung (in % der Studierenden mit Beeinträchtigung)"/>
    <hyperlink ref="A47:K47" location="'Tab. H3-34web'!A1" display="Tab. H3-34web: Gründe für die Nicht-Nutzung beeinträchtigungsspezifischer Beratungsangebote nach Geschlecht und Art der Beeinträchtigung (in %)*"/>
    <hyperlink ref="A48:K48" location="'Tab. H3-35web'!A1" display="Tab. H3-35web: Bevölkerung im Alter von 15 bis unter 65 Jahren 2011 nach Altersgruppen, dauerhaften* Gesundheitsbeschwerden und Einschränkungen bei alltäglichen Tätigkeiten"/>
    <hyperlink ref="A49:K49" location="'Tab.H3-36web'!A1" display="Tab. H3-36web: Erwartungen zu Berufsaussichten nach dem Studienabschluss (in %)"/>
    <hyperlink ref="A50:K50" location="'Tab. H3-37web'!A1" display="Tab. H3-37web: Förderschulbesuchsquote* 1995 bis 2012 nach ausgewählten Staatsangehörigkeiten (in %)"/>
    <hyperlink ref="A51:K51" location="'Tab. H3-38web'!A1" display="Tab. H3-38web: Absolventen/Abgänger von Förderschulen 2012 nach Ländern und Geschlecht"/>
    <hyperlink ref="A52:K52" location="'Tab. H3-39web'!A1" display="Tab. H3-39web: Neu abgeschlossene Ausbildungsverträge in Behindertenberufen (nach § 66 BBiG/§ 42 m HwO) 2012 nach vorheriger Teilnahme an Berufsvorbereitung bzw. beruflicher Grundbildung (Anzahl)*"/>
    <hyperlink ref="A6:H6" location="'Tab. H3-1'!A1" display="Tab. H3-1:  Sonderpädagogische Förderung in den Schuljahren 2000/01, 2006/07 und 2012/13 nach Förderort"/>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autoPageBreaks="0" fitToPage="1"/>
  </sheetPr>
  <dimension ref="A1:H26"/>
  <sheetViews>
    <sheetView zoomScaleNormal="100" workbookViewId="0">
      <selection sqref="A1:B1"/>
    </sheetView>
  </sheetViews>
  <sheetFormatPr baseColWidth="10" defaultColWidth="11.5703125" defaultRowHeight="15"/>
  <cols>
    <col min="1" max="1" width="11.5703125" style="451"/>
    <col min="2" max="7" width="11.140625" style="451" customWidth="1"/>
    <col min="8" max="16384" width="11.5703125" style="451"/>
  </cols>
  <sheetData>
    <row r="1" spans="1:7" ht="25.5" customHeight="1">
      <c r="A1" s="654" t="s">
        <v>579</v>
      </c>
      <c r="B1" s="654"/>
    </row>
    <row r="2" spans="1:7" ht="42" customHeight="1">
      <c r="A2" s="743" t="s">
        <v>559</v>
      </c>
      <c r="B2" s="743"/>
      <c r="C2" s="743"/>
      <c r="D2" s="743"/>
      <c r="E2" s="743"/>
      <c r="F2" s="743"/>
      <c r="G2" s="743"/>
    </row>
    <row r="3" spans="1:7" ht="15" customHeight="1">
      <c r="A3" s="744" t="s">
        <v>403</v>
      </c>
      <c r="B3" s="452" t="s">
        <v>450</v>
      </c>
      <c r="C3" s="452"/>
      <c r="D3" s="453"/>
      <c r="E3" s="453"/>
      <c r="F3" s="453"/>
      <c r="G3" s="454"/>
    </row>
    <row r="4" spans="1:7" ht="29.25" customHeight="1">
      <c r="A4" s="744"/>
      <c r="B4" s="745" t="s">
        <v>451</v>
      </c>
      <c r="C4" s="746"/>
      <c r="D4" s="744"/>
      <c r="E4" s="745" t="s">
        <v>560</v>
      </c>
      <c r="F4" s="746"/>
      <c r="G4" s="746"/>
    </row>
    <row r="5" spans="1:7" ht="25.5">
      <c r="A5" s="744"/>
      <c r="B5" s="455" t="s">
        <v>452</v>
      </c>
      <c r="C5" s="455" t="s">
        <v>425</v>
      </c>
      <c r="D5" s="455" t="s">
        <v>426</v>
      </c>
      <c r="E5" s="455" t="s">
        <v>452</v>
      </c>
      <c r="F5" s="455" t="s">
        <v>425</v>
      </c>
      <c r="G5" s="456" t="s">
        <v>426</v>
      </c>
    </row>
    <row r="6" spans="1:7">
      <c r="A6" s="744"/>
      <c r="B6" s="457" t="s">
        <v>0</v>
      </c>
      <c r="C6" s="457"/>
      <c r="D6" s="453"/>
      <c r="E6" s="453"/>
      <c r="F6" s="453"/>
      <c r="G6" s="454"/>
    </row>
    <row r="7" spans="1:7">
      <c r="A7" s="458">
        <v>1996</v>
      </c>
      <c r="B7" s="459">
        <v>21.3</v>
      </c>
      <c r="C7" s="459">
        <v>21</v>
      </c>
      <c r="D7" s="459">
        <v>22.2</v>
      </c>
      <c r="E7" s="459">
        <v>21.5</v>
      </c>
      <c r="F7" s="459">
        <v>22.1</v>
      </c>
      <c r="G7" s="459">
        <v>21</v>
      </c>
    </row>
    <row r="8" spans="1:7">
      <c r="A8" s="460">
        <v>1997</v>
      </c>
      <c r="B8" s="461">
        <v>20.5</v>
      </c>
      <c r="C8" s="461">
        <v>20.2</v>
      </c>
      <c r="D8" s="461">
        <v>21.5</v>
      </c>
      <c r="E8" s="461">
        <v>21</v>
      </c>
      <c r="F8" s="461">
        <v>21.8</v>
      </c>
      <c r="G8" s="461">
        <v>20.3</v>
      </c>
    </row>
    <row r="9" spans="1:7">
      <c r="A9" s="458">
        <v>1998</v>
      </c>
      <c r="B9" s="459">
        <v>21.3</v>
      </c>
      <c r="C9" s="459">
        <v>20.7</v>
      </c>
      <c r="D9" s="459">
        <v>23</v>
      </c>
      <c r="E9" s="459">
        <v>22.7</v>
      </c>
      <c r="F9" s="459">
        <v>23</v>
      </c>
      <c r="G9" s="459">
        <v>22.4</v>
      </c>
    </row>
    <row r="10" spans="1:7">
      <c r="A10" s="460">
        <v>1999</v>
      </c>
      <c r="B10" s="461">
        <v>22.1</v>
      </c>
      <c r="C10" s="461">
        <v>21.7</v>
      </c>
      <c r="D10" s="461">
        <v>23.2</v>
      </c>
      <c r="E10" s="461">
        <v>23.6</v>
      </c>
      <c r="F10" s="461">
        <v>23.2</v>
      </c>
      <c r="G10" s="461">
        <v>23.8</v>
      </c>
    </row>
    <row r="11" spans="1:7">
      <c r="A11" s="458">
        <v>2000</v>
      </c>
      <c r="B11" s="459">
        <v>23.7</v>
      </c>
      <c r="C11" s="459">
        <v>23.3</v>
      </c>
      <c r="D11" s="459">
        <v>24.8</v>
      </c>
      <c r="E11" s="459">
        <v>26</v>
      </c>
      <c r="F11" s="459">
        <v>27.6</v>
      </c>
      <c r="G11" s="459">
        <v>24.2</v>
      </c>
    </row>
    <row r="12" spans="1:7">
      <c r="A12" s="460">
        <v>2001</v>
      </c>
      <c r="B12" s="461">
        <v>23.7</v>
      </c>
      <c r="C12" s="461">
        <v>23.2</v>
      </c>
      <c r="D12" s="461">
        <v>25.1</v>
      </c>
      <c r="E12" s="461">
        <v>24.8</v>
      </c>
      <c r="F12" s="461">
        <v>26.5</v>
      </c>
      <c r="G12" s="461">
        <v>22.9</v>
      </c>
    </row>
    <row r="13" spans="1:7">
      <c r="A13" s="458">
        <v>2002</v>
      </c>
      <c r="B13" s="459">
        <v>24.1</v>
      </c>
      <c r="C13" s="459">
        <v>23.5</v>
      </c>
      <c r="D13" s="459">
        <v>26.2</v>
      </c>
      <c r="E13" s="459">
        <v>24.6</v>
      </c>
      <c r="F13" s="459">
        <v>24.6</v>
      </c>
      <c r="G13" s="459">
        <v>24.6</v>
      </c>
    </row>
    <row r="14" spans="1:7">
      <c r="A14" s="460">
        <v>2003</v>
      </c>
      <c r="B14" s="461">
        <v>21.8</v>
      </c>
      <c r="C14" s="461">
        <v>21.6</v>
      </c>
      <c r="D14" s="461">
        <v>22.8</v>
      </c>
      <c r="E14" s="461">
        <v>23.6</v>
      </c>
      <c r="F14" s="461">
        <v>24.4</v>
      </c>
      <c r="G14" s="461">
        <v>22.7</v>
      </c>
    </row>
    <row r="15" spans="1:7">
      <c r="A15" s="458">
        <v>2004</v>
      </c>
      <c r="B15" s="459">
        <v>20.9</v>
      </c>
      <c r="C15" s="459">
        <v>20.399999999999999</v>
      </c>
      <c r="D15" s="459">
        <v>23.1</v>
      </c>
      <c r="E15" s="459">
        <v>23.1</v>
      </c>
      <c r="F15" s="459">
        <v>23.7</v>
      </c>
      <c r="G15" s="459">
        <v>22.3</v>
      </c>
    </row>
    <row r="16" spans="1:7">
      <c r="A16" s="460">
        <v>2005</v>
      </c>
      <c r="B16" s="461">
        <v>19.8</v>
      </c>
      <c r="C16" s="461">
        <v>19.2</v>
      </c>
      <c r="D16" s="461">
        <v>21.7</v>
      </c>
      <c r="E16" s="461">
        <v>23.6</v>
      </c>
      <c r="F16" s="461">
        <v>24.9</v>
      </c>
      <c r="G16" s="461">
        <v>21.9</v>
      </c>
    </row>
    <row r="17" spans="1:8">
      <c r="A17" s="458">
        <v>2006</v>
      </c>
      <c r="B17" s="459">
        <v>19.7</v>
      </c>
      <c r="C17" s="459">
        <v>18.8</v>
      </c>
      <c r="D17" s="459">
        <v>23</v>
      </c>
      <c r="E17" s="459">
        <v>24.3</v>
      </c>
      <c r="F17" s="459">
        <v>25</v>
      </c>
      <c r="G17" s="459">
        <v>23.4</v>
      </c>
    </row>
    <row r="18" spans="1:8">
      <c r="A18" s="460">
        <v>2007</v>
      </c>
      <c r="B18" s="462" t="s">
        <v>453</v>
      </c>
      <c r="C18" s="462" t="s">
        <v>453</v>
      </c>
      <c r="D18" s="462" t="s">
        <v>453</v>
      </c>
      <c r="E18" s="462" t="s">
        <v>453</v>
      </c>
      <c r="F18" s="462" t="s">
        <v>453</v>
      </c>
      <c r="G18" s="462" t="s">
        <v>453</v>
      </c>
      <c r="H18" s="463"/>
    </row>
    <row r="19" spans="1:8">
      <c r="A19" s="458">
        <v>2008</v>
      </c>
      <c r="B19" s="459">
        <v>21.4</v>
      </c>
      <c r="C19" s="459">
        <v>20.5</v>
      </c>
      <c r="D19" s="459">
        <v>25.3</v>
      </c>
      <c r="E19" s="459">
        <v>25.7</v>
      </c>
      <c r="F19" s="459">
        <v>25.2</v>
      </c>
      <c r="G19" s="459">
        <v>26.4</v>
      </c>
    </row>
    <row r="20" spans="1:8">
      <c r="A20" s="460">
        <v>2009</v>
      </c>
      <c r="B20" s="461">
        <v>22.5</v>
      </c>
      <c r="C20" s="461">
        <v>21.3</v>
      </c>
      <c r="D20" s="461">
        <v>28.1</v>
      </c>
      <c r="E20" s="461">
        <v>24.6</v>
      </c>
      <c r="F20" s="461">
        <v>23.6</v>
      </c>
      <c r="G20" s="461">
        <v>26.2</v>
      </c>
    </row>
    <row r="21" spans="1:8">
      <c r="A21" s="458">
        <v>2010</v>
      </c>
      <c r="B21" s="459">
        <v>23.2</v>
      </c>
      <c r="C21" s="459">
        <v>22</v>
      </c>
      <c r="D21" s="459">
        <v>28.9</v>
      </c>
      <c r="E21" s="459">
        <v>28.1</v>
      </c>
      <c r="F21" s="459">
        <v>27.2</v>
      </c>
      <c r="G21" s="459">
        <v>29.7</v>
      </c>
    </row>
    <row r="22" spans="1:8">
      <c r="A22" s="460">
        <v>2011</v>
      </c>
      <c r="B22" s="461">
        <v>24.4</v>
      </c>
      <c r="C22" s="461">
        <v>23.1</v>
      </c>
      <c r="D22" s="461">
        <v>31.8</v>
      </c>
      <c r="E22" s="461">
        <v>27.9</v>
      </c>
      <c r="F22" s="461">
        <v>26.3</v>
      </c>
      <c r="G22" s="461">
        <v>30.9</v>
      </c>
    </row>
    <row r="23" spans="1:8">
      <c r="A23" s="464">
        <v>2012</v>
      </c>
      <c r="B23" s="465">
        <v>24.5</v>
      </c>
      <c r="C23" s="465">
        <v>23.3</v>
      </c>
      <c r="D23" s="465">
        <v>31.4</v>
      </c>
      <c r="E23" s="465">
        <v>30</v>
      </c>
      <c r="F23" s="465">
        <v>27.6</v>
      </c>
      <c r="G23" s="465">
        <v>35.1</v>
      </c>
    </row>
    <row r="24" spans="1:8" s="630" customFormat="1">
      <c r="A24" s="742" t="s">
        <v>561</v>
      </c>
      <c r="B24" s="742"/>
      <c r="C24" s="742"/>
      <c r="D24" s="742"/>
      <c r="E24" s="742"/>
      <c r="F24" s="742"/>
      <c r="G24" s="742"/>
    </row>
    <row r="25" spans="1:8" ht="14.25" customHeight="1">
      <c r="A25" s="742" t="s">
        <v>429</v>
      </c>
      <c r="B25" s="742"/>
      <c r="C25" s="742"/>
      <c r="D25" s="742"/>
      <c r="E25" s="742"/>
      <c r="F25" s="742"/>
      <c r="G25" s="742"/>
    </row>
    <row r="26" spans="1:8">
      <c r="B26" s="466"/>
      <c r="C26" s="466"/>
      <c r="D26" s="466"/>
      <c r="E26" s="466"/>
      <c r="F26" s="466"/>
      <c r="G26" s="466"/>
    </row>
  </sheetData>
  <mergeCells count="7">
    <mergeCell ref="A1:B1"/>
    <mergeCell ref="A25:G25"/>
    <mergeCell ref="A2:G2"/>
    <mergeCell ref="A3:A6"/>
    <mergeCell ref="A24:G24"/>
    <mergeCell ref="E4:G4"/>
    <mergeCell ref="B4:D4"/>
  </mergeCells>
  <hyperlinks>
    <hyperlink ref="A1:B1" location="Inhalt!A1" display="Zurück zum Inhalt"/>
  </hyperlink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autoPageBreaks="0" fitToPage="1"/>
  </sheetPr>
  <dimension ref="A1:K21"/>
  <sheetViews>
    <sheetView zoomScaleNormal="100" workbookViewId="0"/>
  </sheetViews>
  <sheetFormatPr baseColWidth="10" defaultRowHeight="12.75"/>
  <cols>
    <col min="1" max="1" width="30.42578125" style="1" customWidth="1"/>
    <col min="2" max="2" width="15" style="1" customWidth="1"/>
    <col min="3" max="4" width="9.140625" style="1" customWidth="1"/>
    <col min="5" max="5" width="15" style="1" customWidth="1"/>
    <col min="6" max="7" width="9.140625" style="1" customWidth="1"/>
    <col min="8" max="8" width="15" style="1" customWidth="1"/>
    <col min="9" max="10" width="9.140625" style="1" customWidth="1"/>
    <col min="11" max="16384" width="11.42578125" style="1"/>
  </cols>
  <sheetData>
    <row r="1" spans="1:11" ht="25.5" customHeight="1">
      <c r="A1" s="628" t="s">
        <v>579</v>
      </c>
      <c r="B1" s="3"/>
    </row>
    <row r="2" spans="1:11" ht="27" customHeight="1">
      <c r="A2" s="755" t="s">
        <v>510</v>
      </c>
      <c r="B2" s="755"/>
      <c r="C2" s="755"/>
      <c r="D2" s="755"/>
      <c r="E2" s="755"/>
      <c r="F2" s="755"/>
      <c r="G2" s="755"/>
      <c r="H2" s="755"/>
      <c r="I2" s="755"/>
      <c r="J2" s="755"/>
    </row>
    <row r="3" spans="1:11" ht="13.5" customHeight="1">
      <c r="A3" s="756" t="s">
        <v>17</v>
      </c>
      <c r="B3" s="759" t="s">
        <v>4</v>
      </c>
      <c r="C3" s="760"/>
      <c r="D3" s="756"/>
      <c r="E3" s="763" t="s">
        <v>5</v>
      </c>
      <c r="F3" s="764"/>
      <c r="G3" s="764"/>
      <c r="H3" s="764"/>
      <c r="I3" s="764"/>
      <c r="J3" s="764"/>
    </row>
    <row r="4" spans="1:11">
      <c r="A4" s="757"/>
      <c r="B4" s="761"/>
      <c r="C4" s="762"/>
      <c r="D4" s="758"/>
      <c r="E4" s="765" t="s">
        <v>2</v>
      </c>
      <c r="F4" s="765"/>
      <c r="G4" s="765"/>
      <c r="H4" s="765" t="s">
        <v>3</v>
      </c>
      <c r="I4" s="765"/>
      <c r="J4" s="763"/>
    </row>
    <row r="5" spans="1:11" ht="25.5" customHeight="1">
      <c r="A5" s="757"/>
      <c r="B5" s="748" t="s">
        <v>137</v>
      </c>
      <c r="C5" s="749" t="s">
        <v>102</v>
      </c>
      <c r="D5" s="749"/>
      <c r="E5" s="748" t="s">
        <v>137</v>
      </c>
      <c r="F5" s="749" t="s">
        <v>102</v>
      </c>
      <c r="G5" s="749"/>
      <c r="H5" s="748" t="s">
        <v>137</v>
      </c>
      <c r="I5" s="749" t="s">
        <v>102</v>
      </c>
      <c r="J5" s="750"/>
    </row>
    <row r="6" spans="1:11" ht="27" customHeight="1">
      <c r="A6" s="757"/>
      <c r="B6" s="748"/>
      <c r="C6" s="54" t="s">
        <v>88</v>
      </c>
      <c r="D6" s="54" t="s">
        <v>89</v>
      </c>
      <c r="E6" s="748"/>
      <c r="F6" s="54" t="s">
        <v>88</v>
      </c>
      <c r="G6" s="54" t="s">
        <v>89</v>
      </c>
      <c r="H6" s="748"/>
      <c r="I6" s="54" t="s">
        <v>88</v>
      </c>
      <c r="J6" s="59" t="s">
        <v>89</v>
      </c>
      <c r="K6" s="46"/>
    </row>
    <row r="7" spans="1:11" ht="12.75" customHeight="1">
      <c r="A7" s="758"/>
      <c r="B7" s="751" t="s">
        <v>0</v>
      </c>
      <c r="C7" s="752"/>
      <c r="D7" s="752"/>
      <c r="E7" s="752"/>
      <c r="F7" s="752"/>
      <c r="G7" s="752"/>
      <c r="H7" s="752"/>
      <c r="I7" s="752"/>
      <c r="J7" s="752"/>
    </row>
    <row r="8" spans="1:11">
      <c r="A8" s="12" t="s">
        <v>4</v>
      </c>
      <c r="B8" s="17">
        <v>100</v>
      </c>
      <c r="C8" s="21">
        <v>41</v>
      </c>
      <c r="D8" s="22">
        <v>59</v>
      </c>
      <c r="E8" s="17">
        <v>100</v>
      </c>
      <c r="F8" s="21">
        <v>42</v>
      </c>
      <c r="G8" s="22">
        <v>58</v>
      </c>
      <c r="H8" s="17">
        <v>100</v>
      </c>
      <c r="I8" s="21">
        <v>40</v>
      </c>
      <c r="J8" s="20">
        <v>60</v>
      </c>
    </row>
    <row r="9" spans="1:11" ht="24">
      <c r="A9" s="29" t="s">
        <v>16</v>
      </c>
      <c r="B9" s="13">
        <v>4</v>
      </c>
      <c r="C9" s="64">
        <v>59</v>
      </c>
      <c r="D9" s="58">
        <v>41</v>
      </c>
      <c r="E9" s="13">
        <v>5</v>
      </c>
      <c r="F9" s="64">
        <v>61</v>
      </c>
      <c r="G9" s="58">
        <v>39</v>
      </c>
      <c r="H9" s="13">
        <v>3</v>
      </c>
      <c r="I9" s="64">
        <v>55</v>
      </c>
      <c r="J9" s="61">
        <v>45</v>
      </c>
    </row>
    <row r="10" spans="1:11">
      <c r="A10" s="32" t="s">
        <v>15</v>
      </c>
      <c r="B10" s="17">
        <v>3</v>
      </c>
      <c r="C10" s="16">
        <v>52</v>
      </c>
      <c r="D10" s="18">
        <v>48</v>
      </c>
      <c r="E10" s="17">
        <v>4</v>
      </c>
      <c r="F10" s="16">
        <v>54</v>
      </c>
      <c r="G10" s="18">
        <v>46</v>
      </c>
      <c r="H10" s="17">
        <v>3</v>
      </c>
      <c r="I10" s="16">
        <v>49</v>
      </c>
      <c r="J10" s="15">
        <v>51</v>
      </c>
    </row>
    <row r="11" spans="1:11">
      <c r="A11" s="31" t="s">
        <v>14</v>
      </c>
      <c r="B11" s="13">
        <v>5</v>
      </c>
      <c r="C11" s="64">
        <v>65</v>
      </c>
      <c r="D11" s="58">
        <v>35</v>
      </c>
      <c r="E11" s="13">
        <v>6</v>
      </c>
      <c r="F11" s="64">
        <v>66</v>
      </c>
      <c r="G11" s="58">
        <v>34</v>
      </c>
      <c r="H11" s="13">
        <v>5</v>
      </c>
      <c r="I11" s="64">
        <v>64</v>
      </c>
      <c r="J11" s="61">
        <v>36</v>
      </c>
    </row>
    <row r="12" spans="1:11" ht="36">
      <c r="A12" s="32" t="s">
        <v>13</v>
      </c>
      <c r="B12" s="10">
        <v>45</v>
      </c>
      <c r="C12" s="9">
        <v>32</v>
      </c>
      <c r="D12" s="11">
        <v>68</v>
      </c>
      <c r="E12" s="10">
        <v>42</v>
      </c>
      <c r="F12" s="9">
        <v>30</v>
      </c>
      <c r="G12" s="11">
        <v>70</v>
      </c>
      <c r="H12" s="10">
        <v>47</v>
      </c>
      <c r="I12" s="9">
        <v>33</v>
      </c>
      <c r="J12" s="8">
        <v>67</v>
      </c>
    </row>
    <row r="13" spans="1:11">
      <c r="A13" s="31" t="s">
        <v>12</v>
      </c>
      <c r="B13" s="13">
        <v>20</v>
      </c>
      <c r="C13" s="64">
        <v>52</v>
      </c>
      <c r="D13" s="58">
        <v>48</v>
      </c>
      <c r="E13" s="13">
        <v>19</v>
      </c>
      <c r="F13" s="64">
        <v>54</v>
      </c>
      <c r="G13" s="58">
        <v>46</v>
      </c>
      <c r="H13" s="13">
        <v>20</v>
      </c>
      <c r="I13" s="64">
        <v>50</v>
      </c>
      <c r="J13" s="61">
        <v>50</v>
      </c>
    </row>
    <row r="14" spans="1:11" ht="24">
      <c r="A14" s="32" t="s">
        <v>11</v>
      </c>
      <c r="B14" s="10">
        <v>6</v>
      </c>
      <c r="C14" s="9">
        <v>59</v>
      </c>
      <c r="D14" s="11">
        <v>41</v>
      </c>
      <c r="E14" s="10">
        <v>7</v>
      </c>
      <c r="F14" s="9">
        <v>61</v>
      </c>
      <c r="G14" s="11">
        <v>39</v>
      </c>
      <c r="H14" s="10">
        <v>4</v>
      </c>
      <c r="I14" s="9">
        <v>57</v>
      </c>
      <c r="J14" s="8">
        <v>43</v>
      </c>
    </row>
    <row r="15" spans="1:11" ht="24">
      <c r="A15" s="31" t="s">
        <v>90</v>
      </c>
      <c r="B15" s="13">
        <v>5</v>
      </c>
      <c r="C15" s="64">
        <v>56</v>
      </c>
      <c r="D15" s="58">
        <v>44</v>
      </c>
      <c r="E15" s="13">
        <v>5</v>
      </c>
      <c r="F15" s="64">
        <v>53</v>
      </c>
      <c r="G15" s="58">
        <v>47</v>
      </c>
      <c r="H15" s="13">
        <v>4</v>
      </c>
      <c r="I15" s="64">
        <v>58</v>
      </c>
      <c r="J15" s="61">
        <v>42</v>
      </c>
    </row>
    <row r="16" spans="1:11" ht="24">
      <c r="A16" s="32" t="s">
        <v>10</v>
      </c>
      <c r="B16" s="10">
        <v>3</v>
      </c>
      <c r="C16" s="9">
        <v>19</v>
      </c>
      <c r="D16" s="11">
        <v>81</v>
      </c>
      <c r="E16" s="10">
        <v>3</v>
      </c>
      <c r="F16" s="9">
        <v>15</v>
      </c>
      <c r="G16" s="11">
        <v>85</v>
      </c>
      <c r="H16" s="10">
        <v>4</v>
      </c>
      <c r="I16" s="9">
        <v>22</v>
      </c>
      <c r="J16" s="8">
        <v>78</v>
      </c>
    </row>
    <row r="17" spans="1:10">
      <c r="A17" s="47" t="s">
        <v>9</v>
      </c>
      <c r="B17" s="6">
        <v>10</v>
      </c>
      <c r="C17" s="55">
        <v>29</v>
      </c>
      <c r="D17" s="57">
        <v>71</v>
      </c>
      <c r="E17" s="6">
        <v>10</v>
      </c>
      <c r="F17" s="55">
        <v>29</v>
      </c>
      <c r="G17" s="57">
        <v>71</v>
      </c>
      <c r="H17" s="6">
        <v>10</v>
      </c>
      <c r="I17" s="55">
        <v>30</v>
      </c>
      <c r="J17" s="56">
        <v>70</v>
      </c>
    </row>
    <row r="18" spans="1:10" ht="15" customHeight="1">
      <c r="A18" s="753" t="s">
        <v>103</v>
      </c>
      <c r="B18" s="753"/>
      <c r="C18" s="753"/>
      <c r="D18" s="753"/>
      <c r="E18" s="753"/>
      <c r="F18" s="753"/>
      <c r="G18" s="753"/>
      <c r="H18" s="753"/>
      <c r="I18" s="753"/>
      <c r="J18" s="753"/>
    </row>
    <row r="19" spans="1:10" ht="12.75" customHeight="1">
      <c r="A19" s="754" t="s">
        <v>104</v>
      </c>
      <c r="B19" s="754"/>
      <c r="C19" s="754"/>
      <c r="D19" s="754"/>
      <c r="E19" s="754"/>
      <c r="F19" s="754"/>
      <c r="G19" s="754"/>
      <c r="H19" s="754"/>
      <c r="I19" s="754"/>
      <c r="J19" s="754"/>
    </row>
    <row r="20" spans="1:10">
      <c r="A20" s="754" t="s">
        <v>105</v>
      </c>
      <c r="B20" s="754"/>
      <c r="C20" s="754"/>
      <c r="D20" s="754"/>
      <c r="E20" s="754"/>
      <c r="F20" s="754"/>
      <c r="G20" s="754"/>
      <c r="H20" s="754"/>
      <c r="I20" s="754"/>
      <c r="J20" s="754"/>
    </row>
    <row r="21" spans="1:10" ht="13.5" customHeight="1">
      <c r="A21" s="747" t="s">
        <v>562</v>
      </c>
      <c r="B21" s="747"/>
      <c r="C21" s="747"/>
      <c r="D21" s="747"/>
      <c r="E21" s="747"/>
      <c r="F21" s="747"/>
      <c r="G21" s="747"/>
      <c r="H21" s="747"/>
      <c r="I21" s="747"/>
      <c r="J21" s="747"/>
    </row>
  </sheetData>
  <mergeCells count="17">
    <mergeCell ref="A2:J2"/>
    <mergeCell ref="A3:A7"/>
    <mergeCell ref="B3:D4"/>
    <mergeCell ref="E3:J3"/>
    <mergeCell ref="E4:G4"/>
    <mergeCell ref="H4:J4"/>
    <mergeCell ref="B5:B6"/>
    <mergeCell ref="C5:D5"/>
    <mergeCell ref="E5:E6"/>
    <mergeCell ref="F5:G5"/>
    <mergeCell ref="A21:J21"/>
    <mergeCell ref="H5:H6"/>
    <mergeCell ref="I5:J5"/>
    <mergeCell ref="B7:J7"/>
    <mergeCell ref="A18:J18"/>
    <mergeCell ref="A19:J19"/>
    <mergeCell ref="A20:J20"/>
  </mergeCells>
  <hyperlinks>
    <hyperlink ref="A1" location="Inhalt!A1" display="Zurück zum Inhalt"/>
  </hyperlinks>
  <pageMargins left="0.59055118110236227" right="0.59055118110236227" top="0.78740157480314965" bottom="0.59055118110236227" header="0.51181102362204722" footer="0.51181102362204722"/>
  <pageSetup paperSize="9"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autoPageBreaks="0" fitToPage="1"/>
  </sheetPr>
  <dimension ref="A1:J24"/>
  <sheetViews>
    <sheetView zoomScaleNormal="100" workbookViewId="0"/>
  </sheetViews>
  <sheetFormatPr baseColWidth="10" defaultRowHeight="12.75"/>
  <cols>
    <col min="1" max="1" width="31.5703125" style="1" customWidth="1"/>
    <col min="2" max="2" width="19" style="1" customWidth="1"/>
    <col min="3" max="3" width="20.140625" style="1" customWidth="1"/>
    <col min="4" max="6" width="13" style="1" customWidth="1"/>
    <col min="7" max="16384" width="11.42578125" style="1"/>
  </cols>
  <sheetData>
    <row r="1" spans="1:10" ht="25.5" customHeight="1">
      <c r="A1" s="628" t="s">
        <v>579</v>
      </c>
      <c r="B1" s="2"/>
      <c r="C1" s="3"/>
    </row>
    <row r="2" spans="1:10" ht="18.75" customHeight="1">
      <c r="A2" s="771" t="s">
        <v>511</v>
      </c>
      <c r="B2" s="771"/>
      <c r="C2" s="771"/>
      <c r="D2" s="771"/>
      <c r="E2" s="771"/>
      <c r="F2" s="771"/>
    </row>
    <row r="3" spans="1:10">
      <c r="A3" s="756" t="s">
        <v>49</v>
      </c>
      <c r="B3" s="766" t="s">
        <v>107</v>
      </c>
      <c r="C3" s="766" t="s">
        <v>131</v>
      </c>
      <c r="D3" s="763" t="s">
        <v>94</v>
      </c>
      <c r="E3" s="764"/>
      <c r="F3" s="764"/>
    </row>
    <row r="4" spans="1:10" ht="36.75" customHeight="1">
      <c r="A4" s="757"/>
      <c r="B4" s="767"/>
      <c r="C4" s="767"/>
      <c r="D4" s="54" t="s">
        <v>96</v>
      </c>
      <c r="E4" s="54" t="s">
        <v>21</v>
      </c>
      <c r="F4" s="59" t="s">
        <v>97</v>
      </c>
    </row>
    <row r="5" spans="1:10" ht="12.75" customHeight="1">
      <c r="A5" s="758"/>
      <c r="B5" s="768" t="s">
        <v>0</v>
      </c>
      <c r="C5" s="769"/>
      <c r="D5" s="769"/>
      <c r="E5" s="769"/>
      <c r="F5" s="769"/>
      <c r="G5" s="33"/>
    </row>
    <row r="6" spans="1:10">
      <c r="A6" s="770" t="s">
        <v>48</v>
      </c>
      <c r="B6" s="770"/>
      <c r="C6" s="770"/>
      <c r="D6" s="770"/>
      <c r="E6" s="770"/>
      <c r="F6" s="770"/>
    </row>
    <row r="7" spans="1:10" s="33" customFormat="1">
      <c r="A7" s="32" t="s">
        <v>544</v>
      </c>
      <c r="B7" s="27">
        <v>46</v>
      </c>
      <c r="C7" s="27">
        <v>44</v>
      </c>
      <c r="D7" s="16">
        <v>47</v>
      </c>
      <c r="E7" s="16">
        <v>41</v>
      </c>
      <c r="F7" s="16">
        <v>42</v>
      </c>
    </row>
    <row r="8" spans="1:10">
      <c r="A8" s="31" t="s">
        <v>545</v>
      </c>
      <c r="B8" s="24">
        <v>48</v>
      </c>
      <c r="C8" s="24">
        <v>46</v>
      </c>
      <c r="D8" s="619">
        <v>46</v>
      </c>
      <c r="E8" s="619">
        <v>50</v>
      </c>
      <c r="F8" s="619">
        <v>43</v>
      </c>
    </row>
    <row r="9" spans="1:10" s="33" customFormat="1">
      <c r="A9" s="32" t="s">
        <v>563</v>
      </c>
      <c r="B9" s="27">
        <v>6</v>
      </c>
      <c r="C9" s="27">
        <v>10</v>
      </c>
      <c r="D9" s="16">
        <v>7</v>
      </c>
      <c r="E9" s="16">
        <v>9</v>
      </c>
      <c r="F9" s="16">
        <v>15</v>
      </c>
      <c r="G9" s="631"/>
      <c r="H9" s="631"/>
      <c r="I9" s="631"/>
      <c r="J9" s="631"/>
    </row>
    <row r="10" spans="1:10">
      <c r="A10" s="770" t="s">
        <v>546</v>
      </c>
      <c r="B10" s="770"/>
      <c r="C10" s="770"/>
      <c r="D10" s="770"/>
      <c r="E10" s="770"/>
      <c r="F10" s="770"/>
    </row>
    <row r="11" spans="1:10" s="33" customFormat="1">
      <c r="A11" s="12" t="s">
        <v>47</v>
      </c>
      <c r="B11" s="27">
        <v>16</v>
      </c>
      <c r="C11" s="27">
        <v>28</v>
      </c>
      <c r="D11" s="16">
        <v>26</v>
      </c>
      <c r="E11" s="16">
        <v>29</v>
      </c>
      <c r="F11" s="16">
        <v>31</v>
      </c>
    </row>
    <row r="12" spans="1:10" ht="24">
      <c r="A12" s="14" t="s">
        <v>46</v>
      </c>
      <c r="B12" s="24">
        <v>8</v>
      </c>
      <c r="C12" s="24">
        <v>27</v>
      </c>
      <c r="D12" s="619">
        <v>18</v>
      </c>
      <c r="E12" s="619">
        <v>28</v>
      </c>
      <c r="F12" s="619">
        <v>40</v>
      </c>
    </row>
    <row r="13" spans="1:10" s="33" customFormat="1">
      <c r="A13" s="25" t="s">
        <v>45</v>
      </c>
      <c r="B13" s="27">
        <v>16</v>
      </c>
      <c r="C13" s="27">
        <v>22</v>
      </c>
      <c r="D13" s="16">
        <v>19</v>
      </c>
      <c r="E13" s="16">
        <v>24</v>
      </c>
      <c r="F13" s="16">
        <v>24</v>
      </c>
    </row>
    <row r="14" spans="1:10">
      <c r="A14" s="770" t="s">
        <v>543</v>
      </c>
      <c r="B14" s="770"/>
      <c r="C14" s="770"/>
      <c r="D14" s="770"/>
      <c r="E14" s="770"/>
      <c r="F14" s="770"/>
    </row>
    <row r="15" spans="1:10" s="33" customFormat="1" ht="24">
      <c r="A15" s="25" t="s">
        <v>44</v>
      </c>
      <c r="B15" s="27">
        <v>7</v>
      </c>
      <c r="C15" s="27">
        <v>14</v>
      </c>
      <c r="D15" s="27">
        <v>11</v>
      </c>
      <c r="E15" s="27">
        <v>14</v>
      </c>
      <c r="F15" s="16">
        <v>20</v>
      </c>
    </row>
    <row r="16" spans="1:10" ht="13.5">
      <c r="A16" s="29" t="s">
        <v>108</v>
      </c>
      <c r="B16" s="619">
        <v>3</v>
      </c>
      <c r="C16" s="618">
        <v>11</v>
      </c>
      <c r="D16" s="618">
        <v>7</v>
      </c>
      <c r="E16" s="617">
        <v>9</v>
      </c>
      <c r="F16" s="617">
        <v>19</v>
      </c>
    </row>
    <row r="17" spans="1:6">
      <c r="A17" s="30"/>
      <c r="B17" s="772" t="s">
        <v>43</v>
      </c>
      <c r="C17" s="773"/>
      <c r="D17" s="773"/>
      <c r="E17" s="773"/>
      <c r="F17" s="773"/>
    </row>
    <row r="18" spans="1:6" s="33" customFormat="1" ht="24">
      <c r="A18" s="25" t="s">
        <v>42</v>
      </c>
      <c r="B18" s="27">
        <v>6.8</v>
      </c>
      <c r="C18" s="27">
        <v>7.9</v>
      </c>
      <c r="D18" s="27">
        <v>7.2</v>
      </c>
      <c r="E18" s="27">
        <v>8.3000000000000007</v>
      </c>
      <c r="F18" s="16">
        <v>8.5</v>
      </c>
    </row>
    <row r="19" spans="1:6" ht="13.5">
      <c r="A19" s="29" t="s">
        <v>108</v>
      </c>
      <c r="B19" s="24">
        <v>6.1</v>
      </c>
      <c r="C19" s="24">
        <v>7.4</v>
      </c>
      <c r="D19" s="24">
        <v>6.6</v>
      </c>
      <c r="E19" s="24">
        <v>7.5</v>
      </c>
      <c r="F19" s="619">
        <v>8.5</v>
      </c>
    </row>
    <row r="20" spans="1:6" ht="19.5" customHeight="1">
      <c r="A20" s="49" t="s">
        <v>41</v>
      </c>
      <c r="B20" s="50">
        <v>13961</v>
      </c>
      <c r="C20" s="50">
        <v>1040</v>
      </c>
      <c r="D20" s="51">
        <v>414</v>
      </c>
      <c r="E20" s="51">
        <v>337</v>
      </c>
      <c r="F20" s="21">
        <v>279</v>
      </c>
    </row>
    <row r="21" spans="1:6" ht="13.5">
      <c r="A21" s="47" t="s">
        <v>108</v>
      </c>
      <c r="B21" s="48">
        <v>12865</v>
      </c>
      <c r="C21" s="60">
        <v>967</v>
      </c>
      <c r="D21" s="60">
        <v>387</v>
      </c>
      <c r="E21" s="60">
        <v>303</v>
      </c>
      <c r="F21" s="55">
        <v>267</v>
      </c>
    </row>
    <row r="22" spans="1:6" ht="14.25" customHeight="1">
      <c r="A22" s="753" t="s">
        <v>109</v>
      </c>
      <c r="B22" s="753"/>
      <c r="C22" s="753"/>
      <c r="D22" s="753"/>
      <c r="E22" s="753"/>
      <c r="F22" s="753"/>
    </row>
    <row r="23" spans="1:6">
      <c r="A23" s="754" t="s">
        <v>118</v>
      </c>
      <c r="B23" s="754"/>
      <c r="C23" s="754"/>
      <c r="D23" s="754"/>
      <c r="E23" s="754"/>
      <c r="F23" s="754"/>
    </row>
    <row r="24" spans="1:6">
      <c r="A24" s="754" t="s">
        <v>130</v>
      </c>
      <c r="B24" s="754"/>
      <c r="C24" s="754"/>
      <c r="D24" s="754"/>
      <c r="E24" s="754"/>
      <c r="F24" s="754"/>
    </row>
  </sheetData>
  <mergeCells count="13">
    <mergeCell ref="A2:F2"/>
    <mergeCell ref="B17:F17"/>
    <mergeCell ref="A22:F22"/>
    <mergeCell ref="A23:F23"/>
    <mergeCell ref="A24:F24"/>
    <mergeCell ref="A3:A5"/>
    <mergeCell ref="B3:B4"/>
    <mergeCell ref="C3:C4"/>
    <mergeCell ref="D3:F3"/>
    <mergeCell ref="B5:F5"/>
    <mergeCell ref="A6:F6"/>
    <mergeCell ref="A10:F10"/>
    <mergeCell ref="A14:F14"/>
  </mergeCells>
  <hyperlinks>
    <hyperlink ref="A1" location="Inhalt!A1" display="Zurück zum Inhalt"/>
  </hyperlinks>
  <pageMargins left="0.59055118110236227" right="0.59055118110236227" top="0.78740157480314965" bottom="0.59055118110236227"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autoPageBreaks="0" fitToPage="1"/>
  </sheetPr>
  <dimension ref="A1:J54"/>
  <sheetViews>
    <sheetView zoomScaleNormal="100" workbookViewId="0"/>
  </sheetViews>
  <sheetFormatPr baseColWidth="10" defaultRowHeight="12.75"/>
  <cols>
    <col min="1" max="1" width="15.5703125" style="478" customWidth="1"/>
    <col min="2" max="2" width="30" style="525" customWidth="1"/>
    <col min="3" max="8" width="9.85546875" style="478" customWidth="1"/>
    <col min="9" max="16384" width="11.42578125" style="478"/>
  </cols>
  <sheetData>
    <row r="1" spans="1:10" ht="25.5" customHeight="1">
      <c r="A1" s="628" t="s">
        <v>579</v>
      </c>
      <c r="B1" s="628"/>
      <c r="J1" s="499"/>
    </row>
    <row r="2" spans="1:10" ht="30" customHeight="1">
      <c r="A2" s="774" t="s">
        <v>525</v>
      </c>
      <c r="B2" s="774"/>
      <c r="C2" s="774"/>
      <c r="D2" s="774"/>
      <c r="E2" s="774"/>
      <c r="F2" s="774"/>
      <c r="G2" s="774"/>
      <c r="H2" s="774"/>
      <c r="J2" s="499"/>
    </row>
    <row r="3" spans="1:10">
      <c r="A3" s="775" t="s">
        <v>479</v>
      </c>
      <c r="B3" s="775" t="s">
        <v>485</v>
      </c>
      <c r="C3" s="778" t="s">
        <v>4</v>
      </c>
      <c r="D3" s="781" t="s">
        <v>536</v>
      </c>
      <c r="E3" s="781"/>
      <c r="F3" s="781"/>
      <c r="G3" s="781"/>
      <c r="H3" s="782"/>
      <c r="J3" s="499"/>
    </row>
    <row r="4" spans="1:10">
      <c r="A4" s="776"/>
      <c r="B4" s="776"/>
      <c r="C4" s="779"/>
      <c r="D4" s="778" t="s">
        <v>486</v>
      </c>
      <c r="E4" s="778" t="s">
        <v>487</v>
      </c>
      <c r="F4" s="513" t="s">
        <v>5</v>
      </c>
      <c r="G4" s="513"/>
      <c r="H4" s="783" t="s">
        <v>488</v>
      </c>
      <c r="J4" s="499"/>
    </row>
    <row r="5" spans="1:10" ht="60">
      <c r="A5" s="776"/>
      <c r="B5" s="776"/>
      <c r="C5" s="780"/>
      <c r="D5" s="780"/>
      <c r="E5" s="780"/>
      <c r="F5" s="514" t="s">
        <v>489</v>
      </c>
      <c r="G5" s="514" t="s">
        <v>490</v>
      </c>
      <c r="H5" s="784"/>
      <c r="J5" s="499"/>
    </row>
    <row r="6" spans="1:10">
      <c r="A6" s="777"/>
      <c r="B6" s="777"/>
      <c r="C6" s="502" t="s">
        <v>471</v>
      </c>
      <c r="D6" s="785" t="s">
        <v>526</v>
      </c>
      <c r="E6" s="786"/>
      <c r="F6" s="786"/>
      <c r="G6" s="786"/>
      <c r="H6" s="786"/>
    </row>
    <row r="7" spans="1:10" ht="14.25" customHeight="1">
      <c r="A7" s="523"/>
      <c r="B7" s="523" t="s">
        <v>473</v>
      </c>
      <c r="C7" s="524"/>
      <c r="D7" s="524"/>
      <c r="E7" s="524"/>
      <c r="F7" s="524"/>
      <c r="G7" s="524"/>
      <c r="H7" s="524"/>
    </row>
    <row r="8" spans="1:10" ht="12.75" customHeight="1">
      <c r="A8" s="789" t="s">
        <v>4</v>
      </c>
      <c r="B8" s="526" t="s">
        <v>4</v>
      </c>
      <c r="C8" s="504">
        <v>21285</v>
      </c>
      <c r="D8" s="509">
        <v>75.748179469109701</v>
      </c>
      <c r="E8" s="509">
        <v>11.402396053558844</v>
      </c>
      <c r="F8" s="509">
        <v>6.3988724453840735</v>
      </c>
      <c r="G8" s="509">
        <v>5.0035236081747714</v>
      </c>
      <c r="H8" s="510">
        <v>12.849424477331453</v>
      </c>
    </row>
    <row r="9" spans="1:10" ht="12.75" customHeight="1">
      <c r="A9" s="788"/>
      <c r="B9" s="527" t="s">
        <v>524</v>
      </c>
      <c r="C9" s="515">
        <v>3707</v>
      </c>
      <c r="D9" s="519">
        <v>50.714863771243593</v>
      </c>
      <c r="E9" s="519">
        <v>19.773401672511465</v>
      </c>
      <c r="F9" s="519">
        <v>9.9541408146749397</v>
      </c>
      <c r="G9" s="519">
        <v>9.8192608578365252</v>
      </c>
      <c r="H9" s="520">
        <v>29.511734556244939</v>
      </c>
    </row>
    <row r="10" spans="1:10" ht="12.75" customHeight="1">
      <c r="A10" s="787"/>
      <c r="B10" s="526" t="s">
        <v>537</v>
      </c>
      <c r="C10" s="504">
        <v>13595</v>
      </c>
      <c r="D10" s="509">
        <v>79.46303788157411</v>
      </c>
      <c r="E10" s="509">
        <v>10.864288341301949</v>
      </c>
      <c r="F10" s="509">
        <v>6.2522986392055904</v>
      </c>
      <c r="G10" s="509">
        <v>4.6119897020963592</v>
      </c>
      <c r="H10" s="510">
        <v>9.6726737771239435</v>
      </c>
    </row>
    <row r="11" spans="1:10" ht="12.75" customHeight="1">
      <c r="A11" s="788"/>
      <c r="B11" s="527" t="s">
        <v>538</v>
      </c>
      <c r="C11" s="515">
        <v>3902</v>
      </c>
      <c r="D11" s="519">
        <v>86.622245002562792</v>
      </c>
      <c r="E11" s="519">
        <v>5.2793439261916966</v>
      </c>
      <c r="F11" s="519">
        <v>3.5366478728856996</v>
      </c>
      <c r="G11" s="519">
        <v>1.742696053305997</v>
      </c>
      <c r="H11" s="520">
        <v>8.0984110712455148</v>
      </c>
    </row>
    <row r="12" spans="1:10" ht="12.75" customHeight="1">
      <c r="A12" s="787"/>
      <c r="B12" s="528" t="s">
        <v>470</v>
      </c>
      <c r="C12" s="506">
        <v>81</v>
      </c>
      <c r="D12" s="511">
        <v>74.074074074074076</v>
      </c>
      <c r="E12" s="506" t="s">
        <v>491</v>
      </c>
      <c r="F12" s="506" t="s">
        <v>491</v>
      </c>
      <c r="G12" s="506" t="s">
        <v>491</v>
      </c>
      <c r="H12" s="507" t="s">
        <v>491</v>
      </c>
    </row>
    <row r="13" spans="1:10" ht="12.75" customHeight="1">
      <c r="A13" s="788" t="s">
        <v>527</v>
      </c>
      <c r="B13" s="527" t="s">
        <v>4</v>
      </c>
      <c r="C13" s="515">
        <v>1187</v>
      </c>
      <c r="D13" s="521">
        <v>51.221566975568656</v>
      </c>
      <c r="E13" s="521">
        <v>17.523167649536646</v>
      </c>
      <c r="F13" s="521">
        <v>6.3184498736310015</v>
      </c>
      <c r="G13" s="521">
        <v>11.204717775905644</v>
      </c>
      <c r="H13" s="522">
        <v>31.255265374894691</v>
      </c>
    </row>
    <row r="14" spans="1:10" ht="12.75" customHeight="1">
      <c r="A14" s="788"/>
      <c r="B14" s="526" t="s">
        <v>524</v>
      </c>
      <c r="C14" s="504">
        <v>386</v>
      </c>
      <c r="D14" s="509">
        <v>38.341968911917093</v>
      </c>
      <c r="E14" s="509">
        <v>19.170984455958546</v>
      </c>
      <c r="F14" s="504" t="s">
        <v>491</v>
      </c>
      <c r="G14" s="509">
        <v>14.507772020725387</v>
      </c>
      <c r="H14" s="510">
        <v>42.487046632124354</v>
      </c>
    </row>
    <row r="15" spans="1:10" ht="12.75" customHeight="1">
      <c r="A15" s="788"/>
      <c r="B15" s="527" t="s">
        <v>537</v>
      </c>
      <c r="C15" s="515">
        <v>716</v>
      </c>
      <c r="D15" s="519">
        <v>57.122905027932958</v>
      </c>
      <c r="E15" s="519">
        <v>17.178770949720672</v>
      </c>
      <c r="F15" s="515" t="s">
        <v>491</v>
      </c>
      <c r="G15" s="519">
        <v>10.335195530726256</v>
      </c>
      <c r="H15" s="520">
        <v>25.837988826815643</v>
      </c>
    </row>
    <row r="16" spans="1:10" ht="12.75" customHeight="1">
      <c r="A16" s="788"/>
      <c r="B16" s="526" t="s">
        <v>538</v>
      </c>
      <c r="C16" s="504">
        <v>85</v>
      </c>
      <c r="D16" s="509">
        <v>61.176470588235297</v>
      </c>
      <c r="E16" s="504" t="s">
        <v>491</v>
      </c>
      <c r="F16" s="504" t="s">
        <v>491</v>
      </c>
      <c r="G16" s="504" t="s">
        <v>491</v>
      </c>
      <c r="H16" s="505" t="s">
        <v>491</v>
      </c>
    </row>
    <row r="17" spans="1:8" ht="12.75" customHeight="1">
      <c r="A17" s="788"/>
      <c r="B17" s="529" t="s">
        <v>470</v>
      </c>
      <c r="C17" s="517">
        <v>0</v>
      </c>
      <c r="D17" s="517">
        <v>0</v>
      </c>
      <c r="E17" s="517">
        <v>0</v>
      </c>
      <c r="F17" s="517">
        <v>0</v>
      </c>
      <c r="G17" s="517">
        <v>0</v>
      </c>
      <c r="H17" s="518">
        <v>0</v>
      </c>
    </row>
    <row r="18" spans="1:8" ht="12.75" customHeight="1">
      <c r="A18" s="787" t="s">
        <v>528</v>
      </c>
      <c r="B18" s="526" t="s">
        <v>4</v>
      </c>
      <c r="C18" s="508">
        <v>16074</v>
      </c>
      <c r="D18" s="509">
        <v>74.947119571979599</v>
      </c>
      <c r="E18" s="509">
        <v>11.664800298618887</v>
      </c>
      <c r="F18" s="509">
        <v>6.2274480527560039</v>
      </c>
      <c r="G18" s="509">
        <v>5.4373522458628845</v>
      </c>
      <c r="H18" s="512">
        <v>13.394301356227448</v>
      </c>
    </row>
    <row r="19" spans="1:8" ht="12.75" customHeight="1">
      <c r="A19" s="788"/>
      <c r="B19" s="527" t="s">
        <v>524</v>
      </c>
      <c r="C19" s="515">
        <v>2698</v>
      </c>
      <c r="D19" s="519">
        <v>48.628613787991107</v>
      </c>
      <c r="E19" s="519">
        <v>19.458858413639732</v>
      </c>
      <c r="F19" s="519">
        <v>8.9696071163825053</v>
      </c>
      <c r="G19" s="519">
        <v>10.452186805040771</v>
      </c>
      <c r="H19" s="520">
        <v>31.912527798369162</v>
      </c>
    </row>
    <row r="20" spans="1:8" ht="12.75" customHeight="1">
      <c r="A20" s="787"/>
      <c r="B20" s="526" t="s">
        <v>537</v>
      </c>
      <c r="C20" s="504">
        <v>10246</v>
      </c>
      <c r="D20" s="509">
        <v>78.625805192270164</v>
      </c>
      <c r="E20" s="509">
        <v>11.341011126293187</v>
      </c>
      <c r="F20" s="509">
        <v>6.236580128830763</v>
      </c>
      <c r="G20" s="509">
        <v>5.1044309974624245</v>
      </c>
      <c r="H20" s="510">
        <v>10.023423775131759</v>
      </c>
    </row>
    <row r="21" spans="1:8" ht="12.75" customHeight="1">
      <c r="A21" s="788"/>
      <c r="B21" s="527" t="s">
        <v>538</v>
      </c>
      <c r="C21" s="515">
        <v>3091</v>
      </c>
      <c r="D21" s="519">
        <v>85.571012617275969</v>
      </c>
      <c r="E21" s="519">
        <v>5.888062115820123</v>
      </c>
      <c r="F21" s="519">
        <v>3.7851827887415075</v>
      </c>
      <c r="G21" s="519">
        <v>2.1028793270786155</v>
      </c>
      <c r="H21" s="520">
        <v>8.5409252669039155</v>
      </c>
    </row>
    <row r="22" spans="1:8" ht="12.75" customHeight="1">
      <c r="A22" s="787"/>
      <c r="B22" s="528" t="s">
        <v>470</v>
      </c>
      <c r="C22" s="506" t="s">
        <v>491</v>
      </c>
      <c r="D22" s="506" t="s">
        <v>491</v>
      </c>
      <c r="E22" s="506" t="s">
        <v>491</v>
      </c>
      <c r="F22" s="506" t="s">
        <v>492</v>
      </c>
      <c r="G22" s="506" t="s">
        <v>492</v>
      </c>
      <c r="H22" s="507">
        <v>0</v>
      </c>
    </row>
    <row r="23" spans="1:8" ht="12.75" customHeight="1">
      <c r="A23" s="788" t="s">
        <v>529</v>
      </c>
      <c r="B23" s="527" t="s">
        <v>4</v>
      </c>
      <c r="C23" s="504">
        <v>4025</v>
      </c>
      <c r="D23" s="509">
        <v>86.161490683229815</v>
      </c>
      <c r="E23" s="509">
        <v>8.5714285714285712</v>
      </c>
      <c r="F23" s="509">
        <v>7.1304347826086953</v>
      </c>
      <c r="G23" s="509">
        <v>1.4409937888198756</v>
      </c>
      <c r="H23" s="510">
        <v>5.2670807453416151</v>
      </c>
    </row>
    <row r="24" spans="1:8" ht="12.75" customHeight="1">
      <c r="A24" s="788"/>
      <c r="B24" s="526" t="s">
        <v>524</v>
      </c>
      <c r="C24" s="515">
        <v>623</v>
      </c>
      <c r="D24" s="519">
        <v>67.576243980738354</v>
      </c>
      <c r="E24" s="519">
        <v>21.348314606741571</v>
      </c>
      <c r="F24" s="519">
        <v>17.335473515248793</v>
      </c>
      <c r="G24" s="515" t="s">
        <v>491</v>
      </c>
      <c r="H24" s="520">
        <v>11.075441412520064</v>
      </c>
    </row>
    <row r="25" spans="1:8" ht="12.75" customHeight="1">
      <c r="A25" s="788"/>
      <c r="B25" s="527" t="s">
        <v>537</v>
      </c>
      <c r="C25" s="504">
        <v>2633</v>
      </c>
      <c r="D25" s="509">
        <v>88.796050132928215</v>
      </c>
      <c r="E25" s="509">
        <v>7.2920622863653621</v>
      </c>
      <c r="F25" s="509">
        <v>6.1526775541207748</v>
      </c>
      <c r="G25" s="504" t="s">
        <v>491</v>
      </c>
      <c r="H25" s="510">
        <v>3.9118875807064182</v>
      </c>
    </row>
    <row r="26" spans="1:8" ht="12.75" customHeight="1">
      <c r="A26" s="788"/>
      <c r="B26" s="526" t="s">
        <v>538</v>
      </c>
      <c r="C26" s="515">
        <v>726</v>
      </c>
      <c r="D26" s="519">
        <v>94.0771349862259</v>
      </c>
      <c r="E26" s="515" t="s">
        <v>491</v>
      </c>
      <c r="F26" s="515" t="s">
        <v>491</v>
      </c>
      <c r="G26" s="515">
        <v>0</v>
      </c>
      <c r="H26" s="516" t="s">
        <v>491</v>
      </c>
    </row>
    <row r="27" spans="1:8" ht="12.75" customHeight="1">
      <c r="A27" s="788"/>
      <c r="B27" s="529" t="s">
        <v>470</v>
      </c>
      <c r="C27" s="506" t="s">
        <v>491</v>
      </c>
      <c r="D27" s="506" t="s">
        <v>491</v>
      </c>
      <c r="E27" s="506" t="s">
        <v>491</v>
      </c>
      <c r="F27" s="506" t="s">
        <v>491</v>
      </c>
      <c r="G27" s="506" t="s">
        <v>491</v>
      </c>
      <c r="H27" s="507" t="s">
        <v>491</v>
      </c>
    </row>
    <row r="28" spans="1:8" ht="12.75" customHeight="1">
      <c r="A28" s="523"/>
      <c r="B28" s="523" t="s">
        <v>474</v>
      </c>
      <c r="C28" s="524"/>
      <c r="D28" s="524"/>
      <c r="E28" s="524"/>
      <c r="F28" s="524"/>
      <c r="G28" s="524"/>
      <c r="H28" s="524"/>
    </row>
    <row r="29" spans="1:8" ht="12.75" customHeight="1">
      <c r="A29" s="789" t="s">
        <v>4</v>
      </c>
      <c r="B29" s="526" t="s">
        <v>4</v>
      </c>
      <c r="C29" s="504">
        <v>23642</v>
      </c>
      <c r="D29" s="509">
        <v>66.872515015650109</v>
      </c>
      <c r="E29" s="509">
        <v>10.379832501480417</v>
      </c>
      <c r="F29" s="509">
        <v>6.0485576516369175</v>
      </c>
      <c r="G29" s="509">
        <v>4.3312748498434983</v>
      </c>
      <c r="H29" s="510">
        <v>22.747652482869469</v>
      </c>
    </row>
    <row r="30" spans="1:8" ht="12.75" customHeight="1">
      <c r="A30" s="788"/>
      <c r="B30" s="527" t="s">
        <v>524</v>
      </c>
      <c r="C30" s="515">
        <v>3587</v>
      </c>
      <c r="D30" s="519">
        <v>46.668525229997208</v>
      </c>
      <c r="E30" s="519">
        <v>15.779202676331197</v>
      </c>
      <c r="F30" s="519">
        <v>8.4192918873710632</v>
      </c>
      <c r="G30" s="519">
        <v>7.3599107889601338</v>
      </c>
      <c r="H30" s="520">
        <v>37.55227209367159</v>
      </c>
    </row>
    <row r="31" spans="1:8" ht="12.75" customHeight="1">
      <c r="A31" s="787"/>
      <c r="B31" s="526" t="s">
        <v>537</v>
      </c>
      <c r="C31" s="504">
        <v>16251</v>
      </c>
      <c r="D31" s="509">
        <v>67.743523475478426</v>
      </c>
      <c r="E31" s="509">
        <v>10.245523352409082</v>
      </c>
      <c r="F31" s="509">
        <v>6.0365515968248111</v>
      </c>
      <c r="G31" s="509">
        <v>4.2089717555842716</v>
      </c>
      <c r="H31" s="510">
        <v>22.010953172112487</v>
      </c>
    </row>
    <row r="32" spans="1:8" ht="12.75" customHeight="1">
      <c r="A32" s="788"/>
      <c r="B32" s="527" t="s">
        <v>538</v>
      </c>
      <c r="C32" s="515">
        <v>3723</v>
      </c>
      <c r="D32" s="519">
        <v>82.648401826484019</v>
      </c>
      <c r="E32" s="519">
        <v>5.93607305936073</v>
      </c>
      <c r="F32" s="519">
        <v>3.8947085683588503</v>
      </c>
      <c r="G32" s="519">
        <v>2.0413644910018802</v>
      </c>
      <c r="H32" s="520">
        <v>11.415525114155251</v>
      </c>
    </row>
    <row r="33" spans="1:8" ht="12.75" customHeight="1">
      <c r="A33" s="787"/>
      <c r="B33" s="528" t="s">
        <v>470</v>
      </c>
      <c r="C33" s="506">
        <v>81</v>
      </c>
      <c r="D33" s="511">
        <v>61.728395061728392</v>
      </c>
      <c r="E33" s="506" t="s">
        <v>491</v>
      </c>
      <c r="F33" s="506" t="s">
        <v>492</v>
      </c>
      <c r="G33" s="506">
        <v>0</v>
      </c>
      <c r="H33" s="507" t="s">
        <v>491</v>
      </c>
    </row>
    <row r="34" spans="1:8" ht="12.75" customHeight="1">
      <c r="A34" s="788" t="s">
        <v>527</v>
      </c>
      <c r="B34" s="527" t="s">
        <v>4</v>
      </c>
      <c r="C34" s="515">
        <v>3560</v>
      </c>
      <c r="D34" s="519">
        <v>35.477528089887642</v>
      </c>
      <c r="E34" s="519">
        <v>13.370786516853933</v>
      </c>
      <c r="F34" s="519">
        <v>6.320224719101124</v>
      </c>
      <c r="G34" s="519">
        <v>7.0505617977528097</v>
      </c>
      <c r="H34" s="520">
        <v>51.151685393258425</v>
      </c>
    </row>
    <row r="35" spans="1:8" ht="12.75" customHeight="1">
      <c r="A35" s="788"/>
      <c r="B35" s="526" t="s">
        <v>524</v>
      </c>
      <c r="C35" s="504">
        <v>866</v>
      </c>
      <c r="D35" s="509">
        <v>24.595842956120091</v>
      </c>
      <c r="E35" s="509">
        <v>15.011547344110854</v>
      </c>
      <c r="F35" s="509">
        <v>6.2355658198614323</v>
      </c>
      <c r="G35" s="509">
        <v>8.7759815242494223</v>
      </c>
      <c r="H35" s="510">
        <v>60.392609699769054</v>
      </c>
    </row>
    <row r="36" spans="1:8" ht="12.75" customHeight="1">
      <c r="A36" s="788"/>
      <c r="B36" s="527" t="s">
        <v>537</v>
      </c>
      <c r="C36" s="515">
        <v>2426</v>
      </c>
      <c r="D36" s="519">
        <v>37.469084913437754</v>
      </c>
      <c r="E36" s="519">
        <v>13.066776586974443</v>
      </c>
      <c r="F36" s="519">
        <v>6.5127782357790593</v>
      </c>
      <c r="G36" s="519">
        <v>6.5539983511953839</v>
      </c>
      <c r="H36" s="520">
        <v>49.422918384171474</v>
      </c>
    </row>
    <row r="37" spans="1:8" ht="12.75" customHeight="1">
      <c r="A37" s="788"/>
      <c r="B37" s="526" t="s">
        <v>538</v>
      </c>
      <c r="C37" s="504">
        <v>266</v>
      </c>
      <c r="D37" s="509">
        <v>53.007518796992478</v>
      </c>
      <c r="E37" s="504" t="s">
        <v>491</v>
      </c>
      <c r="F37" s="504" t="s">
        <v>491</v>
      </c>
      <c r="G37" s="504" t="s">
        <v>491</v>
      </c>
      <c r="H37" s="505">
        <v>97</v>
      </c>
    </row>
    <row r="38" spans="1:8" ht="12.75" customHeight="1">
      <c r="A38" s="788"/>
      <c r="B38" s="529" t="s">
        <v>470</v>
      </c>
      <c r="C38" s="517" t="s">
        <v>492</v>
      </c>
      <c r="D38" s="517">
        <v>0</v>
      </c>
      <c r="E38" s="517">
        <v>0</v>
      </c>
      <c r="F38" s="517">
        <v>0</v>
      </c>
      <c r="G38" s="517">
        <v>0</v>
      </c>
      <c r="H38" s="518" t="s">
        <v>491</v>
      </c>
    </row>
    <row r="39" spans="1:8" ht="12.75" customHeight="1">
      <c r="A39" s="787" t="s">
        <v>528</v>
      </c>
      <c r="B39" s="526" t="s">
        <v>4</v>
      </c>
      <c r="C39" s="508">
        <v>15606</v>
      </c>
      <c r="D39" s="509">
        <v>71.216198897859798</v>
      </c>
      <c r="E39" s="509">
        <v>10.284505959246443</v>
      </c>
      <c r="F39" s="509">
        <v>5.7349737280533128</v>
      </c>
      <c r="G39" s="509">
        <v>4.5495322311931314</v>
      </c>
      <c r="H39" s="510">
        <v>18.505702934768678</v>
      </c>
    </row>
    <row r="40" spans="1:8" ht="12.75" customHeight="1">
      <c r="A40" s="788"/>
      <c r="B40" s="527" t="s">
        <v>524</v>
      </c>
      <c r="C40" s="515">
        <v>1987</v>
      </c>
      <c r="D40" s="519">
        <v>51.534977352793156</v>
      </c>
      <c r="E40" s="519">
        <v>18.017111222949168</v>
      </c>
      <c r="F40" s="519">
        <v>9.3608454957221952</v>
      </c>
      <c r="G40" s="519">
        <v>8.656265727226975</v>
      </c>
      <c r="H40" s="520">
        <v>30.498238550578762</v>
      </c>
    </row>
    <row r="41" spans="1:8" ht="12.75" customHeight="1">
      <c r="A41" s="787"/>
      <c r="B41" s="526" t="s">
        <v>537</v>
      </c>
      <c r="C41" s="504">
        <v>10815</v>
      </c>
      <c r="D41" s="509">
        <v>71.502542764678694</v>
      </c>
      <c r="E41" s="509">
        <v>10.087840961627368</v>
      </c>
      <c r="F41" s="509">
        <v>5.5940822931114198</v>
      </c>
      <c r="G41" s="509">
        <v>4.4845122515025428</v>
      </c>
      <c r="H41" s="510">
        <v>18.409616273693942</v>
      </c>
    </row>
    <row r="42" spans="1:8" ht="12.75" customHeight="1">
      <c r="A42" s="788"/>
      <c r="B42" s="527" t="s">
        <v>538</v>
      </c>
      <c r="C42" s="515">
        <v>2767</v>
      </c>
      <c r="D42" s="519">
        <v>83.881460065052408</v>
      </c>
      <c r="E42" s="519">
        <v>5.6378749548247198</v>
      </c>
      <c r="F42" s="519">
        <v>3.7585833032164797</v>
      </c>
      <c r="G42" s="519">
        <v>1.9154318756776292</v>
      </c>
      <c r="H42" s="520">
        <v>10.480664980122876</v>
      </c>
    </row>
    <row r="43" spans="1:8" ht="12.75" customHeight="1">
      <c r="A43" s="787"/>
      <c r="B43" s="528" t="s">
        <v>470</v>
      </c>
      <c r="C43" s="506" t="s">
        <v>491</v>
      </c>
      <c r="D43" s="506" t="s">
        <v>491</v>
      </c>
      <c r="E43" s="506">
        <v>0</v>
      </c>
      <c r="F43" s="506">
        <v>0</v>
      </c>
      <c r="G43" s="506">
        <v>0</v>
      </c>
      <c r="H43" s="507" t="s">
        <v>491</v>
      </c>
    </row>
    <row r="44" spans="1:8" ht="12.75" customHeight="1">
      <c r="A44" s="788" t="s">
        <v>529</v>
      </c>
      <c r="B44" s="527" t="s">
        <v>4</v>
      </c>
      <c r="C44" s="504">
        <v>4476</v>
      </c>
      <c r="D44" s="509">
        <v>76.72028596961573</v>
      </c>
      <c r="E44" s="509">
        <v>8.3556747095621091</v>
      </c>
      <c r="F44" s="509">
        <v>6.9481680071492402</v>
      </c>
      <c r="G44" s="509">
        <v>1.4075067024128687</v>
      </c>
      <c r="H44" s="510">
        <v>14.924039320822164</v>
      </c>
    </row>
    <row r="45" spans="1:8" ht="12.75" customHeight="1">
      <c r="A45" s="788"/>
      <c r="B45" s="526" t="s">
        <v>524</v>
      </c>
      <c r="C45" s="515">
        <v>734</v>
      </c>
      <c r="D45" s="519">
        <v>59.536784741144409</v>
      </c>
      <c r="E45" s="519">
        <v>10.626702997275205</v>
      </c>
      <c r="F45" s="519">
        <v>8.4468664850136239</v>
      </c>
      <c r="G45" s="515" t="s">
        <v>491</v>
      </c>
      <c r="H45" s="520">
        <v>29.700272479564031</v>
      </c>
    </row>
    <row r="46" spans="1:8" ht="12.75" customHeight="1">
      <c r="A46" s="788"/>
      <c r="B46" s="527" t="s">
        <v>537</v>
      </c>
      <c r="C46" s="504">
        <v>3011</v>
      </c>
      <c r="D46" s="509">
        <v>78.611756891398215</v>
      </c>
      <c r="E46" s="509">
        <v>8.5353703088674866</v>
      </c>
      <c r="F46" s="509">
        <v>7.2069080039853866</v>
      </c>
      <c r="G46" s="504" t="s">
        <v>491</v>
      </c>
      <c r="H46" s="510">
        <v>12.852872799734309</v>
      </c>
    </row>
    <row r="47" spans="1:8" ht="12.75" customHeight="1">
      <c r="A47" s="788"/>
      <c r="B47" s="526" t="s">
        <v>538</v>
      </c>
      <c r="C47" s="515">
        <v>690</v>
      </c>
      <c r="D47" s="519">
        <v>89.275362318840578</v>
      </c>
      <c r="E47" s="515" t="s">
        <v>491</v>
      </c>
      <c r="F47" s="515" t="s">
        <v>491</v>
      </c>
      <c r="G47" s="515" t="s">
        <v>491</v>
      </c>
      <c r="H47" s="516" t="s">
        <v>491</v>
      </c>
    </row>
    <row r="48" spans="1:8" ht="12.75" customHeight="1">
      <c r="A48" s="788"/>
      <c r="B48" s="529" t="s">
        <v>470</v>
      </c>
      <c r="C48" s="506" t="s">
        <v>491</v>
      </c>
      <c r="D48" s="506" t="s">
        <v>491</v>
      </c>
      <c r="E48" s="506" t="s">
        <v>491</v>
      </c>
      <c r="F48" s="506" t="s">
        <v>491</v>
      </c>
      <c r="G48" s="506">
        <v>0</v>
      </c>
      <c r="H48" s="507" t="s">
        <v>491</v>
      </c>
    </row>
    <row r="49" spans="1:8" ht="41.25" customHeight="1">
      <c r="A49" s="790" t="s">
        <v>530</v>
      </c>
      <c r="B49" s="790"/>
      <c r="C49" s="790"/>
      <c r="D49" s="790"/>
      <c r="E49" s="790"/>
      <c r="F49" s="790"/>
      <c r="G49" s="790"/>
      <c r="H49" s="790"/>
    </row>
    <row r="50" spans="1:8">
      <c r="A50" s="790" t="s">
        <v>493</v>
      </c>
      <c r="B50" s="790"/>
      <c r="C50" s="790"/>
      <c r="D50" s="790"/>
      <c r="E50" s="790"/>
      <c r="F50" s="790"/>
      <c r="G50" s="790"/>
      <c r="H50" s="790"/>
    </row>
    <row r="51" spans="1:8" ht="27.75" customHeight="1">
      <c r="A51" s="790" t="s">
        <v>494</v>
      </c>
      <c r="B51" s="790"/>
      <c r="C51" s="790"/>
      <c r="D51" s="790"/>
      <c r="E51" s="790"/>
      <c r="F51" s="790"/>
      <c r="G51" s="790"/>
      <c r="H51" s="790"/>
    </row>
    <row r="52" spans="1:8">
      <c r="A52" s="790" t="s">
        <v>495</v>
      </c>
      <c r="B52" s="790"/>
      <c r="C52" s="790"/>
      <c r="D52" s="790"/>
      <c r="E52" s="790"/>
      <c r="F52" s="790"/>
      <c r="G52" s="790"/>
      <c r="H52" s="790"/>
    </row>
    <row r="53" spans="1:8">
      <c r="A53" s="790" t="s">
        <v>531</v>
      </c>
      <c r="B53" s="790"/>
      <c r="C53" s="790"/>
      <c r="D53" s="790"/>
      <c r="E53" s="790"/>
      <c r="F53" s="790"/>
      <c r="G53" s="790"/>
      <c r="H53" s="790"/>
    </row>
    <row r="54" spans="1:8" ht="15" customHeight="1">
      <c r="A54" s="790" t="s">
        <v>475</v>
      </c>
      <c r="B54" s="790"/>
      <c r="C54" s="790"/>
      <c r="D54" s="790"/>
      <c r="E54" s="790"/>
      <c r="F54" s="790"/>
      <c r="G54" s="790"/>
      <c r="H54" s="790"/>
    </row>
  </sheetData>
  <mergeCells count="23">
    <mergeCell ref="A54:H54"/>
    <mergeCell ref="A53:H53"/>
    <mergeCell ref="A49:H49"/>
    <mergeCell ref="A50:H50"/>
    <mergeCell ref="A51:H51"/>
    <mergeCell ref="A52:H52"/>
    <mergeCell ref="A39:A43"/>
    <mergeCell ref="A44:A48"/>
    <mergeCell ref="A8:A12"/>
    <mergeCell ref="A13:A17"/>
    <mergeCell ref="A18:A22"/>
    <mergeCell ref="A23:A27"/>
    <mergeCell ref="A29:A33"/>
    <mergeCell ref="A34:A38"/>
    <mergeCell ref="A2:H2"/>
    <mergeCell ref="A3:A6"/>
    <mergeCell ref="B3:B6"/>
    <mergeCell ref="C3:C5"/>
    <mergeCell ref="D3:H3"/>
    <mergeCell ref="D4:D5"/>
    <mergeCell ref="E4:E5"/>
    <mergeCell ref="H4:H5"/>
    <mergeCell ref="D6:H6"/>
  </mergeCells>
  <hyperlinks>
    <hyperlink ref="A1:B1" location="Inhalt!A1" display="Zurück zum Inhalt"/>
  </hyperlinks>
  <pageMargins left="0.7" right="0.7" top="0.78740157499999996" bottom="0.78740157499999996"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autoPageBreaks="0"/>
  </sheetPr>
  <dimension ref="A1:F36"/>
  <sheetViews>
    <sheetView zoomScaleNormal="100" workbookViewId="0"/>
  </sheetViews>
  <sheetFormatPr baseColWidth="10" defaultRowHeight="15"/>
  <cols>
    <col min="1" max="1" width="27" style="503" customWidth="1"/>
    <col min="2" max="2" width="22.7109375" style="503" customWidth="1"/>
    <col min="3" max="6" width="11.42578125" style="503" customWidth="1"/>
    <col min="7" max="16384" width="11.42578125" style="503"/>
  </cols>
  <sheetData>
    <row r="1" spans="1:6" ht="25.5" customHeight="1">
      <c r="A1" s="628" t="s">
        <v>579</v>
      </c>
    </row>
    <row r="2" spans="1:6" ht="32.25" customHeight="1">
      <c r="A2" s="771" t="s">
        <v>595</v>
      </c>
      <c r="B2" s="771"/>
      <c r="C2" s="771"/>
      <c r="D2" s="771"/>
      <c r="E2" s="771"/>
      <c r="F2" s="771"/>
    </row>
    <row r="3" spans="1:6" ht="15" customHeight="1">
      <c r="A3" s="796" t="s">
        <v>415</v>
      </c>
      <c r="B3" s="793"/>
      <c r="C3" s="793">
        <v>2010</v>
      </c>
      <c r="D3" s="794"/>
      <c r="E3" s="793">
        <v>2012</v>
      </c>
      <c r="F3" s="795"/>
    </row>
    <row r="4" spans="1:6">
      <c r="A4" s="796"/>
      <c r="B4" s="793"/>
      <c r="C4" s="794"/>
      <c r="D4" s="794"/>
      <c r="E4" s="794"/>
      <c r="F4" s="795"/>
    </row>
    <row r="5" spans="1:6" ht="15" customHeight="1">
      <c r="A5" s="796"/>
      <c r="B5" s="793"/>
      <c r="C5" s="794" t="s">
        <v>4</v>
      </c>
      <c r="D5" s="635" t="s">
        <v>256</v>
      </c>
      <c r="E5" s="794" t="s">
        <v>4</v>
      </c>
      <c r="F5" s="636" t="s">
        <v>256</v>
      </c>
    </row>
    <row r="6" spans="1:6" ht="15" customHeight="1">
      <c r="A6" s="797"/>
      <c r="B6" s="794"/>
      <c r="C6" s="794"/>
      <c r="D6" s="635" t="s">
        <v>610</v>
      </c>
      <c r="E6" s="794"/>
      <c r="F6" s="636" t="s">
        <v>610</v>
      </c>
    </row>
    <row r="7" spans="1:6" s="321" customFormat="1">
      <c r="A7" s="791" t="s">
        <v>4</v>
      </c>
      <c r="B7" s="791"/>
      <c r="C7" s="791"/>
      <c r="D7" s="791"/>
      <c r="E7" s="791"/>
      <c r="F7" s="792"/>
    </row>
    <row r="8" spans="1:6" s="321" customFormat="1">
      <c r="A8" s="800" t="s">
        <v>416</v>
      </c>
      <c r="B8" s="591" t="s">
        <v>417</v>
      </c>
      <c r="C8" s="402">
        <v>8340</v>
      </c>
      <c r="D8" s="592">
        <v>3336</v>
      </c>
      <c r="E8" s="402">
        <v>6491</v>
      </c>
      <c r="F8" s="593">
        <v>2581</v>
      </c>
    </row>
    <row r="9" spans="1:6" ht="15" customHeight="1">
      <c r="A9" s="800"/>
      <c r="B9" s="587" t="s">
        <v>418</v>
      </c>
      <c r="C9" s="588">
        <v>30.704787234042552</v>
      </c>
      <c r="D9" s="589">
        <v>27.302740178276657</v>
      </c>
      <c r="E9" s="588">
        <v>27.523576667830945</v>
      </c>
      <c r="F9" s="590">
        <v>23.381138635375923</v>
      </c>
    </row>
    <row r="10" spans="1:6" ht="21" customHeight="1">
      <c r="A10" s="801" t="s">
        <v>419</v>
      </c>
      <c r="B10" s="591" t="s">
        <v>417</v>
      </c>
      <c r="C10" s="402">
        <v>8988</v>
      </c>
      <c r="D10" s="592">
        <v>3650</v>
      </c>
      <c r="E10" s="402">
        <v>8627</v>
      </c>
      <c r="F10" s="593">
        <v>3709</v>
      </c>
    </row>
    <row r="11" spans="1:6" s="321" customFormat="1" ht="15" customHeight="1">
      <c r="A11" s="801"/>
      <c r="B11" s="587" t="s">
        <v>418</v>
      </c>
      <c r="C11" s="588">
        <v>22.719048849831999</v>
      </c>
      <c r="D11" s="589">
        <v>20.183776932826365</v>
      </c>
      <c r="E11" s="588">
        <v>21.33879395565598</v>
      </c>
      <c r="F11" s="590">
        <v>19.478428847392141</v>
      </c>
    </row>
    <row r="12" spans="1:6" s="321" customFormat="1">
      <c r="A12" s="800" t="s">
        <v>420</v>
      </c>
      <c r="B12" s="591" t="s">
        <v>417</v>
      </c>
      <c r="C12" s="402">
        <v>7543</v>
      </c>
      <c r="D12" s="592">
        <v>2865</v>
      </c>
      <c r="E12" s="402">
        <v>6514</v>
      </c>
      <c r="F12" s="593">
        <v>2477</v>
      </c>
    </row>
    <row r="13" spans="1:6" ht="15" customHeight="1">
      <c r="A13" s="800"/>
      <c r="B13" s="587" t="s">
        <v>418</v>
      </c>
      <c r="C13" s="588">
        <v>23.586869495596478</v>
      </c>
      <c r="D13" s="589">
        <v>22.614543926019337</v>
      </c>
      <c r="E13" s="588">
        <v>20.003810249571348</v>
      </c>
      <c r="F13" s="590">
        <v>19.569471624266143</v>
      </c>
    </row>
    <row r="14" spans="1:6">
      <c r="A14" s="801" t="s">
        <v>553</v>
      </c>
      <c r="B14" s="591" t="s">
        <v>417</v>
      </c>
      <c r="C14" s="402">
        <v>19902</v>
      </c>
      <c r="D14" s="592">
        <v>7455</v>
      </c>
      <c r="E14" s="402">
        <v>18404</v>
      </c>
      <c r="F14" s="593">
        <v>7132</v>
      </c>
    </row>
    <row r="15" spans="1:6">
      <c r="A15" s="802"/>
      <c r="B15" s="594" t="s">
        <v>418</v>
      </c>
      <c r="C15" s="595">
        <v>33.412078882497944</v>
      </c>
      <c r="D15" s="596">
        <v>28.132258505260282</v>
      </c>
      <c r="E15" s="595">
        <v>35.28724114896459</v>
      </c>
      <c r="F15" s="597">
        <v>30.388793596340768</v>
      </c>
    </row>
    <row r="16" spans="1:6">
      <c r="A16" s="791" t="s">
        <v>421</v>
      </c>
      <c r="B16" s="791"/>
      <c r="C16" s="791"/>
      <c r="D16" s="791"/>
      <c r="E16" s="791"/>
      <c r="F16" s="792"/>
    </row>
    <row r="17" spans="1:6">
      <c r="A17" s="800" t="s">
        <v>416</v>
      </c>
      <c r="B17" s="591" t="s">
        <v>417</v>
      </c>
      <c r="C17" s="402">
        <v>7328</v>
      </c>
      <c r="D17" s="592">
        <v>2940</v>
      </c>
      <c r="E17" s="402">
        <v>5492</v>
      </c>
      <c r="F17" s="593">
        <v>2138</v>
      </c>
    </row>
    <row r="18" spans="1:6" ht="15" customHeight="1">
      <c r="A18" s="800"/>
      <c r="B18" s="587" t="s">
        <v>418</v>
      </c>
      <c r="C18" s="588">
        <v>31.082938750572779</v>
      </c>
      <c r="D18" s="589">
        <v>27.416918429003022</v>
      </c>
      <c r="E18" s="588">
        <v>27.282288599074462</v>
      </c>
      <c r="F18" s="590">
        <v>22.805139186295502</v>
      </c>
    </row>
    <row r="19" spans="1:6" ht="21" customHeight="1">
      <c r="A19" s="801" t="s">
        <v>419</v>
      </c>
      <c r="B19" s="591" t="s">
        <v>417</v>
      </c>
      <c r="C19" s="402">
        <v>7462</v>
      </c>
      <c r="D19" s="592">
        <v>2955</v>
      </c>
      <c r="E19" s="402">
        <v>6887</v>
      </c>
      <c r="F19" s="593">
        <v>2794</v>
      </c>
    </row>
    <row r="20" spans="1:6" ht="15" customHeight="1">
      <c r="A20" s="801"/>
      <c r="B20" s="587" t="s">
        <v>418</v>
      </c>
      <c r="C20" s="588">
        <v>23.360916613621896</v>
      </c>
      <c r="D20" s="589">
        <v>21.233974358974358</v>
      </c>
      <c r="E20" s="588">
        <v>22.088946300055362</v>
      </c>
      <c r="F20" s="590">
        <v>20.431073192635832</v>
      </c>
    </row>
    <row r="21" spans="1:6">
      <c r="A21" s="800" t="s">
        <v>420</v>
      </c>
      <c r="B21" s="591" t="s">
        <v>417</v>
      </c>
      <c r="C21" s="402">
        <v>5957</v>
      </c>
      <c r="D21" s="592">
        <v>2181</v>
      </c>
      <c r="E21" s="402">
        <v>4860</v>
      </c>
      <c r="F21" s="593">
        <v>1789</v>
      </c>
    </row>
    <row r="22" spans="1:6" ht="15" customHeight="1">
      <c r="A22" s="800"/>
      <c r="B22" s="587" t="s">
        <v>418</v>
      </c>
      <c r="C22" s="588">
        <v>24.979096989966553</v>
      </c>
      <c r="D22" s="589">
        <v>24.200913242009133</v>
      </c>
      <c r="E22" s="588">
        <v>21.283422459893046</v>
      </c>
      <c r="F22" s="590">
        <v>20.454545454545457</v>
      </c>
    </row>
    <row r="23" spans="1:6">
      <c r="A23" s="801" t="s">
        <v>553</v>
      </c>
      <c r="B23" s="591" t="s">
        <v>417</v>
      </c>
      <c r="C23" s="402">
        <v>14123</v>
      </c>
      <c r="D23" s="592">
        <v>5181</v>
      </c>
      <c r="E23" s="402">
        <v>12406</v>
      </c>
      <c r="F23" s="593">
        <v>4647</v>
      </c>
    </row>
    <row r="24" spans="1:6">
      <c r="A24" s="802"/>
      <c r="B24" s="594" t="s">
        <v>418</v>
      </c>
      <c r="C24" s="595">
        <v>35.816556435787483</v>
      </c>
      <c r="D24" s="596">
        <v>30.078895463510847</v>
      </c>
      <c r="E24" s="595">
        <v>38.467929544699238</v>
      </c>
      <c r="F24" s="597">
        <v>32.848003529671303</v>
      </c>
    </row>
    <row r="25" spans="1:6">
      <c r="A25" s="791" t="s">
        <v>422</v>
      </c>
      <c r="B25" s="791"/>
      <c r="C25" s="791"/>
      <c r="D25" s="791"/>
      <c r="E25" s="791"/>
      <c r="F25" s="792"/>
    </row>
    <row r="26" spans="1:6">
      <c r="A26" s="800" t="s">
        <v>416</v>
      </c>
      <c r="B26" s="591" t="s">
        <v>417</v>
      </c>
      <c r="C26" s="402">
        <v>971</v>
      </c>
      <c r="D26" s="592">
        <v>375</v>
      </c>
      <c r="E26" s="402">
        <v>962</v>
      </c>
      <c r="F26" s="593">
        <v>424</v>
      </c>
    </row>
    <row r="27" spans="1:6" ht="15" customHeight="1">
      <c r="A27" s="800"/>
      <c r="B27" s="587" t="s">
        <v>418</v>
      </c>
      <c r="C27" s="588">
        <v>28.29581993569132</v>
      </c>
      <c r="D27" s="589">
        <v>26.111111111111114</v>
      </c>
      <c r="E27" s="588">
        <v>28.770053475935832</v>
      </c>
      <c r="F27" s="590">
        <v>25.845410628019323</v>
      </c>
    </row>
    <row r="28" spans="1:6" ht="19.5" customHeight="1">
      <c r="A28" s="801" t="s">
        <v>419</v>
      </c>
      <c r="B28" s="591" t="s">
        <v>417</v>
      </c>
      <c r="C28" s="402">
        <v>1399</v>
      </c>
      <c r="D28" s="592">
        <v>632</v>
      </c>
      <c r="E28" s="402">
        <v>1576</v>
      </c>
      <c r="F28" s="593">
        <v>829</v>
      </c>
    </row>
    <row r="29" spans="1:6" ht="15" customHeight="1">
      <c r="A29" s="801"/>
      <c r="B29" s="587" t="s">
        <v>418</v>
      </c>
      <c r="C29" s="588">
        <v>20.91798344620015</v>
      </c>
      <c r="D29" s="589">
        <v>17.195325542570952</v>
      </c>
      <c r="E29" s="588">
        <v>19.120586275816123</v>
      </c>
      <c r="F29" s="590">
        <v>17.528373266078184</v>
      </c>
    </row>
    <row r="30" spans="1:6">
      <c r="A30" s="800" t="s">
        <v>420</v>
      </c>
      <c r="B30" s="591" t="s">
        <v>417</v>
      </c>
      <c r="C30" s="402">
        <v>1357</v>
      </c>
      <c r="D30" s="592">
        <v>590</v>
      </c>
      <c r="E30" s="402">
        <v>1408</v>
      </c>
      <c r="F30" s="593">
        <v>598</v>
      </c>
    </row>
    <row r="31" spans="1:6" ht="15" customHeight="1">
      <c r="A31" s="800"/>
      <c r="B31" s="587" t="s">
        <v>418</v>
      </c>
      <c r="C31" s="588">
        <v>19.806763285024154</v>
      </c>
      <c r="D31" s="589">
        <v>19.480519480519483</v>
      </c>
      <c r="E31" s="588">
        <v>17.113564668769715</v>
      </c>
      <c r="F31" s="590">
        <v>18.315018315018314</v>
      </c>
    </row>
    <row r="32" spans="1:6">
      <c r="A32" s="801" t="s">
        <v>553</v>
      </c>
      <c r="B32" s="591" t="s">
        <v>417</v>
      </c>
      <c r="C32" s="402">
        <v>5065</v>
      </c>
      <c r="D32" s="592">
        <v>1988</v>
      </c>
      <c r="E32" s="402">
        <v>5221</v>
      </c>
      <c r="F32" s="593">
        <v>2155</v>
      </c>
    </row>
    <row r="33" spans="1:6" ht="15" customHeight="1">
      <c r="A33" s="802"/>
      <c r="B33" s="594" t="s">
        <v>418</v>
      </c>
      <c r="C33" s="595">
        <v>28.502898261043374</v>
      </c>
      <c r="D33" s="596">
        <v>24.796334012219958</v>
      </c>
      <c r="E33" s="595">
        <v>29.249854622988952</v>
      </c>
      <c r="F33" s="597">
        <v>26.13583138173302</v>
      </c>
    </row>
    <row r="34" spans="1:6" ht="76.5" customHeight="1">
      <c r="A34" s="803" t="s">
        <v>554</v>
      </c>
      <c r="B34" s="804"/>
      <c r="C34" s="804"/>
      <c r="D34" s="804"/>
      <c r="E34" s="804"/>
      <c r="F34" s="804"/>
    </row>
    <row r="35" spans="1:6" ht="18" customHeight="1">
      <c r="A35" s="798" t="s">
        <v>594</v>
      </c>
      <c r="B35" s="798"/>
      <c r="C35" s="798"/>
      <c r="D35" s="798"/>
      <c r="E35" s="798"/>
      <c r="F35" s="798"/>
    </row>
    <row r="36" spans="1:6">
      <c r="A36" s="799" t="s">
        <v>423</v>
      </c>
      <c r="B36" s="799"/>
      <c r="C36" s="799"/>
      <c r="D36" s="799"/>
      <c r="E36" s="799"/>
      <c r="F36" s="799"/>
    </row>
  </sheetData>
  <mergeCells count="24">
    <mergeCell ref="A34:F34"/>
    <mergeCell ref="A16:F16"/>
    <mergeCell ref="A17:A18"/>
    <mergeCell ref="A19:A20"/>
    <mergeCell ref="A21:A22"/>
    <mergeCell ref="A23:A24"/>
    <mergeCell ref="A25:F25"/>
    <mergeCell ref="A35:F35"/>
    <mergeCell ref="A36:F36"/>
    <mergeCell ref="A8:A9"/>
    <mergeCell ref="A10:A11"/>
    <mergeCell ref="A12:A13"/>
    <mergeCell ref="A14:A15"/>
    <mergeCell ref="A26:A27"/>
    <mergeCell ref="A28:A29"/>
    <mergeCell ref="A30:A31"/>
    <mergeCell ref="A32:A33"/>
    <mergeCell ref="A7:F7"/>
    <mergeCell ref="C3:D4"/>
    <mergeCell ref="E3:F4"/>
    <mergeCell ref="A2:F2"/>
    <mergeCell ref="A3:B6"/>
    <mergeCell ref="C5:C6"/>
    <mergeCell ref="E5:E6"/>
  </mergeCells>
  <hyperlinks>
    <hyperlink ref="A1" location="Inhalt!A1" display="Zurück zum Inhalt"/>
  </hyperlinks>
  <pageMargins left="0.70866141732283472" right="0.70866141732283472" top="0.78740157480314965" bottom="0.78740157480314965"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autoPageBreaks="0"/>
  </sheetPr>
  <dimension ref="A1:L43"/>
  <sheetViews>
    <sheetView zoomScaleNormal="100" workbookViewId="0">
      <selection sqref="A1:B1"/>
    </sheetView>
  </sheetViews>
  <sheetFormatPr baseColWidth="10" defaultRowHeight="15"/>
  <cols>
    <col min="1" max="1" width="6.5703125" style="53" customWidth="1"/>
    <col min="2" max="8" width="10.140625" style="53" customWidth="1"/>
    <col min="9" max="9" width="11.42578125" style="129"/>
    <col min="10" max="16384" width="11.42578125" style="53"/>
  </cols>
  <sheetData>
    <row r="1" spans="1:12" ht="25.5" customHeight="1">
      <c r="A1" s="654" t="s">
        <v>579</v>
      </c>
      <c r="B1" s="654"/>
    </row>
    <row r="2" spans="1:12" ht="16.5" customHeight="1">
      <c r="A2" s="806" t="s">
        <v>512</v>
      </c>
      <c r="B2" s="806"/>
      <c r="C2" s="806"/>
      <c r="D2" s="806"/>
      <c r="E2" s="806"/>
      <c r="F2" s="806"/>
      <c r="G2" s="806"/>
      <c r="H2" s="806"/>
    </row>
    <row r="3" spans="1:12" ht="24.95" customHeight="1">
      <c r="A3" s="657" t="s">
        <v>163</v>
      </c>
      <c r="B3" s="176">
        <v>2001</v>
      </c>
      <c r="C3" s="176">
        <v>2002</v>
      </c>
      <c r="D3" s="176">
        <v>2003</v>
      </c>
      <c r="E3" s="176">
        <v>2004</v>
      </c>
      <c r="F3" s="176">
        <v>2005</v>
      </c>
      <c r="G3" s="176">
        <v>2006</v>
      </c>
      <c r="H3" s="177">
        <v>2007</v>
      </c>
      <c r="K3" s="807"/>
      <c r="L3" s="807"/>
    </row>
    <row r="4" spans="1:12" ht="24.95" customHeight="1">
      <c r="A4" s="659"/>
      <c r="B4" s="652" t="s">
        <v>0</v>
      </c>
      <c r="C4" s="653"/>
      <c r="D4" s="653"/>
      <c r="E4" s="653"/>
      <c r="F4" s="653"/>
      <c r="G4" s="653"/>
      <c r="H4" s="653"/>
    </row>
    <row r="5" spans="1:12" ht="12.75" customHeight="1">
      <c r="A5" s="178" t="s">
        <v>146</v>
      </c>
      <c r="B5" s="179">
        <v>3.0390859799790464</v>
      </c>
      <c r="C5" s="180">
        <v>3.1074107067318937</v>
      </c>
      <c r="D5" s="181">
        <v>3.0014944069361338</v>
      </c>
      <c r="E5" s="180">
        <v>3.1008658736599428</v>
      </c>
      <c r="F5" s="180">
        <v>3.4753105561737287</v>
      </c>
      <c r="G5" s="180">
        <v>3.4536141608896322</v>
      </c>
      <c r="H5" s="182">
        <v>3.5471960844959969</v>
      </c>
    </row>
    <row r="6" spans="1:12" ht="12.75" customHeight="1">
      <c r="A6" s="183" t="s">
        <v>159</v>
      </c>
      <c r="B6" s="184">
        <v>3.1941334035919726</v>
      </c>
      <c r="C6" s="184">
        <v>3.2957985643594077</v>
      </c>
      <c r="D6" s="185">
        <v>3.2834276422230073</v>
      </c>
      <c r="E6" s="184">
        <v>3.3588925832937502</v>
      </c>
      <c r="F6" s="184">
        <v>3.616404913565602</v>
      </c>
      <c r="G6" s="184">
        <v>3.8272937007114218</v>
      </c>
      <c r="H6" s="186">
        <v>4.1323896904583846</v>
      </c>
    </row>
    <row r="7" spans="1:12" ht="12.75" customHeight="1">
      <c r="A7" s="178" t="s">
        <v>160</v>
      </c>
      <c r="B7" s="179">
        <v>4.2684701521116404</v>
      </c>
      <c r="C7" s="180">
        <v>4.3163707000718885</v>
      </c>
      <c r="D7" s="181">
        <v>4.169072042867505</v>
      </c>
      <c r="E7" s="180">
        <v>4.055941932152944</v>
      </c>
      <c r="F7" s="180">
        <v>4.2057507203727544</v>
      </c>
      <c r="G7" s="180">
        <v>4.3537583726122548</v>
      </c>
      <c r="H7" s="182">
        <v>4.4399547438176823</v>
      </c>
    </row>
    <row r="8" spans="1:12" ht="12.75" customHeight="1">
      <c r="A8" s="183" t="s">
        <v>153</v>
      </c>
      <c r="B8" s="184">
        <v>4.2543280801180039</v>
      </c>
      <c r="C8" s="184">
        <v>4.3780249011711678</v>
      </c>
      <c r="D8" s="185">
        <v>4.469134038296656</v>
      </c>
      <c r="E8" s="184">
        <v>4.3377715487035742</v>
      </c>
      <c r="F8" s="184">
        <v>2.7640086206896552</v>
      </c>
      <c r="G8" s="184">
        <v>3.1625017647889311</v>
      </c>
      <c r="H8" s="186">
        <v>3.0054345843819528</v>
      </c>
    </row>
    <row r="9" spans="1:12" ht="12.75" customHeight="1">
      <c r="A9" s="178" t="s">
        <v>150</v>
      </c>
      <c r="B9" s="179">
        <v>3.1053870292887029</v>
      </c>
      <c r="C9" s="180">
        <v>2.878264557959159</v>
      </c>
      <c r="D9" s="181">
        <v>2.7850733202013567</v>
      </c>
      <c r="E9" s="180">
        <v>2.8468215883970456</v>
      </c>
      <c r="F9" s="180">
        <v>2.847609470701161</v>
      </c>
      <c r="G9" s="180">
        <v>1.7006304060988124</v>
      </c>
      <c r="H9" s="182">
        <v>1.8830832902224524</v>
      </c>
    </row>
    <row r="10" spans="1:12" ht="12.75" customHeight="1">
      <c r="A10" s="183" t="s">
        <v>156</v>
      </c>
      <c r="B10" s="184">
        <v>1.2576588197355691</v>
      </c>
      <c r="C10" s="184">
        <v>1.7543859649122806</v>
      </c>
      <c r="D10" s="185">
        <v>1.2300683371298404</v>
      </c>
      <c r="E10" s="184">
        <v>1.3859790491539081</v>
      </c>
      <c r="F10" s="184">
        <v>1.9211324570273005</v>
      </c>
      <c r="G10" s="184">
        <v>1.4780835881753314</v>
      </c>
      <c r="H10" s="186">
        <v>1.5384615384615385</v>
      </c>
    </row>
    <row r="11" spans="1:12" ht="12.75" customHeight="1">
      <c r="A11" s="178" t="s">
        <v>151</v>
      </c>
      <c r="B11" s="179">
        <v>3.6601746138347888</v>
      </c>
      <c r="C11" s="180">
        <v>3.4342639926595884</v>
      </c>
      <c r="D11" s="181">
        <v>3.4143883079249084</v>
      </c>
      <c r="E11" s="180">
        <v>3.5748979988342726</v>
      </c>
      <c r="F11" s="180">
        <v>3.4684333593141075</v>
      </c>
      <c r="G11" s="180">
        <v>3.4997635294912501</v>
      </c>
      <c r="H11" s="182">
        <v>3.4459505023939583</v>
      </c>
    </row>
    <row r="12" spans="1:12" ht="12.75" customHeight="1">
      <c r="A12" s="183" t="s">
        <v>157</v>
      </c>
      <c r="B12" s="184">
        <v>2.4055920211405675</v>
      </c>
      <c r="C12" s="184">
        <v>2.259616969377328</v>
      </c>
      <c r="D12" s="185">
        <v>1.7125306363044084</v>
      </c>
      <c r="E12" s="184">
        <v>1.574080146914147</v>
      </c>
      <c r="F12" s="184">
        <v>1.984338553815395</v>
      </c>
      <c r="G12" s="184">
        <v>1.8721912793017887</v>
      </c>
      <c r="H12" s="186">
        <v>2.4738412858221568</v>
      </c>
    </row>
    <row r="13" spans="1:12" ht="12.75" customHeight="1">
      <c r="A13" s="178" t="s">
        <v>147</v>
      </c>
      <c r="B13" s="179">
        <v>3.1313336035670853</v>
      </c>
      <c r="C13" s="180">
        <v>4.2064300935791712</v>
      </c>
      <c r="D13" s="181">
        <v>4.4904012523687902</v>
      </c>
      <c r="E13" s="180">
        <v>4.3008110100761856</v>
      </c>
      <c r="F13" s="180">
        <v>4.6242774566473983</v>
      </c>
      <c r="G13" s="180">
        <v>4.8088387250616007</v>
      </c>
      <c r="H13" s="182">
        <v>4.7633824670287046</v>
      </c>
    </row>
    <row r="14" spans="1:12" ht="12.75" customHeight="1">
      <c r="A14" s="183" t="s">
        <v>162</v>
      </c>
      <c r="B14" s="184">
        <v>2.0967987003120654</v>
      </c>
      <c r="C14" s="184">
        <v>2.35311562546338</v>
      </c>
      <c r="D14" s="185">
        <v>2.2030905077262695</v>
      </c>
      <c r="E14" s="184">
        <v>2.9095751884790753</v>
      </c>
      <c r="F14" s="184">
        <v>3.3820958905716596</v>
      </c>
      <c r="G14" s="184">
        <v>3.4997193057894673</v>
      </c>
      <c r="H14" s="186">
        <v>3.6551184283622038</v>
      </c>
    </row>
    <row r="15" spans="1:12" ht="12.75" customHeight="1">
      <c r="A15" s="187" t="s">
        <v>155</v>
      </c>
      <c r="B15" s="179">
        <v>2.8542266422402514</v>
      </c>
      <c r="C15" s="188">
        <v>2.9624418449403818</v>
      </c>
      <c r="D15" s="189">
        <v>2.8528181715425855</v>
      </c>
      <c r="E15" s="188">
        <v>2.8036705609412542</v>
      </c>
      <c r="F15" s="188">
        <v>4.0131911940430909</v>
      </c>
      <c r="G15" s="188">
        <v>3.6004101523738119</v>
      </c>
      <c r="H15" s="190">
        <v>3.6865778761498298</v>
      </c>
    </row>
    <row r="16" spans="1:12" ht="12.75" customHeight="1">
      <c r="A16" s="183" t="s">
        <v>158</v>
      </c>
      <c r="B16" s="184">
        <v>2.0627823906512432</v>
      </c>
      <c r="C16" s="184">
        <v>2.0053130216047208</v>
      </c>
      <c r="D16" s="185">
        <v>2.0247869523618807</v>
      </c>
      <c r="E16" s="184">
        <v>2.2336609679973916</v>
      </c>
      <c r="F16" s="184">
        <v>2.3198312849974547</v>
      </c>
      <c r="G16" s="184">
        <v>2.2917442582247052</v>
      </c>
      <c r="H16" s="186">
        <v>2.4624373956594323</v>
      </c>
    </row>
    <row r="17" spans="1:8" ht="12.75" customHeight="1">
      <c r="A17" s="178" t="s">
        <v>152</v>
      </c>
      <c r="B17" s="179">
        <v>1.0524245106717813</v>
      </c>
      <c r="C17" s="180">
        <v>1.0142967542503865</v>
      </c>
      <c r="D17" s="181">
        <v>1.3816280806572068</v>
      </c>
      <c r="E17" s="180">
        <v>1.8486006402974284</v>
      </c>
      <c r="F17" s="180">
        <v>1.7969165337586392</v>
      </c>
      <c r="G17" s="180">
        <v>1.8351648351648351</v>
      </c>
      <c r="H17" s="182">
        <v>1.9249049429657796</v>
      </c>
    </row>
    <row r="18" spans="1:8" ht="12.75" customHeight="1">
      <c r="A18" s="183" t="s">
        <v>149</v>
      </c>
      <c r="B18" s="184">
        <v>3.5443252639165648</v>
      </c>
      <c r="C18" s="184">
        <v>3.3783253550969157</v>
      </c>
      <c r="D18" s="185">
        <v>3.5351917120581007</v>
      </c>
      <c r="E18" s="184">
        <v>4.1509801376087241</v>
      </c>
      <c r="F18" s="184">
        <v>3.8119105717865858</v>
      </c>
      <c r="G18" s="184">
        <v>3.9061505157264738</v>
      </c>
      <c r="H18" s="186">
        <v>3.7533935223183281</v>
      </c>
    </row>
    <row r="19" spans="1:8" ht="12.75" customHeight="1">
      <c r="A19" s="187" t="s">
        <v>148</v>
      </c>
      <c r="B19" s="179">
        <v>3.3968633518531544</v>
      </c>
      <c r="C19" s="188">
        <v>3.0614286667111319</v>
      </c>
      <c r="D19" s="189">
        <v>3.5653026219063952</v>
      </c>
      <c r="E19" s="188">
        <v>3.9009888976521268</v>
      </c>
      <c r="F19" s="188">
        <v>3.8517147649065988</v>
      </c>
      <c r="G19" s="188">
        <v>4.6491323802248168</v>
      </c>
      <c r="H19" s="190">
        <v>3.9343886212434045</v>
      </c>
    </row>
    <row r="20" spans="1:8" ht="12.75" customHeight="1">
      <c r="A20" s="183" t="s">
        <v>161</v>
      </c>
      <c r="B20" s="184">
        <v>2.389599809918197</v>
      </c>
      <c r="C20" s="184">
        <v>2.4456249373559187</v>
      </c>
      <c r="D20" s="185">
        <v>2.3074953594060039</v>
      </c>
      <c r="E20" s="184">
        <v>2.2766902451061033</v>
      </c>
      <c r="F20" s="184">
        <v>2.3470215874046421</v>
      </c>
      <c r="G20" s="184">
        <v>2.3514598788538761</v>
      </c>
      <c r="H20" s="186">
        <v>1.5174664907285229</v>
      </c>
    </row>
    <row r="21" spans="1:8" ht="12.75" customHeight="1">
      <c r="A21" s="191" t="s">
        <v>154</v>
      </c>
      <c r="B21" s="192">
        <v>3.5784835131438992</v>
      </c>
      <c r="C21" s="193">
        <v>3.7073170731707314</v>
      </c>
      <c r="D21" s="194">
        <v>3.1402307360108579</v>
      </c>
      <c r="E21" s="193">
        <v>2.9952706253284287</v>
      </c>
      <c r="F21" s="193">
        <v>3.4317828530431664</v>
      </c>
      <c r="G21" s="193">
        <v>3.3203355784000945</v>
      </c>
      <c r="H21" s="195">
        <v>3.2900834105653387</v>
      </c>
    </row>
    <row r="22" spans="1:8" ht="12.75" customHeight="1">
      <c r="A22" s="657" t="s">
        <v>163</v>
      </c>
      <c r="B22" s="662">
        <v>2008</v>
      </c>
      <c r="C22" s="808">
        <v>2009</v>
      </c>
      <c r="D22" s="808">
        <v>2010</v>
      </c>
      <c r="E22" s="808">
        <v>2011</v>
      </c>
      <c r="F22" s="663">
        <v>2012</v>
      </c>
      <c r="G22" s="660" t="s">
        <v>250</v>
      </c>
      <c r="H22" s="661"/>
    </row>
    <row r="23" spans="1:8" ht="24.75" customHeight="1">
      <c r="A23" s="658"/>
      <c r="B23" s="650"/>
      <c r="C23" s="808"/>
      <c r="D23" s="808"/>
      <c r="E23" s="808"/>
      <c r="F23" s="651"/>
      <c r="G23" s="196" t="s">
        <v>251</v>
      </c>
      <c r="H23" s="197" t="s">
        <v>252</v>
      </c>
    </row>
    <row r="24" spans="1:8" ht="12.75" customHeight="1">
      <c r="A24" s="658"/>
      <c r="B24" s="653" t="s">
        <v>0</v>
      </c>
      <c r="C24" s="653"/>
      <c r="D24" s="653"/>
      <c r="E24" s="653"/>
      <c r="F24" s="695"/>
      <c r="G24" s="809" t="s">
        <v>253</v>
      </c>
      <c r="H24" s="810"/>
    </row>
    <row r="25" spans="1:8" ht="12.75" customHeight="1">
      <c r="A25" s="659"/>
      <c r="B25" s="653"/>
      <c r="C25" s="653"/>
      <c r="D25" s="653"/>
      <c r="E25" s="653"/>
      <c r="F25" s="695"/>
      <c r="G25" s="104" t="s">
        <v>254</v>
      </c>
      <c r="H25" s="198" t="s">
        <v>255</v>
      </c>
    </row>
    <row r="26" spans="1:8" ht="12.75" customHeight="1">
      <c r="A26" s="178" t="s">
        <v>146</v>
      </c>
      <c r="B26" s="180">
        <v>3.635579805144999</v>
      </c>
      <c r="C26" s="180">
        <v>3.6908835163383218</v>
      </c>
      <c r="D26" s="180">
        <v>3.4255037048135719</v>
      </c>
      <c r="E26" s="180">
        <v>3.4432662016201618</v>
      </c>
      <c r="F26" s="180">
        <v>3.3321028276439399</v>
      </c>
      <c r="G26" s="199">
        <v>93.936245650693479</v>
      </c>
      <c r="H26" s="200">
        <v>107.23084722676901</v>
      </c>
    </row>
    <row r="27" spans="1:8" ht="12.75" customHeight="1">
      <c r="A27" s="183" t="s">
        <v>159</v>
      </c>
      <c r="B27" s="184">
        <v>4.3130102314512273</v>
      </c>
      <c r="C27" s="184">
        <v>4.4617648228416904</v>
      </c>
      <c r="D27" s="184">
        <v>4.4866873445321378</v>
      </c>
      <c r="E27" s="184">
        <v>4.598527403238891</v>
      </c>
      <c r="F27" s="184">
        <v>4.7028045207199662</v>
      </c>
      <c r="G27" s="201">
        <v>113.80351014761894</v>
      </c>
      <c r="H27" s="202">
        <v>142.69089657286241</v>
      </c>
    </row>
    <row r="28" spans="1:8" ht="12.75" customHeight="1">
      <c r="A28" s="178" t="s">
        <v>160</v>
      </c>
      <c r="B28" s="180">
        <v>4.6086556952977409</v>
      </c>
      <c r="C28" s="180">
        <v>4.6115489225190043</v>
      </c>
      <c r="D28" s="180">
        <v>4.4411122218519754</v>
      </c>
      <c r="E28" s="180">
        <v>4.3494803266518192</v>
      </c>
      <c r="F28" s="180">
        <v>4.2663012875858701</v>
      </c>
      <c r="G28" s="203">
        <v>96.088846255164825</v>
      </c>
      <c r="H28" s="200">
        <v>98.840011297334016</v>
      </c>
    </row>
    <row r="29" spans="1:8" ht="12.75" customHeight="1">
      <c r="A29" s="183" t="s">
        <v>153</v>
      </c>
      <c r="B29" s="184">
        <v>3.244005641748942</v>
      </c>
      <c r="C29" s="184">
        <v>3.1836734693877551</v>
      </c>
      <c r="D29" s="184">
        <v>2.8517796548985634</v>
      </c>
      <c r="E29" s="184">
        <v>2.880436734547283</v>
      </c>
      <c r="F29" s="184">
        <v>2.5734138761828276</v>
      </c>
      <c r="G29" s="201">
        <v>85.625349809835654</v>
      </c>
      <c r="H29" s="202">
        <v>58.780247583662948</v>
      </c>
    </row>
    <row r="30" spans="1:8" ht="12.75" customHeight="1">
      <c r="A30" s="178" t="s">
        <v>150</v>
      </c>
      <c r="B30" s="180">
        <v>2.3076522373287491</v>
      </c>
      <c r="C30" s="180">
        <v>2.3735229423499922</v>
      </c>
      <c r="D30" s="180">
        <v>2.3706004140786749</v>
      </c>
      <c r="E30" s="180">
        <v>2.2393100223411442</v>
      </c>
      <c r="F30" s="180">
        <v>2.0033990832775403</v>
      </c>
      <c r="G30" s="203">
        <v>106.38929747185399</v>
      </c>
      <c r="H30" s="200">
        <v>69.60441067648263</v>
      </c>
    </row>
    <row r="31" spans="1:8" ht="12.75" customHeight="1">
      <c r="A31" s="183" t="s">
        <v>156</v>
      </c>
      <c r="B31" s="184">
        <v>1.5748031496062991</v>
      </c>
      <c r="C31" s="184">
        <v>1.7357762777242043</v>
      </c>
      <c r="D31" s="184">
        <v>1.7533490937746259</v>
      </c>
      <c r="E31" s="184">
        <v>0.45291564446121912</v>
      </c>
      <c r="F31" s="184">
        <v>0.34558021098581304</v>
      </c>
      <c r="G31" s="201">
        <v>22.462713714077847</v>
      </c>
      <c r="H31" s="202">
        <v>19.698072026191344</v>
      </c>
    </row>
    <row r="32" spans="1:8" ht="12.75" customHeight="1">
      <c r="A32" s="178" t="s">
        <v>151</v>
      </c>
      <c r="B32" s="180">
        <v>3.0109489051094891</v>
      </c>
      <c r="C32" s="180">
        <v>3.280067283431455</v>
      </c>
      <c r="D32" s="180">
        <v>3.2405201170944244</v>
      </c>
      <c r="E32" s="180">
        <v>2.8364554271290023</v>
      </c>
      <c r="F32" s="180">
        <v>2.4675500270416442</v>
      </c>
      <c r="G32" s="203">
        <v>71.607239434443315</v>
      </c>
      <c r="H32" s="200">
        <v>71.850912810308031</v>
      </c>
    </row>
    <row r="33" spans="1:8" ht="12.75" customHeight="1">
      <c r="A33" s="183" t="s">
        <v>157</v>
      </c>
      <c r="B33" s="184">
        <v>2.5580285000734539</v>
      </c>
      <c r="C33" s="184">
        <v>2.6890663118208029</v>
      </c>
      <c r="D33" s="184">
        <v>2.583644539288164</v>
      </c>
      <c r="E33" s="184">
        <v>2.5760621377412618</v>
      </c>
      <c r="F33" s="184">
        <v>2.6299830193256248</v>
      </c>
      <c r="G33" s="201">
        <v>106.31171184660604</v>
      </c>
      <c r="H33" s="202">
        <v>116.39065624694599</v>
      </c>
    </row>
    <row r="34" spans="1:8" ht="12.75" customHeight="1">
      <c r="A34" s="178" t="s">
        <v>147</v>
      </c>
      <c r="B34" s="180">
        <v>4.6311903041977684</v>
      </c>
      <c r="C34" s="180">
        <v>4.4700910273081922</v>
      </c>
      <c r="D34" s="180">
        <v>2.509242507669315</v>
      </c>
      <c r="E34" s="180">
        <v>2.2801824145931673</v>
      </c>
      <c r="F34" s="180">
        <v>2.8538997892005837</v>
      </c>
      <c r="G34" s="203">
        <v>59.913303392175123</v>
      </c>
      <c r="H34" s="200">
        <v>67.846124283792747</v>
      </c>
    </row>
    <row r="35" spans="1:8" ht="12.75" customHeight="1">
      <c r="A35" s="183" t="s">
        <v>162</v>
      </c>
      <c r="B35" s="184">
        <v>3.8813174705195639</v>
      </c>
      <c r="C35" s="184">
        <v>3.9099963113242349</v>
      </c>
      <c r="D35" s="184">
        <v>3.2019606014997537</v>
      </c>
      <c r="E35" s="184">
        <v>3.8523145923434248</v>
      </c>
      <c r="F35" s="184">
        <v>3.6409462624823643</v>
      </c>
      <c r="G35" s="201">
        <v>99.612265206788663</v>
      </c>
      <c r="H35" s="202">
        <v>154.72874443921057</v>
      </c>
    </row>
    <row r="36" spans="1:8" ht="12.75" customHeight="1">
      <c r="A36" s="187" t="s">
        <v>155</v>
      </c>
      <c r="B36" s="188">
        <v>3.6321317736930059</v>
      </c>
      <c r="C36" s="188">
        <v>3.7640811726225403</v>
      </c>
      <c r="D36" s="188">
        <v>3.4632007826722315</v>
      </c>
      <c r="E36" s="188">
        <v>3.4426639959939909</v>
      </c>
      <c r="F36" s="188">
        <v>3.0292996773334893</v>
      </c>
      <c r="G36" s="203">
        <v>82.171048031601984</v>
      </c>
      <c r="H36" s="200">
        <v>102.2568487718095</v>
      </c>
    </row>
    <row r="37" spans="1:8" ht="12.75" customHeight="1">
      <c r="A37" s="183" t="s">
        <v>158</v>
      </c>
      <c r="B37" s="184">
        <v>2.5528792632324664</v>
      </c>
      <c r="C37" s="184">
        <v>3.0348424323124723</v>
      </c>
      <c r="D37" s="184">
        <v>2.8442765833817547</v>
      </c>
      <c r="E37" s="184">
        <v>2.7961452928094883</v>
      </c>
      <c r="F37" s="184">
        <v>3.0661316506876588</v>
      </c>
      <c r="G37" s="201">
        <v>124.51612601775646</v>
      </c>
      <c r="H37" s="202">
        <v>152.90040096752747</v>
      </c>
    </row>
    <row r="38" spans="1:8" ht="12.75" customHeight="1">
      <c r="A38" s="178" t="s">
        <v>152</v>
      </c>
      <c r="B38" s="180">
        <v>2.3255813953488373</v>
      </c>
      <c r="C38" s="180">
        <v>2.609019754006709</v>
      </c>
      <c r="D38" s="180">
        <v>2.0776166209329672</v>
      </c>
      <c r="E38" s="180">
        <v>1.866530299156226</v>
      </c>
      <c r="F38" s="180">
        <v>2.011646373742721</v>
      </c>
      <c r="G38" s="203">
        <v>104.50627087295518</v>
      </c>
      <c r="H38" s="200">
        <v>198.32917391413949</v>
      </c>
    </row>
    <row r="39" spans="1:8" ht="12.75" customHeight="1">
      <c r="A39" s="183" t="s">
        <v>149</v>
      </c>
      <c r="B39" s="184">
        <v>3.8835893290218269</v>
      </c>
      <c r="C39" s="184">
        <v>3.7962362102530824</v>
      </c>
      <c r="D39" s="184">
        <v>3.8471061590838747</v>
      </c>
      <c r="E39" s="184">
        <v>3.7940713778956781</v>
      </c>
      <c r="F39" s="184">
        <v>3.8079729433501392</v>
      </c>
      <c r="G39" s="201">
        <v>101.45413532333534</v>
      </c>
      <c r="H39" s="202">
        <v>112.71776821628532</v>
      </c>
    </row>
    <row r="40" spans="1:8" ht="12.75" customHeight="1">
      <c r="A40" s="187" t="s">
        <v>148</v>
      </c>
      <c r="B40" s="188">
        <v>4.2037470725995316</v>
      </c>
      <c r="C40" s="188">
        <v>3.6449790413705121</v>
      </c>
      <c r="D40" s="188">
        <v>3.2984859408795959</v>
      </c>
      <c r="E40" s="188">
        <v>2.4322074215033305</v>
      </c>
      <c r="F40" s="188">
        <v>2.617004442821496</v>
      </c>
      <c r="G40" s="203">
        <v>66.516165400926539</v>
      </c>
      <c r="H40" s="200">
        <v>85.483110264101725</v>
      </c>
    </row>
    <row r="41" spans="1:8" ht="12.75" customHeight="1">
      <c r="A41" s="183" t="s">
        <v>161</v>
      </c>
      <c r="B41" s="184">
        <v>1.8714956811638126</v>
      </c>
      <c r="C41" s="184">
        <v>1.4296345619051349</v>
      </c>
      <c r="D41" s="184">
        <v>1.3569321533923304</v>
      </c>
      <c r="E41" s="184">
        <v>1.3571516167273023</v>
      </c>
      <c r="F41" s="184">
        <v>1.1794721652934042</v>
      </c>
      <c r="G41" s="201">
        <v>77.726405986543369</v>
      </c>
      <c r="H41" s="202">
        <v>48.227843414476609</v>
      </c>
    </row>
    <row r="42" spans="1:8" ht="12.75" customHeight="1">
      <c r="A42" s="191" t="s">
        <v>154</v>
      </c>
      <c r="B42" s="193">
        <v>2.6046956210048391</v>
      </c>
      <c r="C42" s="193">
        <v>2.2426095820591234</v>
      </c>
      <c r="D42" s="193">
        <v>1.7523923444976077</v>
      </c>
      <c r="E42" s="193">
        <v>1.8323517163424354</v>
      </c>
      <c r="F42" s="193">
        <v>1.9580162042720353</v>
      </c>
      <c r="G42" s="204">
        <v>59.512661532662705</v>
      </c>
      <c r="H42" s="205">
        <v>52.814910773127266</v>
      </c>
    </row>
    <row r="43" spans="1:8">
      <c r="A43" s="805" t="s">
        <v>222</v>
      </c>
      <c r="B43" s="805"/>
      <c r="C43" s="805"/>
      <c r="D43" s="805"/>
      <c r="E43" s="805"/>
      <c r="F43" s="805"/>
      <c r="G43" s="805"/>
      <c r="H43" s="805"/>
    </row>
  </sheetData>
  <mergeCells count="15">
    <mergeCell ref="F22:F23"/>
    <mergeCell ref="G22:H22"/>
    <mergeCell ref="B24:F25"/>
    <mergeCell ref="G24:H24"/>
    <mergeCell ref="A1:B1"/>
    <mergeCell ref="A43:H43"/>
    <mergeCell ref="A2:H2"/>
    <mergeCell ref="A3:A4"/>
    <mergeCell ref="K3:L3"/>
    <mergeCell ref="B4:H4"/>
    <mergeCell ref="A22:A25"/>
    <mergeCell ref="B22:B23"/>
    <mergeCell ref="C22:C23"/>
    <mergeCell ref="D22:D23"/>
    <mergeCell ref="E22:E23"/>
  </mergeCells>
  <hyperlinks>
    <hyperlink ref="A1:B1" location="Inhalt!A1" display="Zurück zum Inhalt"/>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autoPageBreaks="0"/>
  </sheetPr>
  <dimension ref="A1:I43"/>
  <sheetViews>
    <sheetView zoomScaleNormal="100" workbookViewId="0">
      <selection sqref="A1:B1"/>
    </sheetView>
  </sheetViews>
  <sheetFormatPr baseColWidth="10" defaultRowHeight="15"/>
  <cols>
    <col min="1" max="1" width="6.5703125" style="53" customWidth="1"/>
    <col min="2" max="8" width="10.140625" style="53" customWidth="1"/>
    <col min="9" max="9" width="11.42578125" style="129"/>
    <col min="10" max="16384" width="11.42578125" style="53"/>
  </cols>
  <sheetData>
    <row r="1" spans="1:8" ht="25.5" customHeight="1">
      <c r="A1" s="654" t="s">
        <v>579</v>
      </c>
      <c r="B1" s="654"/>
    </row>
    <row r="2" spans="1:8" ht="30.75" customHeight="1">
      <c r="A2" s="700" t="s">
        <v>513</v>
      </c>
      <c r="B2" s="700"/>
      <c r="C2" s="700"/>
      <c r="D2" s="700"/>
      <c r="E2" s="700"/>
      <c r="F2" s="700"/>
      <c r="G2" s="700"/>
      <c r="H2" s="700"/>
    </row>
    <row r="3" spans="1:8" ht="24.95" customHeight="1">
      <c r="A3" s="657" t="s">
        <v>163</v>
      </c>
      <c r="B3" s="176">
        <v>2001</v>
      </c>
      <c r="C3" s="176">
        <v>2002</v>
      </c>
      <c r="D3" s="176">
        <v>2003</v>
      </c>
      <c r="E3" s="176">
        <v>2004</v>
      </c>
      <c r="F3" s="176">
        <v>2005</v>
      </c>
      <c r="G3" s="176">
        <v>2006</v>
      </c>
      <c r="H3" s="177">
        <v>2007</v>
      </c>
    </row>
    <row r="4" spans="1:8" ht="24.95" customHeight="1">
      <c r="A4" s="659"/>
      <c r="B4" s="652" t="s">
        <v>0</v>
      </c>
      <c r="C4" s="653"/>
      <c r="D4" s="653"/>
      <c r="E4" s="653"/>
      <c r="F4" s="653"/>
      <c r="G4" s="653"/>
      <c r="H4" s="653"/>
    </row>
    <row r="5" spans="1:8" ht="12.75" customHeight="1">
      <c r="A5" s="178" t="s">
        <v>146</v>
      </c>
      <c r="B5" s="179">
        <v>0.49937673500913871</v>
      </c>
      <c r="C5" s="206">
        <v>0.51408636451858525</v>
      </c>
      <c r="D5" s="207">
        <v>0.50828797375721879</v>
      </c>
      <c r="E5" s="206">
        <v>0.57172519173264902</v>
      </c>
      <c r="F5" s="206">
        <v>0.62238923040440708</v>
      </c>
      <c r="G5" s="206">
        <v>0.6645008301532852</v>
      </c>
      <c r="H5" s="208">
        <v>0.6722978350586174</v>
      </c>
    </row>
    <row r="6" spans="1:8" ht="12.75" customHeight="1">
      <c r="A6" s="183" t="s">
        <v>159</v>
      </c>
      <c r="B6" s="184">
        <v>0.44965529354937867</v>
      </c>
      <c r="C6" s="184">
        <v>0.48111969674879718</v>
      </c>
      <c r="D6" s="185">
        <v>0.50261573712868435</v>
      </c>
      <c r="E6" s="184">
        <v>0.50977132387867274</v>
      </c>
      <c r="F6" s="184">
        <v>0.51319080898470748</v>
      </c>
      <c r="G6" s="184">
        <v>0.59387527741958124</v>
      </c>
      <c r="H6" s="186">
        <v>0.57640041588384439</v>
      </c>
    </row>
    <row r="7" spans="1:8" ht="12.75" customHeight="1">
      <c r="A7" s="178" t="s">
        <v>160</v>
      </c>
      <c r="B7" s="179">
        <v>0.6318837027619062</v>
      </c>
      <c r="C7" s="180">
        <v>0.61411156487557161</v>
      </c>
      <c r="D7" s="181">
        <v>0.59579318205367315</v>
      </c>
      <c r="E7" s="180">
        <v>0.62334861967382393</v>
      </c>
      <c r="F7" s="180">
        <v>0.60465330145300711</v>
      </c>
      <c r="G7" s="180">
        <v>0.62019350037211607</v>
      </c>
      <c r="H7" s="182">
        <v>0.64732503636657512</v>
      </c>
    </row>
    <row r="8" spans="1:8" ht="12.75" customHeight="1">
      <c r="A8" s="183" t="s">
        <v>153</v>
      </c>
      <c r="B8" s="209" t="s">
        <v>6</v>
      </c>
      <c r="C8" s="209" t="s">
        <v>6</v>
      </c>
      <c r="D8" s="209" t="s">
        <v>6</v>
      </c>
      <c r="E8" s="184">
        <v>0.58514365802382617</v>
      </c>
      <c r="F8" s="184">
        <v>0.54148706896551724</v>
      </c>
      <c r="G8" s="184">
        <v>0.72356346180996756</v>
      </c>
      <c r="H8" s="186">
        <v>0.63464273990589781</v>
      </c>
    </row>
    <row r="9" spans="1:8" ht="12.75" customHeight="1">
      <c r="A9" s="178" t="s">
        <v>150</v>
      </c>
      <c r="B9" s="179">
        <v>0.67991631799163188</v>
      </c>
      <c r="C9" s="180">
        <v>0.69078349391019822</v>
      </c>
      <c r="D9" s="181">
        <v>0.50886408404464867</v>
      </c>
      <c r="E9" s="180">
        <v>0.61465466113118028</v>
      </c>
      <c r="F9" s="180">
        <v>0.71761586982356707</v>
      </c>
      <c r="G9" s="180">
        <v>0.82099398915115085</v>
      </c>
      <c r="H9" s="182">
        <v>0.79668908432488361</v>
      </c>
    </row>
    <row r="10" spans="1:8" ht="12.75" customHeight="1">
      <c r="A10" s="183" t="s">
        <v>156</v>
      </c>
      <c r="B10" s="184">
        <v>0.11286681715575619</v>
      </c>
      <c r="C10" s="184">
        <v>0.14895729890764647</v>
      </c>
      <c r="D10" s="209" t="s">
        <v>6</v>
      </c>
      <c r="E10" s="209" t="s">
        <v>6</v>
      </c>
      <c r="F10" s="209" t="s">
        <v>6</v>
      </c>
      <c r="G10" s="209" t="s">
        <v>6</v>
      </c>
      <c r="H10" s="209" t="s">
        <v>6</v>
      </c>
    </row>
    <row r="11" spans="1:8" ht="12.75" customHeight="1">
      <c r="A11" s="178" t="s">
        <v>151</v>
      </c>
      <c r="B11" s="179">
        <v>0.70517125587642715</v>
      </c>
      <c r="C11" s="180">
        <v>0.50465329663127545</v>
      </c>
      <c r="D11" s="181">
        <v>0.61736172357313845</v>
      </c>
      <c r="E11" s="210" t="s">
        <v>6</v>
      </c>
      <c r="F11" s="210" t="s">
        <v>6</v>
      </c>
      <c r="G11" s="210" t="s">
        <v>6</v>
      </c>
      <c r="H11" s="210" t="s">
        <v>6</v>
      </c>
    </row>
    <row r="12" spans="1:8" ht="12.75" customHeight="1">
      <c r="A12" s="183" t="s">
        <v>157</v>
      </c>
      <c r="B12" s="184">
        <v>0.62398772483164267</v>
      </c>
      <c r="C12" s="184">
        <v>0.54224214655371328</v>
      </c>
      <c r="D12" s="185">
        <v>0.49173207582291439</v>
      </c>
      <c r="E12" s="184">
        <v>0.4263133731225815</v>
      </c>
      <c r="F12" s="184">
        <v>0.39153615461512831</v>
      </c>
      <c r="G12" s="184">
        <v>0.4580708968819947</v>
      </c>
      <c r="H12" s="186">
        <v>0.58430117579375063</v>
      </c>
    </row>
    <row r="13" spans="1:8" ht="12.75" customHeight="1">
      <c r="A13" s="178" t="s">
        <v>147</v>
      </c>
      <c r="B13" s="179">
        <v>0.60802594244021069</v>
      </c>
      <c r="C13" s="180">
        <v>0.8709348651904012</v>
      </c>
      <c r="D13" s="181">
        <v>0.71681634670841232</v>
      </c>
      <c r="E13" s="180">
        <v>0.84377816007208983</v>
      </c>
      <c r="F13" s="180">
        <v>0.69043031470777139</v>
      </c>
      <c r="G13" s="180">
        <v>0.97766473253318498</v>
      </c>
      <c r="H13" s="182">
        <v>0.92319627618308764</v>
      </c>
    </row>
    <row r="14" spans="1:8" ht="12.75" customHeight="1">
      <c r="A14" s="183" t="s">
        <v>162</v>
      </c>
      <c r="B14" s="184">
        <v>0.26414520973830924</v>
      </c>
      <c r="C14" s="184">
        <v>0.38439164604030979</v>
      </c>
      <c r="D14" s="185">
        <v>0.25607064017660042</v>
      </c>
      <c r="E14" s="184">
        <v>0.84533429642002622</v>
      </c>
      <c r="F14" s="184">
        <v>1.1390964653989184</v>
      </c>
      <c r="G14" s="184">
        <v>1.1741379104406302</v>
      </c>
      <c r="H14" s="186">
        <v>1.2297358719256604</v>
      </c>
    </row>
    <row r="15" spans="1:8" ht="12.75" customHeight="1">
      <c r="A15" s="187" t="s">
        <v>155</v>
      </c>
      <c r="B15" s="179">
        <v>0.46689348338131381</v>
      </c>
      <c r="C15" s="188">
        <v>0.53405087861639744</v>
      </c>
      <c r="D15" s="189">
        <v>0.50225325948605049</v>
      </c>
      <c r="E15" s="188">
        <v>0.50076642638163893</v>
      </c>
      <c r="F15" s="188">
        <v>0.55832981115929103</v>
      </c>
      <c r="G15" s="188">
        <v>0.60806191977772384</v>
      </c>
      <c r="H15" s="190">
        <v>0.5873103705205257</v>
      </c>
    </row>
    <row r="16" spans="1:8" ht="12.75" customHeight="1">
      <c r="A16" s="183" t="s">
        <v>158</v>
      </c>
      <c r="B16" s="184">
        <v>0.60085633856125664</v>
      </c>
      <c r="C16" s="184">
        <v>0.53130216047205958</v>
      </c>
      <c r="D16" s="185">
        <v>0.62523641056449286</v>
      </c>
      <c r="E16" s="184">
        <v>0.58927656402850892</v>
      </c>
      <c r="F16" s="184">
        <v>0.66177005308704817</v>
      </c>
      <c r="G16" s="184">
        <v>0.53631284916201116</v>
      </c>
      <c r="H16" s="186">
        <v>0.56604757929883143</v>
      </c>
    </row>
    <row r="17" spans="1:8" ht="12.75" customHeight="1">
      <c r="A17" s="178" t="s">
        <v>152</v>
      </c>
      <c r="B17" s="210" t="s">
        <v>6</v>
      </c>
      <c r="C17" s="210" t="s">
        <v>6</v>
      </c>
      <c r="D17" s="210" t="s">
        <v>6</v>
      </c>
      <c r="E17" s="210" t="s">
        <v>6</v>
      </c>
      <c r="F17" s="210" t="s">
        <v>6</v>
      </c>
      <c r="G17" s="210" t="s">
        <v>6</v>
      </c>
      <c r="H17" s="210" t="s">
        <v>6</v>
      </c>
    </row>
    <row r="18" spans="1:8" ht="12.75" customHeight="1">
      <c r="A18" s="183" t="s">
        <v>149</v>
      </c>
      <c r="B18" s="184">
        <v>0.62746428117183195</v>
      </c>
      <c r="C18" s="184">
        <v>0.55324491877893744</v>
      </c>
      <c r="D18" s="185">
        <v>0.58385844992701774</v>
      </c>
      <c r="E18" s="184">
        <v>0.6426067765805531</v>
      </c>
      <c r="F18" s="184">
        <v>0.64631009694651453</v>
      </c>
      <c r="G18" s="184">
        <v>0.59849738953266263</v>
      </c>
      <c r="H18" s="186">
        <v>0.5555906307216365</v>
      </c>
    </row>
    <row r="19" spans="1:8" ht="12.75" customHeight="1">
      <c r="A19" s="187" t="s">
        <v>148</v>
      </c>
      <c r="B19" s="179">
        <v>0.9072367958365567</v>
      </c>
      <c r="C19" s="188">
        <v>0.67364770226105519</v>
      </c>
      <c r="D19" s="189">
        <v>0.73511394266111241</v>
      </c>
      <c r="E19" s="188">
        <v>0.75229023842747078</v>
      </c>
      <c r="F19" s="188">
        <v>0.92533688045804174</v>
      </c>
      <c r="G19" s="188">
        <v>1.1022590854523628</v>
      </c>
      <c r="H19" s="190">
        <v>0.93484744207387016</v>
      </c>
    </row>
    <row r="20" spans="1:8" ht="12.75" customHeight="1">
      <c r="A20" s="183" t="s">
        <v>161</v>
      </c>
      <c r="B20" s="184">
        <v>0.70262380774583344</v>
      </c>
      <c r="C20" s="184">
        <v>0.68490862316661649</v>
      </c>
      <c r="D20" s="185">
        <v>0.67208602701145748</v>
      </c>
      <c r="E20" s="184">
        <v>0.77315347919065636</v>
      </c>
      <c r="F20" s="184">
        <v>0.86674241194611268</v>
      </c>
      <c r="G20" s="184">
        <v>0.7724766895800721</v>
      </c>
      <c r="H20" s="186">
        <v>0.87506076810889655</v>
      </c>
    </row>
    <row r="21" spans="1:8" ht="12.75" customHeight="1">
      <c r="A21" s="191" t="s">
        <v>154</v>
      </c>
      <c r="B21" s="192">
        <v>0.63060325178544296</v>
      </c>
      <c r="C21" s="193">
        <v>0.66202090592334495</v>
      </c>
      <c r="D21" s="194">
        <v>0.66629650194336476</v>
      </c>
      <c r="E21" s="193">
        <v>0.58387341624335842</v>
      </c>
      <c r="F21" s="193">
        <v>0.6935310295348559</v>
      </c>
      <c r="G21" s="193">
        <v>0.67942809878293753</v>
      </c>
      <c r="H21" s="195">
        <v>0.78197405004633913</v>
      </c>
    </row>
    <row r="22" spans="1:8" ht="12.75" customHeight="1">
      <c r="A22" s="657" t="s">
        <v>163</v>
      </c>
      <c r="B22" s="662">
        <v>2008</v>
      </c>
      <c r="C22" s="808">
        <v>2009</v>
      </c>
      <c r="D22" s="808">
        <v>2010</v>
      </c>
      <c r="E22" s="808">
        <v>2011</v>
      </c>
      <c r="F22" s="663">
        <v>2012</v>
      </c>
      <c r="G22" s="660" t="s">
        <v>250</v>
      </c>
      <c r="H22" s="661"/>
    </row>
    <row r="23" spans="1:8" ht="27" customHeight="1">
      <c r="A23" s="658"/>
      <c r="B23" s="650"/>
      <c r="C23" s="808"/>
      <c r="D23" s="808"/>
      <c r="E23" s="808"/>
      <c r="F23" s="651"/>
      <c r="G23" s="196" t="s">
        <v>251</v>
      </c>
      <c r="H23" s="197" t="s">
        <v>252</v>
      </c>
    </row>
    <row r="24" spans="1:8" ht="12.75" customHeight="1">
      <c r="A24" s="658"/>
      <c r="B24" s="653" t="s">
        <v>0</v>
      </c>
      <c r="C24" s="653"/>
      <c r="D24" s="653"/>
      <c r="E24" s="653"/>
      <c r="F24" s="695"/>
      <c r="G24" s="809" t="s">
        <v>253</v>
      </c>
      <c r="H24" s="810"/>
    </row>
    <row r="25" spans="1:8" ht="12.75" customHeight="1">
      <c r="A25" s="659"/>
      <c r="B25" s="653"/>
      <c r="C25" s="653"/>
      <c r="D25" s="653"/>
      <c r="E25" s="653"/>
      <c r="F25" s="695"/>
      <c r="G25" s="104" t="s">
        <v>254</v>
      </c>
      <c r="H25" s="198" t="s">
        <v>255</v>
      </c>
    </row>
    <row r="26" spans="1:8" ht="12.75" customHeight="1">
      <c r="A26" s="178" t="s">
        <v>146</v>
      </c>
      <c r="B26" s="206">
        <v>0.70867490983468329</v>
      </c>
      <c r="C26" s="206">
        <v>0.73000134879585565</v>
      </c>
      <c r="D26" s="206">
        <v>0.64809501058720087</v>
      </c>
      <c r="E26" s="206">
        <v>0.74763726372637263</v>
      </c>
      <c r="F26" s="206">
        <v>0.71345107431866794</v>
      </c>
      <c r="G26" s="199">
        <v>106.12128094335785</v>
      </c>
      <c r="H26" s="200">
        <v>138.78039247097661</v>
      </c>
    </row>
    <row r="27" spans="1:8" ht="12.75" customHeight="1">
      <c r="A27" s="183" t="s">
        <v>159</v>
      </c>
      <c r="B27" s="184">
        <v>0.58228564183093234</v>
      </c>
      <c r="C27" s="184">
        <v>0.57660953592873909</v>
      </c>
      <c r="D27" s="184">
        <v>0.58246066599105317</v>
      </c>
      <c r="E27" s="184">
        <v>0.58123414699267806</v>
      </c>
      <c r="F27" s="184">
        <v>0.60276266220175811</v>
      </c>
      <c r="G27" s="201">
        <v>104.57359946166767</v>
      </c>
      <c r="H27" s="202">
        <v>125.28330606187453</v>
      </c>
    </row>
    <row r="28" spans="1:8" ht="12.75" customHeight="1">
      <c r="A28" s="178" t="s">
        <v>160</v>
      </c>
      <c r="B28" s="180">
        <v>0.69265984785309487</v>
      </c>
      <c r="C28" s="180">
        <v>0.69914219959550883</v>
      </c>
      <c r="D28" s="180">
        <v>0.65718834462586551</v>
      </c>
      <c r="E28" s="180">
        <v>0.69227913882702308</v>
      </c>
      <c r="F28" s="180">
        <v>0.63346972483952102</v>
      </c>
      <c r="G28" s="203">
        <v>97.859605183074066</v>
      </c>
      <c r="H28" s="200">
        <v>103.15222201813961</v>
      </c>
    </row>
    <row r="29" spans="1:8" ht="12.75" customHeight="1">
      <c r="A29" s="183" t="s">
        <v>153</v>
      </c>
      <c r="B29" s="184">
        <v>0.72377700244970677</v>
      </c>
      <c r="C29" s="184">
        <v>0.71243042671614099</v>
      </c>
      <c r="D29" s="184">
        <v>0.75445816186556924</v>
      </c>
      <c r="E29" s="184">
        <v>0.73986280214057387</v>
      </c>
      <c r="F29" s="184">
        <v>0.61803833932749053</v>
      </c>
      <c r="G29" s="201">
        <v>97.383661777826475</v>
      </c>
      <c r="H29" s="202" t="s">
        <v>226</v>
      </c>
    </row>
    <row r="30" spans="1:8" ht="12.75" customHeight="1">
      <c r="A30" s="178" t="s">
        <v>150</v>
      </c>
      <c r="B30" s="180">
        <v>0.86471844559045685</v>
      </c>
      <c r="C30" s="180">
        <v>0.85937899636810078</v>
      </c>
      <c r="D30" s="180">
        <v>0.80745341614906829</v>
      </c>
      <c r="E30" s="180">
        <v>0.95079752688730712</v>
      </c>
      <c r="F30" s="180">
        <v>0.81887006231652681</v>
      </c>
      <c r="G30" s="203">
        <v>102.78414483492509</v>
      </c>
      <c r="H30" s="200">
        <v>118.54221612640035</v>
      </c>
    </row>
    <row r="31" spans="1:8" ht="12.75" customHeight="1">
      <c r="A31" s="183" t="s">
        <v>156</v>
      </c>
      <c r="B31" s="209" t="s">
        <v>6</v>
      </c>
      <c r="C31" s="184">
        <v>1.3307618129218901</v>
      </c>
      <c r="D31" s="184">
        <v>1.1623325453112687</v>
      </c>
      <c r="E31" s="209" t="s">
        <v>6</v>
      </c>
      <c r="F31" s="209" t="s">
        <v>6</v>
      </c>
      <c r="G31" s="201" t="s">
        <v>226</v>
      </c>
      <c r="H31" s="202" t="s">
        <v>226</v>
      </c>
    </row>
    <row r="32" spans="1:8" ht="12.75" customHeight="1">
      <c r="A32" s="178" t="s">
        <v>151</v>
      </c>
      <c r="B32" s="180">
        <v>0.39303761931499154</v>
      </c>
      <c r="C32" s="180">
        <v>0.32940846649845812</v>
      </c>
      <c r="D32" s="180">
        <v>0.41527673769487367</v>
      </c>
      <c r="E32" s="180">
        <v>0.33213763783711975</v>
      </c>
      <c r="F32" s="180">
        <v>0.3785830178474851</v>
      </c>
      <c r="G32" s="203" t="s">
        <v>226</v>
      </c>
      <c r="H32" s="200">
        <v>75.018437484635413</v>
      </c>
    </row>
    <row r="33" spans="1:8" ht="12.75" customHeight="1">
      <c r="A33" s="183" t="s">
        <v>157</v>
      </c>
      <c r="B33" s="184">
        <v>0.50866754811223747</v>
      </c>
      <c r="C33" s="184">
        <v>0.60434686183189179</v>
      </c>
      <c r="D33" s="184">
        <v>0.57160277417879735</v>
      </c>
      <c r="E33" s="184">
        <v>0.51326086532269077</v>
      </c>
      <c r="F33" s="184">
        <v>0.52357079324007438</v>
      </c>
      <c r="G33" s="201">
        <v>89.606322035690525</v>
      </c>
      <c r="H33" s="202">
        <v>96.556639237228794</v>
      </c>
    </row>
    <row r="34" spans="1:8" ht="12.75" customHeight="1">
      <c r="A34" s="178" t="s">
        <v>147</v>
      </c>
      <c r="B34" s="180">
        <v>0.9711854884019584</v>
      </c>
      <c r="C34" s="180">
        <v>0.69895968790637197</v>
      </c>
      <c r="D34" s="180">
        <v>0.7787304334146149</v>
      </c>
      <c r="E34" s="180">
        <v>0.80006400512040965</v>
      </c>
      <c r="F34" s="180">
        <v>0.8999513539808659</v>
      </c>
      <c r="G34" s="203">
        <v>97.482125653893789</v>
      </c>
      <c r="H34" s="200">
        <v>103.33164854803707</v>
      </c>
    </row>
    <row r="35" spans="1:8" ht="12.75" customHeight="1">
      <c r="A35" s="183" t="s">
        <v>162</v>
      </c>
      <c r="B35" s="184">
        <v>1.3090756456838544</v>
      </c>
      <c r="C35" s="184">
        <v>1.3101629848217822</v>
      </c>
      <c r="D35" s="184">
        <v>0.78983470744149498</v>
      </c>
      <c r="E35" s="184">
        <v>1.5043515403919057</v>
      </c>
      <c r="F35" s="184">
        <v>1.4013122748380205</v>
      </c>
      <c r="G35" s="201">
        <v>113.95229714196158</v>
      </c>
      <c r="H35" s="202">
        <v>364.55325948760861</v>
      </c>
    </row>
    <row r="36" spans="1:8" ht="12.75" customHeight="1">
      <c r="A36" s="187" t="s">
        <v>155</v>
      </c>
      <c r="B36" s="188">
        <v>0.61828598710909521</v>
      </c>
      <c r="C36" s="188">
        <v>0.59897633723936394</v>
      </c>
      <c r="D36" s="188">
        <v>0.54489838883453656</v>
      </c>
      <c r="E36" s="188">
        <v>0.62891956983093689</v>
      </c>
      <c r="F36" s="188">
        <v>0.55963487395230771</v>
      </c>
      <c r="G36" s="203">
        <v>95.287756192064251</v>
      </c>
      <c r="H36" s="200">
        <v>104.79055392665816</v>
      </c>
    </row>
    <row r="37" spans="1:8" ht="12.75" customHeight="1">
      <c r="A37" s="183" t="s">
        <v>158</v>
      </c>
      <c r="B37" s="184">
        <v>0.58951523125189753</v>
      </c>
      <c r="C37" s="184">
        <v>0.79061251664447396</v>
      </c>
      <c r="D37" s="184">
        <v>0.71470075537478217</v>
      </c>
      <c r="E37" s="184">
        <v>0.76797627872498142</v>
      </c>
      <c r="F37" s="184">
        <v>0.80865010567586615</v>
      </c>
      <c r="G37" s="201">
        <v>142.85903433728112</v>
      </c>
      <c r="H37" s="202">
        <v>152.20154665988636</v>
      </c>
    </row>
    <row r="38" spans="1:8" ht="12.75" customHeight="1">
      <c r="A38" s="178" t="s">
        <v>152</v>
      </c>
      <c r="B38" s="210" t="s">
        <v>6</v>
      </c>
      <c r="C38" s="180">
        <v>0.50938004721083363</v>
      </c>
      <c r="D38" s="180">
        <v>0</v>
      </c>
      <c r="E38" s="180">
        <v>0.37074916901048327</v>
      </c>
      <c r="F38" s="180">
        <v>0.42350449973530974</v>
      </c>
      <c r="G38" s="203" t="s">
        <v>226</v>
      </c>
      <c r="H38" s="200" t="s">
        <v>226</v>
      </c>
    </row>
    <row r="39" spans="1:8" ht="12.75" customHeight="1">
      <c r="A39" s="183" t="s">
        <v>149</v>
      </c>
      <c r="B39" s="184">
        <v>0.58528698464025875</v>
      </c>
      <c r="C39" s="184">
        <v>0.61972744970798188</v>
      </c>
      <c r="D39" s="184">
        <v>0.60043330238316306</v>
      </c>
      <c r="E39" s="184">
        <v>0.6539375057836454</v>
      </c>
      <c r="F39" s="184">
        <v>0.66075846303197316</v>
      </c>
      <c r="G39" s="201">
        <v>118.92901472685706</v>
      </c>
      <c r="H39" s="202">
        <v>119.43326375058771</v>
      </c>
    </row>
    <row r="40" spans="1:8" ht="12.75" customHeight="1">
      <c r="A40" s="187" t="s">
        <v>148</v>
      </c>
      <c r="B40" s="188">
        <v>0.98946135831381732</v>
      </c>
      <c r="C40" s="188">
        <v>1.1542433631006621</v>
      </c>
      <c r="D40" s="188">
        <v>1.0213890891612594</v>
      </c>
      <c r="E40" s="188">
        <v>0.92768791627021885</v>
      </c>
      <c r="F40" s="188">
        <v>1.1563508003164751</v>
      </c>
      <c r="G40" s="203">
        <v>123.69406475041754</v>
      </c>
      <c r="H40" s="200">
        <v>171.65512424895951</v>
      </c>
    </row>
    <row r="41" spans="1:8" ht="12.75" customHeight="1">
      <c r="A41" s="183" t="s">
        <v>161</v>
      </c>
      <c r="B41" s="184">
        <v>0.97742082133656616</v>
      </c>
      <c r="C41" s="184">
        <v>0.83819670204849006</v>
      </c>
      <c r="D41" s="184">
        <v>0.83775811209439532</v>
      </c>
      <c r="E41" s="184">
        <v>0.96881003965171886</v>
      </c>
      <c r="F41" s="184">
        <v>0.82395750554184621</v>
      </c>
      <c r="G41" s="201">
        <v>94.160032716643201</v>
      </c>
      <c r="H41" s="202">
        <v>120.30181511401463</v>
      </c>
    </row>
    <row r="42" spans="1:8" ht="12.75" customHeight="1">
      <c r="A42" s="191" t="s">
        <v>154</v>
      </c>
      <c r="B42" s="193">
        <v>0.65714797777645018</v>
      </c>
      <c r="C42" s="193">
        <v>0.73154644120645207</v>
      </c>
      <c r="D42" s="193">
        <v>0.75358851674641147</v>
      </c>
      <c r="E42" s="193">
        <v>0.75554762329704317</v>
      </c>
      <c r="F42" s="193">
        <v>0.71814387429413207</v>
      </c>
      <c r="G42" s="204">
        <v>91.837302561584423</v>
      </c>
      <c r="H42" s="205">
        <v>108.47752206442942</v>
      </c>
    </row>
    <row r="43" spans="1:8">
      <c r="A43" s="721" t="s">
        <v>222</v>
      </c>
      <c r="B43" s="721"/>
      <c r="C43" s="721"/>
      <c r="D43" s="721"/>
      <c r="E43" s="721"/>
      <c r="F43" s="721"/>
      <c r="G43" s="721"/>
      <c r="H43" s="721"/>
    </row>
  </sheetData>
  <mergeCells count="14">
    <mergeCell ref="G22:H22"/>
    <mergeCell ref="B24:F25"/>
    <mergeCell ref="G24:H24"/>
    <mergeCell ref="A1:B1"/>
    <mergeCell ref="A43:H43"/>
    <mergeCell ref="A2:H2"/>
    <mergeCell ref="A3:A4"/>
    <mergeCell ref="B4:H4"/>
    <mergeCell ref="A22:A25"/>
    <mergeCell ref="B22:B23"/>
    <mergeCell ref="C22:C23"/>
    <mergeCell ref="D22:D23"/>
    <mergeCell ref="E22:E23"/>
    <mergeCell ref="F22:F23"/>
  </mergeCells>
  <hyperlinks>
    <hyperlink ref="A1:B1" location="Inhalt!A1" display="Zurück zum Inhalt"/>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autoPageBreaks="0"/>
  </sheetPr>
  <dimension ref="A1:H47"/>
  <sheetViews>
    <sheetView zoomScaleNormal="100" workbookViewId="0">
      <selection sqref="A1:C1"/>
    </sheetView>
  </sheetViews>
  <sheetFormatPr baseColWidth="10" defaultRowHeight="12.75"/>
  <cols>
    <col min="1" max="1" width="6.140625" style="225" customWidth="1"/>
    <col min="2" max="2" width="10" style="225" customWidth="1"/>
    <col min="3" max="4" width="9.85546875" style="225" customWidth="1"/>
    <col min="5" max="5" width="10.28515625" style="225" customWidth="1"/>
    <col min="6" max="8" width="9.85546875" style="225" customWidth="1"/>
    <col min="9" max="16384" width="11.42578125" style="225"/>
  </cols>
  <sheetData>
    <row r="1" spans="1:8" ht="25.5" customHeight="1">
      <c r="A1" s="654" t="s">
        <v>579</v>
      </c>
      <c r="B1" s="654"/>
      <c r="C1" s="654"/>
    </row>
    <row r="2" spans="1:8" ht="48" customHeight="1">
      <c r="A2" s="827" t="s">
        <v>514</v>
      </c>
      <c r="B2" s="827"/>
      <c r="C2" s="827"/>
      <c r="D2" s="827"/>
      <c r="E2" s="827"/>
      <c r="F2" s="827"/>
      <c r="G2" s="827"/>
      <c r="H2" s="827"/>
    </row>
    <row r="3" spans="1:8">
      <c r="A3" s="828" t="s">
        <v>163</v>
      </c>
      <c r="B3" s="815" t="s">
        <v>164</v>
      </c>
      <c r="C3" s="816"/>
      <c r="D3" s="816"/>
      <c r="E3" s="816"/>
      <c r="F3" s="816"/>
      <c r="G3" s="816"/>
      <c r="H3" s="816"/>
    </row>
    <row r="4" spans="1:8">
      <c r="A4" s="829"/>
      <c r="B4" s="817" t="s">
        <v>4</v>
      </c>
      <c r="C4" s="819" t="s">
        <v>5</v>
      </c>
      <c r="D4" s="820"/>
      <c r="E4" s="817" t="s">
        <v>165</v>
      </c>
      <c r="F4" s="821" t="s">
        <v>166</v>
      </c>
      <c r="G4" s="822" t="s">
        <v>5</v>
      </c>
      <c r="H4" s="819"/>
    </row>
    <row r="5" spans="1:8" ht="56.25" customHeight="1">
      <c r="A5" s="829"/>
      <c r="B5" s="818"/>
      <c r="C5" s="79" t="s">
        <v>167</v>
      </c>
      <c r="D5" s="80" t="s">
        <v>168</v>
      </c>
      <c r="E5" s="818"/>
      <c r="F5" s="821"/>
      <c r="G5" s="75" t="s">
        <v>169</v>
      </c>
      <c r="H5" s="76" t="s">
        <v>168</v>
      </c>
    </row>
    <row r="6" spans="1:8">
      <c r="A6" s="830"/>
      <c r="B6" s="811" t="s">
        <v>170</v>
      </c>
      <c r="C6" s="812"/>
      <c r="D6" s="813"/>
      <c r="E6" s="81" t="s">
        <v>0</v>
      </c>
      <c r="F6" s="814" t="s">
        <v>0</v>
      </c>
      <c r="G6" s="814"/>
      <c r="H6" s="811"/>
    </row>
    <row r="7" spans="1:8">
      <c r="A7" s="824" t="s">
        <v>144</v>
      </c>
      <c r="B7" s="824"/>
      <c r="C7" s="824"/>
      <c r="D7" s="824"/>
      <c r="E7" s="824"/>
      <c r="F7" s="824"/>
      <c r="G7" s="824"/>
      <c r="H7" s="824"/>
    </row>
    <row r="8" spans="1:8">
      <c r="A8" s="78" t="s">
        <v>146</v>
      </c>
      <c r="B8" s="82">
        <v>479940</v>
      </c>
      <c r="C8" s="83">
        <v>420587</v>
      </c>
      <c r="D8" s="84">
        <v>59353</v>
      </c>
      <c r="E8" s="85">
        <v>12.366754177605534</v>
      </c>
      <c r="F8" s="86">
        <v>5.2581464622876384</v>
      </c>
      <c r="G8" s="87">
        <v>4.6078844149980647</v>
      </c>
      <c r="H8" s="87">
        <v>0.65026204728957415</v>
      </c>
    </row>
    <row r="9" spans="1:8">
      <c r="A9" s="77" t="s">
        <v>264</v>
      </c>
      <c r="B9" s="88">
        <v>68448</v>
      </c>
      <c r="C9" s="89">
        <v>52003</v>
      </c>
      <c r="D9" s="90">
        <v>16445</v>
      </c>
      <c r="E9" s="91">
        <v>24.025537634408604</v>
      </c>
      <c r="F9" s="92">
        <v>5.6773307388542325</v>
      </c>
      <c r="G9" s="93">
        <v>4.3133215055609604</v>
      </c>
      <c r="H9" s="93">
        <v>1.3640092332932716</v>
      </c>
    </row>
    <row r="10" spans="1:8">
      <c r="A10" s="78" t="s">
        <v>265</v>
      </c>
      <c r="B10" s="82">
        <v>71965</v>
      </c>
      <c r="C10" s="83">
        <v>63233</v>
      </c>
      <c r="D10" s="84">
        <v>8732</v>
      </c>
      <c r="E10" s="85">
        <v>12.133676092544988</v>
      </c>
      <c r="F10" s="86">
        <v>5.2961276045518808</v>
      </c>
      <c r="G10" s="87">
        <v>4.6535126355676937</v>
      </c>
      <c r="H10" s="87">
        <v>0.64261496898418702</v>
      </c>
    </row>
    <row r="11" spans="1:8">
      <c r="A11" s="77" t="s">
        <v>153</v>
      </c>
      <c r="B11" s="88">
        <v>19255</v>
      </c>
      <c r="C11" s="89">
        <v>13697</v>
      </c>
      <c r="D11" s="90">
        <v>5558</v>
      </c>
      <c r="E11" s="91">
        <v>28.865229810438848</v>
      </c>
      <c r="F11" s="92">
        <v>5.7074512547203931</v>
      </c>
      <c r="G11" s="93">
        <v>4.0599823337265759</v>
      </c>
      <c r="H11" s="93">
        <v>1.6474689209938167</v>
      </c>
    </row>
    <row r="12" spans="1:8">
      <c r="A12" s="78" t="s">
        <v>150</v>
      </c>
      <c r="B12" s="82">
        <v>19295</v>
      </c>
      <c r="C12" s="83">
        <v>15834</v>
      </c>
      <c r="D12" s="84">
        <v>3461</v>
      </c>
      <c r="E12" s="85">
        <v>17.937289453226224</v>
      </c>
      <c r="F12" s="86">
        <v>6.5013612593670818</v>
      </c>
      <c r="G12" s="87">
        <v>5.3351932718744948</v>
      </c>
      <c r="H12" s="87">
        <v>1.1661679874925872</v>
      </c>
    </row>
    <row r="13" spans="1:8">
      <c r="A13" s="77" t="s">
        <v>156</v>
      </c>
      <c r="B13" s="88">
        <v>4320</v>
      </c>
      <c r="C13" s="89">
        <v>2664</v>
      </c>
      <c r="D13" s="90">
        <v>1656</v>
      </c>
      <c r="E13" s="91">
        <v>38.333333333333336</v>
      </c>
      <c r="F13" s="92">
        <v>6.6948719140824773</v>
      </c>
      <c r="G13" s="93">
        <v>4.1285043470175271</v>
      </c>
      <c r="H13" s="93">
        <v>2.5663675670649497</v>
      </c>
    </row>
    <row r="14" spans="1:8">
      <c r="A14" s="78" t="s">
        <v>151</v>
      </c>
      <c r="B14" s="82">
        <v>8844</v>
      </c>
      <c r="C14" s="83">
        <v>7429</v>
      </c>
      <c r="D14" s="84">
        <v>1415</v>
      </c>
      <c r="E14" s="85">
        <v>15.999547715965626</v>
      </c>
      <c r="F14" s="86">
        <v>5.8045969467452512</v>
      </c>
      <c r="G14" s="87">
        <v>4.875887688531261</v>
      </c>
      <c r="H14" s="87">
        <v>0.92870925821399042</v>
      </c>
    </row>
    <row r="15" spans="1:8">
      <c r="A15" s="77" t="s">
        <v>157</v>
      </c>
      <c r="B15" s="88">
        <v>25968</v>
      </c>
      <c r="C15" s="89">
        <v>23394</v>
      </c>
      <c r="D15" s="90">
        <v>2574</v>
      </c>
      <c r="E15" s="91">
        <v>9.9121996303142321</v>
      </c>
      <c r="F15" s="92">
        <v>4.0894230587523861</v>
      </c>
      <c r="G15" s="93">
        <v>3.684071281440747</v>
      </c>
      <c r="H15" s="93">
        <v>0.40535177731163896</v>
      </c>
    </row>
    <row r="16" spans="1:8">
      <c r="A16" s="78" t="s">
        <v>147</v>
      </c>
      <c r="B16" s="82">
        <v>15181</v>
      </c>
      <c r="C16" s="83">
        <v>14328</v>
      </c>
      <c r="D16" s="84">
        <v>853</v>
      </c>
      <c r="E16" s="85">
        <v>5.6188656873723737</v>
      </c>
      <c r="F16" s="86">
        <v>7.0970758046796476</v>
      </c>
      <c r="G16" s="87">
        <v>6.6983006474836957</v>
      </c>
      <c r="H16" s="87">
        <v>0.39877515719595147</v>
      </c>
    </row>
    <row r="17" spans="1:8">
      <c r="A17" s="77" t="s">
        <v>266</v>
      </c>
      <c r="B17" s="88">
        <v>38014</v>
      </c>
      <c r="C17" s="89">
        <v>36819</v>
      </c>
      <c r="D17" s="90">
        <v>1195</v>
      </c>
      <c r="E17" s="91">
        <v>3.1435786815383806</v>
      </c>
      <c r="F17" s="92">
        <v>4.2221874205160503</v>
      </c>
      <c r="G17" s="93">
        <v>4.0894596368701119</v>
      </c>
      <c r="H17" s="93">
        <v>0.13272778364593782</v>
      </c>
    </row>
    <row r="18" spans="1:8">
      <c r="A18" s="78" t="s">
        <v>155</v>
      </c>
      <c r="B18" s="82">
        <v>103424</v>
      </c>
      <c r="C18" s="83">
        <v>95234</v>
      </c>
      <c r="D18" s="84">
        <v>8190</v>
      </c>
      <c r="E18" s="85">
        <v>7.9188582920792081</v>
      </c>
      <c r="F18" s="86">
        <v>4.9616520674109976</v>
      </c>
      <c r="G18" s="87">
        <v>4.5687458712467022</v>
      </c>
      <c r="H18" s="87">
        <v>0.39290619616429523</v>
      </c>
    </row>
    <row r="19" spans="1:8">
      <c r="A19" s="77" t="s">
        <v>158</v>
      </c>
      <c r="B19" s="88">
        <v>18549</v>
      </c>
      <c r="C19" s="89">
        <v>16498</v>
      </c>
      <c r="D19" s="90">
        <v>2051</v>
      </c>
      <c r="E19" s="91">
        <v>11.057199849048466</v>
      </c>
      <c r="F19" s="92">
        <v>4.096944905820405</v>
      </c>
      <c r="G19" s="93">
        <v>3.6439375198784325</v>
      </c>
      <c r="H19" s="93">
        <v>0.45300738594197265</v>
      </c>
    </row>
    <row r="20" spans="1:8">
      <c r="A20" s="78" t="s">
        <v>152</v>
      </c>
      <c r="B20" s="82">
        <v>4667</v>
      </c>
      <c r="C20" s="83">
        <v>3694</v>
      </c>
      <c r="D20" s="84">
        <v>973</v>
      </c>
      <c r="E20" s="85">
        <v>20.848510820655669</v>
      </c>
      <c r="F20" s="86">
        <v>4.1642500869968684</v>
      </c>
      <c r="G20" s="87">
        <v>3.2960659570101631</v>
      </c>
      <c r="H20" s="87">
        <v>0.86818412998670513</v>
      </c>
    </row>
    <row r="21" spans="1:8">
      <c r="A21" s="77" t="s">
        <v>149</v>
      </c>
      <c r="B21" s="88">
        <v>25936</v>
      </c>
      <c r="C21" s="89">
        <v>24898</v>
      </c>
      <c r="D21" s="90">
        <v>1038</v>
      </c>
      <c r="E21" s="91">
        <v>4.0021591610117211</v>
      </c>
      <c r="F21" s="92">
        <v>5.6740071143858479</v>
      </c>
      <c r="G21" s="93">
        <v>5.4469243188609981</v>
      </c>
      <c r="H21" s="93">
        <v>0.22708279552485003</v>
      </c>
    </row>
    <row r="22" spans="1:8">
      <c r="A22" s="78" t="s">
        <v>148</v>
      </c>
      <c r="B22" s="82">
        <v>20328</v>
      </c>
      <c r="C22" s="83">
        <v>20130</v>
      </c>
      <c r="D22" s="84">
        <v>198</v>
      </c>
      <c r="E22" s="85">
        <v>0.97402597402597402</v>
      </c>
      <c r="F22" s="86">
        <v>7.0782655324542372</v>
      </c>
      <c r="G22" s="87">
        <v>7.0093213876576055</v>
      </c>
      <c r="H22" s="87">
        <v>6.894414479663219E-2</v>
      </c>
    </row>
    <row r="23" spans="1:8">
      <c r="A23" s="77" t="s">
        <v>267</v>
      </c>
      <c r="B23" s="88">
        <v>16540</v>
      </c>
      <c r="C23" s="89">
        <v>12501</v>
      </c>
      <c r="D23" s="90">
        <v>4039</v>
      </c>
      <c r="E23" s="91">
        <v>24.419588875453446</v>
      </c>
      <c r="F23" s="92">
        <v>5.368317191597642</v>
      </c>
      <c r="G23" s="93">
        <v>4.0573962038792093</v>
      </c>
      <c r="H23" s="93">
        <v>1.3109209877184327</v>
      </c>
    </row>
    <row r="24" spans="1:8">
      <c r="A24" s="94" t="s">
        <v>154</v>
      </c>
      <c r="B24" s="95">
        <v>19206</v>
      </c>
      <c r="C24" s="96">
        <v>18231</v>
      </c>
      <c r="D24" s="97">
        <v>975</v>
      </c>
      <c r="E24" s="98">
        <v>5.0765385816932209</v>
      </c>
      <c r="F24" s="99">
        <v>7.3553234756833143</v>
      </c>
      <c r="G24" s="100">
        <v>6.9819276416319118</v>
      </c>
      <c r="H24" s="100">
        <v>0.37339583405140225</v>
      </c>
    </row>
    <row r="25" spans="1:8">
      <c r="A25" s="824" t="s">
        <v>145</v>
      </c>
      <c r="B25" s="824"/>
      <c r="C25" s="824"/>
      <c r="D25" s="824"/>
      <c r="E25" s="824"/>
      <c r="F25" s="824"/>
      <c r="G25" s="824"/>
      <c r="H25" s="824"/>
    </row>
    <row r="26" spans="1:8">
      <c r="A26" s="78" t="s">
        <v>146</v>
      </c>
      <c r="B26" s="82">
        <v>493200</v>
      </c>
      <c r="C26" s="83">
        <v>355139</v>
      </c>
      <c r="D26" s="84">
        <v>138061</v>
      </c>
      <c r="E26" s="85">
        <v>27.992903487429032</v>
      </c>
      <c r="F26" s="86">
        <v>6.5679362408894173</v>
      </c>
      <c r="G26" s="87">
        <v>4.756286186360855</v>
      </c>
      <c r="H26" s="87">
        <v>1.8116500545285625</v>
      </c>
    </row>
    <row r="27" spans="1:8">
      <c r="A27" s="77" t="s">
        <v>264</v>
      </c>
      <c r="B27" s="88">
        <v>72404</v>
      </c>
      <c r="C27" s="89">
        <v>52475</v>
      </c>
      <c r="D27" s="90">
        <v>19929</v>
      </c>
      <c r="E27" s="91">
        <v>27.524722391028121</v>
      </c>
      <c r="F27" s="92">
        <v>6.9341996134684596</v>
      </c>
      <c r="G27" s="93">
        <v>5.0255804198215213</v>
      </c>
      <c r="H27" s="93">
        <v>1.9086191936469383</v>
      </c>
    </row>
    <row r="28" spans="1:8">
      <c r="A28" s="78" t="s">
        <v>265</v>
      </c>
      <c r="B28" s="82">
        <v>73429</v>
      </c>
      <c r="C28" s="83">
        <v>55242</v>
      </c>
      <c r="D28" s="84">
        <v>18187</v>
      </c>
      <c r="E28" s="85">
        <v>24.768143376595077</v>
      </c>
      <c r="F28" s="86">
        <v>6.176088631401166</v>
      </c>
      <c r="G28" s="87">
        <v>4.6463861441101368</v>
      </c>
      <c r="H28" s="87">
        <v>1.5297024872910296</v>
      </c>
    </row>
    <row r="29" spans="1:8">
      <c r="A29" s="77" t="s">
        <v>153</v>
      </c>
      <c r="B29" s="88">
        <v>20768</v>
      </c>
      <c r="C29" s="89">
        <v>10265</v>
      </c>
      <c r="D29" s="90">
        <v>10503</v>
      </c>
      <c r="E29" s="91">
        <v>50.572996918335903</v>
      </c>
      <c r="F29" s="92">
        <v>7.5391149671470581</v>
      </c>
      <c r="G29" s="93">
        <v>3.7263585871419758</v>
      </c>
      <c r="H29" s="93">
        <v>3.8127563800050819</v>
      </c>
    </row>
    <row r="30" spans="1:8">
      <c r="A30" s="78" t="s">
        <v>150</v>
      </c>
      <c r="B30" s="82">
        <v>16188</v>
      </c>
      <c r="C30" s="83">
        <v>9387</v>
      </c>
      <c r="D30" s="84">
        <v>6801</v>
      </c>
      <c r="E30" s="85">
        <v>42.012601927353593</v>
      </c>
      <c r="F30" s="86">
        <v>8.3727714245814386</v>
      </c>
      <c r="G30" s="87">
        <v>4.8551522956848263</v>
      </c>
      <c r="H30" s="87">
        <v>3.5176191288966123</v>
      </c>
    </row>
    <row r="31" spans="1:8">
      <c r="A31" s="77" t="s">
        <v>156</v>
      </c>
      <c r="B31" s="88">
        <v>3326</v>
      </c>
      <c r="C31" s="89">
        <v>1228</v>
      </c>
      <c r="D31" s="90">
        <v>2098</v>
      </c>
      <c r="E31" s="91">
        <v>63.078773301262778</v>
      </c>
      <c r="F31" s="92">
        <v>6.1083562901744726</v>
      </c>
      <c r="G31" s="93">
        <v>2.2552800734618916</v>
      </c>
      <c r="H31" s="93">
        <v>3.85307621671258</v>
      </c>
    </row>
    <row r="32" spans="1:8">
      <c r="A32" s="78" t="s">
        <v>151</v>
      </c>
      <c r="B32" s="82">
        <v>11861</v>
      </c>
      <c r="C32" s="83">
        <v>5533</v>
      </c>
      <c r="D32" s="84">
        <v>6328</v>
      </c>
      <c r="E32" s="85">
        <v>53.351319450299293</v>
      </c>
      <c r="F32" s="86">
        <v>8.1836120770547005</v>
      </c>
      <c r="G32" s="87">
        <v>3.8175470552519735</v>
      </c>
      <c r="H32" s="87">
        <v>4.3660650218027266</v>
      </c>
    </row>
    <row r="33" spans="1:8">
      <c r="A33" s="77" t="s">
        <v>157</v>
      </c>
      <c r="B33" s="88">
        <v>30973</v>
      </c>
      <c r="C33" s="89">
        <v>24696</v>
      </c>
      <c r="D33" s="90">
        <v>6277</v>
      </c>
      <c r="E33" s="91">
        <v>20.266038162270362</v>
      </c>
      <c r="F33" s="92">
        <v>5.6125758811271176</v>
      </c>
      <c r="G33" s="93">
        <v>4.4751291111715146</v>
      </c>
      <c r="H33" s="93">
        <v>1.1374467699556039</v>
      </c>
    </row>
    <row r="34" spans="1:8">
      <c r="A34" s="78" t="s">
        <v>147</v>
      </c>
      <c r="B34" s="82">
        <v>12680</v>
      </c>
      <c r="C34" s="83">
        <v>8655</v>
      </c>
      <c r="D34" s="84">
        <v>4025</v>
      </c>
      <c r="E34" s="85">
        <v>31.742902208201894</v>
      </c>
      <c r="F34" s="86">
        <v>10.484971265555878</v>
      </c>
      <c r="G34" s="87">
        <v>7.1567370901724061</v>
      </c>
      <c r="H34" s="87">
        <v>3.3282341753834701</v>
      </c>
    </row>
    <row r="35" spans="1:8">
      <c r="A35" s="77" t="s">
        <v>266</v>
      </c>
      <c r="B35" s="88">
        <v>39028</v>
      </c>
      <c r="C35" s="89">
        <v>33294</v>
      </c>
      <c r="D35" s="90">
        <v>5734</v>
      </c>
      <c r="E35" s="91">
        <v>14.692015988521062</v>
      </c>
      <c r="F35" s="92">
        <v>4.9890894029787782</v>
      </c>
      <c r="G35" s="93">
        <v>4.2560915902115264</v>
      </c>
      <c r="H35" s="93">
        <v>0.73299781276725207</v>
      </c>
    </row>
    <row r="36" spans="1:8">
      <c r="A36" s="78" t="s">
        <v>155</v>
      </c>
      <c r="B36" s="82">
        <v>118614</v>
      </c>
      <c r="C36" s="83">
        <v>90211</v>
      </c>
      <c r="D36" s="84">
        <v>28403</v>
      </c>
      <c r="E36" s="85">
        <v>23.945739963242112</v>
      </c>
      <c r="F36" s="86">
        <v>6.818099515259302</v>
      </c>
      <c r="G36" s="87">
        <v>5.1854551349002378</v>
      </c>
      <c r="H36" s="87">
        <v>1.6326443803590633</v>
      </c>
    </row>
    <row r="37" spans="1:8">
      <c r="A37" s="77" t="s">
        <v>158</v>
      </c>
      <c r="B37" s="88">
        <v>18623</v>
      </c>
      <c r="C37" s="89">
        <v>14777</v>
      </c>
      <c r="D37" s="90">
        <v>3846</v>
      </c>
      <c r="E37" s="91">
        <v>20.65188208129732</v>
      </c>
      <c r="F37" s="92">
        <v>4.8570124535437182</v>
      </c>
      <c r="G37" s="93">
        <v>3.8539479689639435</v>
      </c>
      <c r="H37" s="93">
        <v>1.0030644845797745</v>
      </c>
    </row>
    <row r="38" spans="1:8">
      <c r="A38" s="78" t="s">
        <v>152</v>
      </c>
      <c r="B38" s="82">
        <v>6504</v>
      </c>
      <c r="C38" s="83">
        <v>3714</v>
      </c>
      <c r="D38" s="84">
        <v>2790</v>
      </c>
      <c r="E38" s="85">
        <v>42.896678966789672</v>
      </c>
      <c r="F38" s="86">
        <v>7.9378058752456155</v>
      </c>
      <c r="G38" s="87">
        <v>4.532750771934535</v>
      </c>
      <c r="H38" s="87">
        <v>3.4050551033110805</v>
      </c>
    </row>
    <row r="39" spans="1:8">
      <c r="A39" s="77" t="s">
        <v>149</v>
      </c>
      <c r="B39" s="88">
        <v>25665</v>
      </c>
      <c r="C39" s="89">
        <v>18948</v>
      </c>
      <c r="D39" s="90">
        <v>6717</v>
      </c>
      <c r="E39" s="91">
        <v>26.171829339567505</v>
      </c>
      <c r="F39" s="92">
        <v>8.5278530012792597</v>
      </c>
      <c r="G39" s="93">
        <v>6.2959578674552681</v>
      </c>
      <c r="H39" s="93">
        <v>2.2318951338239934</v>
      </c>
    </row>
    <row r="40" spans="1:8">
      <c r="A40" s="78" t="s">
        <v>148</v>
      </c>
      <c r="B40" s="82">
        <v>15374</v>
      </c>
      <c r="C40" s="83">
        <v>11663</v>
      </c>
      <c r="D40" s="84">
        <v>3711</v>
      </c>
      <c r="E40" s="85">
        <v>24.138155327175749</v>
      </c>
      <c r="F40" s="86">
        <v>9.4143438005192781</v>
      </c>
      <c r="G40" s="87">
        <v>7.1418948709155927</v>
      </c>
      <c r="H40" s="87">
        <v>2.2724489296036836</v>
      </c>
    </row>
    <row r="41" spans="1:8">
      <c r="A41" s="77" t="s">
        <v>267</v>
      </c>
      <c r="B41" s="88">
        <v>16443</v>
      </c>
      <c r="C41" s="89">
        <v>6981</v>
      </c>
      <c r="D41" s="90">
        <v>9462</v>
      </c>
      <c r="E41" s="91">
        <v>57.5442437511403</v>
      </c>
      <c r="F41" s="92">
        <v>5.9091154115681093</v>
      </c>
      <c r="G41" s="93">
        <v>2.508759635599159</v>
      </c>
      <c r="H41" s="93">
        <v>3.4003557759689502</v>
      </c>
    </row>
    <row r="42" spans="1:8">
      <c r="A42" s="94" t="s">
        <v>154</v>
      </c>
      <c r="B42" s="95">
        <v>11320</v>
      </c>
      <c r="C42" s="96">
        <v>8070</v>
      </c>
      <c r="D42" s="97">
        <v>3250</v>
      </c>
      <c r="E42" s="98">
        <v>28.710247349823319</v>
      </c>
      <c r="F42" s="99">
        <v>6.9525055429648877</v>
      </c>
      <c r="G42" s="100">
        <v>4.9564240045694916</v>
      </c>
      <c r="H42" s="100">
        <v>1.9960815383953963</v>
      </c>
    </row>
    <row r="43" spans="1:8" ht="62.25" customHeight="1">
      <c r="A43" s="825" t="s">
        <v>268</v>
      </c>
      <c r="B43" s="825"/>
      <c r="C43" s="825"/>
      <c r="D43" s="825"/>
      <c r="E43" s="825"/>
      <c r="F43" s="825"/>
      <c r="G43" s="825"/>
      <c r="H43" s="825"/>
    </row>
    <row r="44" spans="1:8" ht="37.5" customHeight="1">
      <c r="A44" s="825" t="s">
        <v>269</v>
      </c>
      <c r="B44" s="825"/>
      <c r="C44" s="825"/>
      <c r="D44" s="825"/>
      <c r="E44" s="825"/>
      <c r="F44" s="825"/>
      <c r="G44" s="825"/>
      <c r="H44" s="825"/>
    </row>
    <row r="45" spans="1:8" ht="22.5" customHeight="1">
      <c r="A45" s="826" t="s">
        <v>270</v>
      </c>
      <c r="B45" s="826"/>
      <c r="C45" s="826"/>
      <c r="D45" s="826"/>
      <c r="E45" s="826"/>
      <c r="F45" s="826"/>
      <c r="G45" s="826"/>
      <c r="H45" s="826"/>
    </row>
    <row r="46" spans="1:8" ht="39" customHeight="1">
      <c r="A46" s="823" t="s">
        <v>271</v>
      </c>
      <c r="B46" s="823"/>
      <c r="C46" s="823"/>
      <c r="D46" s="823"/>
      <c r="E46" s="823"/>
      <c r="F46" s="823"/>
      <c r="G46" s="823"/>
      <c r="H46" s="823"/>
    </row>
    <row r="47" spans="1:8" ht="26.25" customHeight="1">
      <c r="A47" s="823" t="s">
        <v>174</v>
      </c>
      <c r="B47" s="823"/>
      <c r="C47" s="823"/>
      <c r="D47" s="823"/>
      <c r="E47" s="823"/>
      <c r="F47" s="823"/>
      <c r="G47" s="823"/>
      <c r="H47" s="823"/>
    </row>
  </sheetData>
  <mergeCells count="18">
    <mergeCell ref="A1:C1"/>
    <mergeCell ref="A47:H47"/>
    <mergeCell ref="A7:H7"/>
    <mergeCell ref="A25:H25"/>
    <mergeCell ref="A43:H43"/>
    <mergeCell ref="A44:H44"/>
    <mergeCell ref="A45:H45"/>
    <mergeCell ref="A46:H46"/>
    <mergeCell ref="A2:H2"/>
    <mergeCell ref="A3:A6"/>
    <mergeCell ref="B6:D6"/>
    <mergeCell ref="F6:H6"/>
    <mergeCell ref="B3:H3"/>
    <mergeCell ref="B4:B5"/>
    <mergeCell ref="C4:D4"/>
    <mergeCell ref="E4:E5"/>
    <mergeCell ref="F4:F5"/>
    <mergeCell ref="G4:H4"/>
  </mergeCells>
  <hyperlinks>
    <hyperlink ref="A1:B1" location="Inhalt!A1" display="Zurück zum Inhalt"/>
  </hyperlinks>
  <pageMargins left="0.7" right="0.7" top="0.78740157499999996" bottom="0.78740157499999996" header="0.3" footer="0.3"/>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autoPageBreaks="0"/>
  </sheetPr>
  <dimension ref="A1:X50"/>
  <sheetViews>
    <sheetView zoomScaleNormal="100" workbookViewId="0">
      <selection sqref="A1:B1"/>
    </sheetView>
  </sheetViews>
  <sheetFormatPr baseColWidth="10" defaultRowHeight="15"/>
  <cols>
    <col min="1" max="1" width="6.42578125" style="53" customWidth="1"/>
    <col min="2" max="9" width="10" style="53" customWidth="1"/>
    <col min="10" max="10" width="12.5703125" style="53" bestFit="1" customWidth="1"/>
    <col min="11" max="11" width="11.42578125" style="53"/>
    <col min="12" max="12" width="13.5703125" style="53" bestFit="1" customWidth="1"/>
    <col min="13" max="13" width="11.42578125" style="53"/>
    <col min="14" max="14" width="12.5703125" style="53" bestFit="1" customWidth="1"/>
    <col min="15" max="15" width="11.42578125" style="53"/>
    <col min="16" max="16" width="12.5703125" style="53" bestFit="1" customWidth="1"/>
    <col min="17" max="17" width="11.42578125" style="53"/>
    <col min="18" max="18" width="12.5703125" style="53" bestFit="1" customWidth="1"/>
    <col min="19" max="19" width="11.42578125" style="53"/>
    <col min="20" max="20" width="12.5703125" style="53" bestFit="1" customWidth="1"/>
    <col min="21" max="21" width="11.42578125" style="53"/>
    <col min="22" max="22" width="13.5703125" style="53" bestFit="1" customWidth="1"/>
    <col min="23" max="23" width="11.42578125" style="53"/>
    <col min="24" max="24" width="11.7109375" style="53" bestFit="1" customWidth="1"/>
    <col min="25" max="16384" width="11.42578125" style="53"/>
  </cols>
  <sheetData>
    <row r="1" spans="1:24" ht="25.5" customHeight="1">
      <c r="A1" s="654" t="s">
        <v>579</v>
      </c>
      <c r="B1" s="654"/>
    </row>
    <row r="2" spans="1:24" ht="27" customHeight="1">
      <c r="A2" s="836" t="s">
        <v>515</v>
      </c>
      <c r="B2" s="836"/>
      <c r="C2" s="836"/>
      <c r="D2" s="836"/>
      <c r="E2" s="836"/>
      <c r="F2" s="836"/>
      <c r="G2" s="836"/>
      <c r="H2" s="836"/>
      <c r="I2" s="836"/>
    </row>
    <row r="3" spans="1:24" ht="12.75" customHeight="1">
      <c r="A3" s="831" t="s">
        <v>163</v>
      </c>
      <c r="B3" s="662" t="s">
        <v>4</v>
      </c>
      <c r="C3" s="663"/>
      <c r="D3" s="660" t="s">
        <v>256</v>
      </c>
      <c r="E3" s="661"/>
      <c r="F3" s="661"/>
      <c r="G3" s="661"/>
      <c r="H3" s="661"/>
      <c r="I3" s="661"/>
    </row>
    <row r="4" spans="1:24" ht="24.75" customHeight="1">
      <c r="A4" s="832"/>
      <c r="B4" s="650"/>
      <c r="C4" s="651"/>
      <c r="D4" s="662" t="s">
        <v>257</v>
      </c>
      <c r="E4" s="663"/>
      <c r="F4" s="660" t="s">
        <v>185</v>
      </c>
      <c r="G4" s="834"/>
      <c r="H4" s="694" t="s">
        <v>258</v>
      </c>
      <c r="I4" s="694"/>
    </row>
    <row r="5" spans="1:24" ht="25.5" customHeight="1">
      <c r="A5" s="832"/>
      <c r="B5" s="119" t="s">
        <v>167</v>
      </c>
      <c r="C5" s="119" t="s">
        <v>259</v>
      </c>
      <c r="D5" s="119" t="s">
        <v>167</v>
      </c>
      <c r="E5" s="119" t="s">
        <v>259</v>
      </c>
      <c r="F5" s="119" t="s">
        <v>167</v>
      </c>
      <c r="G5" s="119" t="s">
        <v>259</v>
      </c>
      <c r="H5" s="119" t="s">
        <v>167</v>
      </c>
      <c r="I5" s="118" t="s">
        <v>259</v>
      </c>
      <c r="J5" s="129"/>
    </row>
    <row r="6" spans="1:24" ht="13.5" customHeight="1">
      <c r="A6" s="833"/>
      <c r="B6" s="669" t="s">
        <v>0</v>
      </c>
      <c r="C6" s="670"/>
      <c r="D6" s="670"/>
      <c r="E6" s="670"/>
      <c r="F6" s="670"/>
      <c r="G6" s="670"/>
      <c r="H6" s="670"/>
      <c r="I6" s="670"/>
    </row>
    <row r="7" spans="1:24" ht="12.75" customHeight="1">
      <c r="A7" s="212" t="s">
        <v>146</v>
      </c>
      <c r="B7" s="213">
        <v>72.416753328847292</v>
      </c>
      <c r="C7" s="213">
        <v>27.583246671152711</v>
      </c>
      <c r="D7" s="214">
        <v>69.46688947534669</v>
      </c>
      <c r="E7" s="214">
        <v>30.533110524653306</v>
      </c>
      <c r="F7" s="214">
        <v>63.898204039049112</v>
      </c>
      <c r="G7" s="214">
        <v>36.101795960950888</v>
      </c>
      <c r="H7" s="214">
        <v>53.419836626085463</v>
      </c>
      <c r="I7" s="215">
        <v>46.580163373914537</v>
      </c>
    </row>
    <row r="8" spans="1:24" ht="12.75" customHeight="1">
      <c r="A8" s="216" t="s">
        <v>159</v>
      </c>
      <c r="B8" s="112">
        <v>72.475277608971879</v>
      </c>
      <c r="C8" s="112">
        <v>27.524722391028121</v>
      </c>
      <c r="D8" s="110">
        <v>65.010165650101655</v>
      </c>
      <c r="E8" s="110">
        <v>34.989834349898338</v>
      </c>
      <c r="F8" s="110">
        <v>74.215219250030543</v>
      </c>
      <c r="G8" s="110">
        <v>25.784780749969467</v>
      </c>
      <c r="H8" s="110">
        <v>61.721338634857524</v>
      </c>
      <c r="I8" s="217">
        <v>38.278661365142483</v>
      </c>
    </row>
    <row r="9" spans="1:24" ht="12.75" customHeight="1">
      <c r="A9" s="212" t="s">
        <v>160</v>
      </c>
      <c r="B9" s="213">
        <v>75.231856623404923</v>
      </c>
      <c r="C9" s="213">
        <v>24.768143376595077</v>
      </c>
      <c r="D9" s="214">
        <v>51.135459927542634</v>
      </c>
      <c r="E9" s="214">
        <v>48.864540072457366</v>
      </c>
      <c r="F9" s="214">
        <v>55.989583333333336</v>
      </c>
      <c r="G9" s="214">
        <v>44.010416666666671</v>
      </c>
      <c r="H9" s="214">
        <v>46.413293846660089</v>
      </c>
      <c r="I9" s="215">
        <v>53.586706153339911</v>
      </c>
    </row>
    <row r="10" spans="1:24" ht="12.75" customHeight="1">
      <c r="A10" s="216" t="s">
        <v>153</v>
      </c>
      <c r="B10" s="112">
        <v>49.427003081664097</v>
      </c>
      <c r="C10" s="112">
        <v>50.572996918335903</v>
      </c>
      <c r="D10" s="110">
        <v>50.193492905260143</v>
      </c>
      <c r="E10" s="110">
        <v>49.806507094739857</v>
      </c>
      <c r="F10" s="110">
        <v>42.428003972194638</v>
      </c>
      <c r="G10" s="110">
        <v>57.571996027805362</v>
      </c>
      <c r="H10" s="110">
        <v>9.0941639813820263</v>
      </c>
      <c r="I10" s="217">
        <v>90.905836018617975</v>
      </c>
      <c r="J10" s="218"/>
      <c r="K10" s="218"/>
      <c r="L10" s="218"/>
      <c r="M10" s="218"/>
      <c r="N10" s="218"/>
      <c r="O10" s="218"/>
      <c r="P10" s="218"/>
      <c r="Q10" s="218"/>
      <c r="R10" s="218"/>
      <c r="S10" s="218"/>
      <c r="T10" s="218"/>
      <c r="U10" s="218"/>
      <c r="V10" s="218"/>
      <c r="W10" s="218"/>
      <c r="X10" s="218"/>
    </row>
    <row r="11" spans="1:24" ht="12.75" customHeight="1">
      <c r="A11" s="212" t="s">
        <v>150</v>
      </c>
      <c r="B11" s="213">
        <v>57.9873980726464</v>
      </c>
      <c r="C11" s="213">
        <v>42.012601927353593</v>
      </c>
      <c r="D11" s="214">
        <v>71.226985620212332</v>
      </c>
      <c r="E11" s="214">
        <v>28.773014379787664</v>
      </c>
      <c r="F11" s="214">
        <v>24.849007765314926</v>
      </c>
      <c r="G11" s="214">
        <v>75.150992234685077</v>
      </c>
      <c r="H11" s="214">
        <v>14.198198198198197</v>
      </c>
      <c r="I11" s="215">
        <v>85.801801801801801</v>
      </c>
    </row>
    <row r="12" spans="1:24" ht="12.75" customHeight="1">
      <c r="A12" s="216" t="s">
        <v>156</v>
      </c>
      <c r="B12" s="112">
        <v>36.921226698737222</v>
      </c>
      <c r="C12" s="112">
        <v>63.078773301262778</v>
      </c>
      <c r="D12" s="110">
        <v>22.644927536231883</v>
      </c>
      <c r="E12" s="110">
        <v>77.35507246376811</v>
      </c>
      <c r="F12" s="110">
        <v>0</v>
      </c>
      <c r="G12" s="110">
        <v>100</v>
      </c>
      <c r="H12" s="110">
        <v>20.652173913043477</v>
      </c>
      <c r="I12" s="217">
        <v>79.347826086956516</v>
      </c>
    </row>
    <row r="13" spans="1:24" ht="12.75" customHeight="1">
      <c r="A13" s="212" t="s">
        <v>151</v>
      </c>
      <c r="B13" s="213">
        <v>46.6486805497007</v>
      </c>
      <c r="C13" s="213">
        <v>53.351319450299293</v>
      </c>
      <c r="D13" s="214">
        <v>44.803370786516858</v>
      </c>
      <c r="E13" s="214">
        <v>55.196629213483149</v>
      </c>
      <c r="F13" s="214">
        <v>51.926369863013697</v>
      </c>
      <c r="G13" s="214">
        <v>48.073630136986303</v>
      </c>
      <c r="H13" s="214">
        <v>11.737451737451737</v>
      </c>
      <c r="I13" s="215">
        <v>88.26254826254825</v>
      </c>
    </row>
    <row r="14" spans="1:24" ht="12.75" customHeight="1">
      <c r="A14" s="216" t="s">
        <v>157</v>
      </c>
      <c r="B14" s="112">
        <v>79.733961837729638</v>
      </c>
      <c r="C14" s="112">
        <v>20.266038162270362</v>
      </c>
      <c r="D14" s="110">
        <v>81.075561606535061</v>
      </c>
      <c r="E14" s="110">
        <v>18.924438393464943</v>
      </c>
      <c r="F14" s="110">
        <v>72.791221159257177</v>
      </c>
      <c r="G14" s="110">
        <v>27.208778840742827</v>
      </c>
      <c r="H14" s="110">
        <v>46.887844979448033</v>
      </c>
      <c r="I14" s="217">
        <v>53.112155020551967</v>
      </c>
    </row>
    <row r="15" spans="1:24" ht="12.75" customHeight="1">
      <c r="A15" s="212" t="s">
        <v>147</v>
      </c>
      <c r="B15" s="213">
        <v>68.257097791798103</v>
      </c>
      <c r="C15" s="213">
        <v>31.742902208201894</v>
      </c>
      <c r="D15" s="214">
        <v>88.540626871631062</v>
      </c>
      <c r="E15" s="214">
        <v>11.459373128368936</v>
      </c>
      <c r="F15" s="214">
        <v>59.78062157221207</v>
      </c>
      <c r="G15" s="214">
        <v>40.21937842778793</v>
      </c>
      <c r="H15" s="214">
        <v>15.181848515181848</v>
      </c>
      <c r="I15" s="215">
        <v>84.818151484818145</v>
      </c>
    </row>
    <row r="16" spans="1:24" ht="12.75" customHeight="1">
      <c r="A16" s="216" t="s">
        <v>162</v>
      </c>
      <c r="B16" s="112">
        <v>85.307984011478936</v>
      </c>
      <c r="C16" s="112">
        <v>14.692015988521062</v>
      </c>
      <c r="D16" s="110">
        <v>87.511130899376667</v>
      </c>
      <c r="E16" s="110">
        <v>12.488869100623329</v>
      </c>
      <c r="F16" s="110">
        <v>95.951742627345851</v>
      </c>
      <c r="G16" s="110">
        <v>4.048257372654156</v>
      </c>
      <c r="H16" s="110">
        <v>77.546643791550508</v>
      </c>
      <c r="I16" s="217">
        <v>22.453356208449495</v>
      </c>
    </row>
    <row r="17" spans="1:10" ht="12.75" customHeight="1">
      <c r="A17" s="219" t="s">
        <v>155</v>
      </c>
      <c r="B17" s="220">
        <v>76.054260036757881</v>
      </c>
      <c r="C17" s="220">
        <v>23.945739963242112</v>
      </c>
      <c r="D17" s="221">
        <v>71.947100518529098</v>
      </c>
      <c r="E17" s="221">
        <v>28.052899481470909</v>
      </c>
      <c r="F17" s="221">
        <v>70.985292359201253</v>
      </c>
      <c r="G17" s="221">
        <v>29.014707640798758</v>
      </c>
      <c r="H17" s="221">
        <v>68.014816729120909</v>
      </c>
      <c r="I17" s="222">
        <v>31.985183270879098</v>
      </c>
    </row>
    <row r="18" spans="1:10" ht="12.75" customHeight="1">
      <c r="A18" s="216" t="s">
        <v>158</v>
      </c>
      <c r="B18" s="112">
        <v>79.34811791870267</v>
      </c>
      <c r="C18" s="112">
        <v>20.65188208129732</v>
      </c>
      <c r="D18" s="110">
        <v>71.594624046494744</v>
      </c>
      <c r="E18" s="110">
        <v>28.405375953505267</v>
      </c>
      <c r="F18" s="110">
        <v>81.512605042016801</v>
      </c>
      <c r="G18" s="110">
        <v>18.487394957983195</v>
      </c>
      <c r="H18" s="110">
        <v>90.64039408866995</v>
      </c>
      <c r="I18" s="217">
        <v>9.3596059113300498</v>
      </c>
    </row>
    <row r="19" spans="1:10" ht="12.75" customHeight="1">
      <c r="A19" s="212" t="s">
        <v>152</v>
      </c>
      <c r="B19" s="213">
        <v>57.103321033210328</v>
      </c>
      <c r="C19" s="213">
        <v>42.896678966789672</v>
      </c>
      <c r="D19" s="214">
        <v>60.500183891136452</v>
      </c>
      <c r="E19" s="214">
        <v>39.499816108863548</v>
      </c>
      <c r="F19" s="214">
        <v>23.84937238493724</v>
      </c>
      <c r="G19" s="214">
        <v>76.15062761506276</v>
      </c>
      <c r="H19" s="214">
        <v>14.397496087636933</v>
      </c>
      <c r="I19" s="215">
        <v>85.602503912363076</v>
      </c>
    </row>
    <row r="20" spans="1:10" ht="12.75" customHeight="1">
      <c r="A20" s="216" t="s">
        <v>149</v>
      </c>
      <c r="B20" s="112">
        <v>73.828170660432491</v>
      </c>
      <c r="C20" s="112">
        <v>26.171829339567505</v>
      </c>
      <c r="D20" s="110">
        <v>96.795319594830602</v>
      </c>
      <c r="E20" s="110">
        <v>3.2046804051694031</v>
      </c>
      <c r="F20" s="110">
        <v>38.999378495960222</v>
      </c>
      <c r="G20" s="110">
        <v>61.000621504039778</v>
      </c>
      <c r="H20" s="110">
        <v>37.913002139291656</v>
      </c>
      <c r="I20" s="217">
        <v>62.086997860708351</v>
      </c>
    </row>
    <row r="21" spans="1:10" ht="12.75" customHeight="1">
      <c r="A21" s="223" t="s">
        <v>148</v>
      </c>
      <c r="B21" s="220">
        <v>75.861844672824247</v>
      </c>
      <c r="C21" s="220">
        <v>24.138155327175749</v>
      </c>
      <c r="D21" s="221">
        <v>81.651128225915414</v>
      </c>
      <c r="E21" s="221">
        <v>18.348871774084582</v>
      </c>
      <c r="F21" s="221">
        <v>39.778534923339009</v>
      </c>
      <c r="G21" s="221">
        <v>60.221465076660984</v>
      </c>
      <c r="H21" s="221">
        <v>47.636530518586504</v>
      </c>
      <c r="I21" s="222">
        <v>52.363469481413496</v>
      </c>
    </row>
    <row r="22" spans="1:10" ht="12.75" customHeight="1">
      <c r="A22" s="216" t="s">
        <v>161</v>
      </c>
      <c r="B22" s="112">
        <v>42.4557562488597</v>
      </c>
      <c r="C22" s="112">
        <v>57.5442437511403</v>
      </c>
      <c r="D22" s="110">
        <v>31.367138093595493</v>
      </c>
      <c r="E22" s="110">
        <v>68.632861906404514</v>
      </c>
      <c r="F22" s="110">
        <v>13.153153153153152</v>
      </c>
      <c r="G22" s="110">
        <v>86.846846846846844</v>
      </c>
      <c r="H22" s="110">
        <v>23.880597014925371</v>
      </c>
      <c r="I22" s="217">
        <v>76.119402985074629</v>
      </c>
    </row>
    <row r="23" spans="1:10" ht="12.75" customHeight="1">
      <c r="A23" s="223" t="s">
        <v>154</v>
      </c>
      <c r="B23" s="220">
        <v>71.289752650176681</v>
      </c>
      <c r="C23" s="220">
        <v>28.710247349823319</v>
      </c>
      <c r="D23" s="221">
        <v>80.942028985507235</v>
      </c>
      <c r="E23" s="221">
        <v>19.057971014492754</v>
      </c>
      <c r="F23" s="221">
        <v>55.595667870036102</v>
      </c>
      <c r="G23" s="221">
        <v>44.404332129963898</v>
      </c>
      <c r="H23" s="221">
        <v>44.020715630885121</v>
      </c>
      <c r="I23" s="222">
        <v>55.979284369114879</v>
      </c>
    </row>
    <row r="24" spans="1:10" ht="24.75" customHeight="1">
      <c r="A24" s="657" t="s">
        <v>163</v>
      </c>
      <c r="B24" s="694" t="s">
        <v>260</v>
      </c>
      <c r="C24" s="663"/>
      <c r="D24" s="662" t="s">
        <v>186</v>
      </c>
      <c r="E24" s="663"/>
      <c r="F24" s="662" t="s">
        <v>261</v>
      </c>
      <c r="G24" s="663"/>
      <c r="H24" s="662" t="s">
        <v>262</v>
      </c>
      <c r="I24" s="694"/>
    </row>
    <row r="25" spans="1:10" ht="25.5" customHeight="1">
      <c r="A25" s="658"/>
      <c r="B25" s="176" t="s">
        <v>167</v>
      </c>
      <c r="C25" s="119" t="s">
        <v>259</v>
      </c>
      <c r="D25" s="119" t="s">
        <v>167</v>
      </c>
      <c r="E25" s="119" t="s">
        <v>259</v>
      </c>
      <c r="F25" s="119" t="s">
        <v>167</v>
      </c>
      <c r="G25" s="119" t="s">
        <v>259</v>
      </c>
      <c r="H25" s="119" t="s">
        <v>167</v>
      </c>
      <c r="I25" s="118" t="s">
        <v>259</v>
      </c>
      <c r="J25" s="129"/>
    </row>
    <row r="26" spans="1:10" ht="12" customHeight="1">
      <c r="A26" s="659"/>
      <c r="B26" s="670" t="s">
        <v>0</v>
      </c>
      <c r="C26" s="670"/>
      <c r="D26" s="670"/>
      <c r="E26" s="670"/>
      <c r="F26" s="670"/>
      <c r="G26" s="670"/>
      <c r="H26" s="670"/>
      <c r="I26" s="670"/>
    </row>
    <row r="27" spans="1:10" ht="12.75" customHeight="1">
      <c r="A27" s="212" t="s">
        <v>146</v>
      </c>
      <c r="B27" s="107">
        <v>93.415021156558538</v>
      </c>
      <c r="C27" s="107">
        <v>6.5849788434414664</v>
      </c>
      <c r="D27" s="107">
        <v>74.095175267624214</v>
      </c>
      <c r="E27" s="215">
        <v>25.904824732375779</v>
      </c>
      <c r="F27" s="107">
        <v>67.45395754252776</v>
      </c>
      <c r="G27" s="107">
        <v>32.546042457472232</v>
      </c>
      <c r="H27" s="107">
        <v>64.832749093933813</v>
      </c>
      <c r="I27" s="215">
        <v>35.167250906066187</v>
      </c>
    </row>
    <row r="28" spans="1:10" ht="12.75" customHeight="1">
      <c r="A28" s="216" t="s">
        <v>159</v>
      </c>
      <c r="B28" s="110">
        <v>99.338988652638534</v>
      </c>
      <c r="C28" s="110">
        <v>0.66101134736146305</v>
      </c>
      <c r="D28" s="110">
        <v>88.425690560921879</v>
      </c>
      <c r="E28" s="217">
        <v>11.574309439078121</v>
      </c>
      <c r="F28" s="110">
        <v>62.217795484727759</v>
      </c>
      <c r="G28" s="110">
        <v>37.782204515272241</v>
      </c>
      <c r="H28" s="110">
        <v>60.806201550387598</v>
      </c>
      <c r="I28" s="217">
        <v>39.193798449612402</v>
      </c>
    </row>
    <row r="29" spans="1:10" ht="12.75" customHeight="1">
      <c r="A29" s="212" t="s">
        <v>160</v>
      </c>
      <c r="B29" s="214">
        <v>96.183751899186703</v>
      </c>
      <c r="C29" s="214">
        <v>3.8162481008132985</v>
      </c>
      <c r="D29" s="214">
        <v>82.040504394344666</v>
      </c>
      <c r="E29" s="215">
        <v>17.959495605655331</v>
      </c>
      <c r="F29" s="214">
        <v>78.094059405940598</v>
      </c>
      <c r="G29" s="214">
        <v>21.905940594059405</v>
      </c>
      <c r="H29" s="214">
        <v>70.244091437427358</v>
      </c>
      <c r="I29" s="215">
        <v>29.755908562572646</v>
      </c>
    </row>
    <row r="30" spans="1:10" ht="12.75" customHeight="1">
      <c r="A30" s="216" t="s">
        <v>153</v>
      </c>
      <c r="B30" s="110">
        <v>82.447552447552454</v>
      </c>
      <c r="C30" s="110">
        <v>17.552447552447553</v>
      </c>
      <c r="D30" s="110">
        <v>57.797681770284512</v>
      </c>
      <c r="E30" s="217">
        <v>42.202318229715488</v>
      </c>
      <c r="F30" s="110">
        <v>69.521410579345087</v>
      </c>
      <c r="G30" s="110">
        <v>30.478589420654913</v>
      </c>
      <c r="H30" s="110">
        <v>56.240369799691834</v>
      </c>
      <c r="I30" s="217">
        <v>43.759630200308166</v>
      </c>
    </row>
    <row r="31" spans="1:10" ht="12.75" customHeight="1">
      <c r="A31" s="212" t="s">
        <v>150</v>
      </c>
      <c r="B31" s="214">
        <v>90.972442191954386</v>
      </c>
      <c r="C31" s="214">
        <v>9.0275578080456125</v>
      </c>
      <c r="D31" s="214">
        <v>23.261117445838085</v>
      </c>
      <c r="E31" s="215">
        <v>76.738882554161918</v>
      </c>
      <c r="F31" s="214">
        <v>40</v>
      </c>
      <c r="G31" s="214">
        <v>60</v>
      </c>
      <c r="H31" s="214">
        <v>43.031358885017426</v>
      </c>
      <c r="I31" s="215">
        <v>56.968641114982574</v>
      </c>
    </row>
    <row r="32" spans="1:10" ht="12.75" customHeight="1">
      <c r="A32" s="216" t="s">
        <v>156</v>
      </c>
      <c r="B32" s="110">
        <v>18.944099378881987</v>
      </c>
      <c r="C32" s="110">
        <v>81.055900621118013</v>
      </c>
      <c r="D32" s="110">
        <v>93.333333333333329</v>
      </c>
      <c r="E32" s="217">
        <v>6.666666666666667</v>
      </c>
      <c r="F32" s="110">
        <v>83.78378378378379</v>
      </c>
      <c r="G32" s="110">
        <v>16.216216216216218</v>
      </c>
      <c r="H32" s="110">
        <v>58.156028368794324</v>
      </c>
      <c r="I32" s="217">
        <v>41.843971631205676</v>
      </c>
    </row>
    <row r="33" spans="1:9" ht="12.75" customHeight="1">
      <c r="A33" s="212" t="s">
        <v>151</v>
      </c>
      <c r="B33" s="214">
        <v>66.830065359477118</v>
      </c>
      <c r="C33" s="214">
        <v>33.169934640522875</v>
      </c>
      <c r="D33" s="214">
        <v>52.214650766609886</v>
      </c>
      <c r="E33" s="215">
        <v>47.785349233390114</v>
      </c>
      <c r="F33" s="214">
        <v>73.972602739726028</v>
      </c>
      <c r="G33" s="214">
        <v>26.027397260273972</v>
      </c>
      <c r="H33" s="214">
        <v>63.768115942028977</v>
      </c>
      <c r="I33" s="215">
        <v>36.231884057971016</v>
      </c>
    </row>
    <row r="34" spans="1:9" ht="12.75" customHeight="1">
      <c r="A34" s="216" t="s">
        <v>157</v>
      </c>
      <c r="B34" s="110">
        <v>95.694603903559127</v>
      </c>
      <c r="C34" s="110">
        <v>4.3053960964408731</v>
      </c>
      <c r="D34" s="110">
        <v>76.020408163265301</v>
      </c>
      <c r="E34" s="217">
        <v>23.979591836734691</v>
      </c>
      <c r="F34" s="110">
        <v>78.820375335120644</v>
      </c>
      <c r="G34" s="110">
        <v>21.179624664879356</v>
      </c>
      <c r="H34" s="110">
        <v>83.152173913043484</v>
      </c>
      <c r="I34" s="217">
        <v>16.847826086956523</v>
      </c>
    </row>
    <row r="35" spans="1:9" ht="12.75" customHeight="1">
      <c r="A35" s="212" t="s">
        <v>147</v>
      </c>
      <c r="B35" s="214">
        <v>98.152649489547883</v>
      </c>
      <c r="C35" s="214">
        <v>1.8473505104521146</v>
      </c>
      <c r="D35" s="214">
        <v>75.73872472783826</v>
      </c>
      <c r="E35" s="215">
        <v>24.261275272161743</v>
      </c>
      <c r="F35" s="214">
        <v>62.184873949579831</v>
      </c>
      <c r="G35" s="214">
        <v>37.815126050420169</v>
      </c>
      <c r="H35" s="214">
        <v>45.238095238095241</v>
      </c>
      <c r="I35" s="215">
        <v>54.761904761904766</v>
      </c>
    </row>
    <row r="36" spans="1:9" ht="12.75" customHeight="1">
      <c r="A36" s="216" t="s">
        <v>162</v>
      </c>
      <c r="B36" s="110">
        <v>92.137877614252517</v>
      </c>
      <c r="C36" s="110">
        <v>7.8621223857474831</v>
      </c>
      <c r="D36" s="110">
        <v>75.123152709359601</v>
      </c>
      <c r="E36" s="217">
        <v>24.876847290640395</v>
      </c>
      <c r="F36" s="110">
        <v>54.507337526205447</v>
      </c>
      <c r="G36" s="110">
        <v>45.492662473794546</v>
      </c>
      <c r="H36" s="110">
        <v>52.621722846441941</v>
      </c>
      <c r="I36" s="217">
        <v>47.378277153558052</v>
      </c>
    </row>
    <row r="37" spans="1:9" ht="12.75" customHeight="1">
      <c r="A37" s="219" t="s">
        <v>155</v>
      </c>
      <c r="B37" s="221">
        <v>94.771578838816126</v>
      </c>
      <c r="C37" s="221">
        <v>5.2284211611838716</v>
      </c>
      <c r="D37" s="221">
        <v>78.045096558420539</v>
      </c>
      <c r="E37" s="222">
        <v>21.954903441579461</v>
      </c>
      <c r="F37" s="221">
        <v>75.979843225083982</v>
      </c>
      <c r="G37" s="221">
        <v>24.020156774916014</v>
      </c>
      <c r="H37" s="221">
        <v>75.993237531699066</v>
      </c>
      <c r="I37" s="222">
        <v>24.006762468300931</v>
      </c>
    </row>
    <row r="38" spans="1:9" ht="12.75" customHeight="1">
      <c r="A38" s="216" t="s">
        <v>158</v>
      </c>
      <c r="B38" s="110">
        <v>91.257367387033398</v>
      </c>
      <c r="C38" s="110">
        <v>8.7426326129666005</v>
      </c>
      <c r="D38" s="110">
        <v>93.716012084592151</v>
      </c>
      <c r="E38" s="217">
        <v>6.283987915407856</v>
      </c>
      <c r="F38" s="110">
        <v>91.489361702127653</v>
      </c>
      <c r="G38" s="110">
        <v>8.5106382978723403</v>
      </c>
      <c r="H38" s="110">
        <v>93.949044585987266</v>
      </c>
      <c r="I38" s="217">
        <v>6.0509554140127388</v>
      </c>
    </row>
    <row r="39" spans="1:9" ht="12.75" customHeight="1">
      <c r="A39" s="212" t="s">
        <v>152</v>
      </c>
      <c r="B39" s="214">
        <v>92.245989304812838</v>
      </c>
      <c r="C39" s="214">
        <v>7.7540106951871666</v>
      </c>
      <c r="D39" s="214">
        <v>59.051724137931039</v>
      </c>
      <c r="E39" s="215">
        <v>40.948275862068968</v>
      </c>
      <c r="F39" s="214">
        <v>53.543307086614178</v>
      </c>
      <c r="G39" s="214">
        <v>46.45669291338583</v>
      </c>
      <c r="H39" s="214">
        <v>39.090909090909093</v>
      </c>
      <c r="I39" s="215">
        <v>60.909090909090914</v>
      </c>
    </row>
    <row r="40" spans="1:9" ht="12.75" customHeight="1">
      <c r="A40" s="216" t="s">
        <v>149</v>
      </c>
      <c r="B40" s="110">
        <v>92.478676660635827</v>
      </c>
      <c r="C40" s="110">
        <v>7.5213233393641765</v>
      </c>
      <c r="D40" s="110">
        <v>45.562835020845746</v>
      </c>
      <c r="E40" s="217">
        <v>54.437164979154261</v>
      </c>
      <c r="F40" s="110">
        <v>67.59002770083103</v>
      </c>
      <c r="G40" s="110">
        <v>32.409972299168977</v>
      </c>
      <c r="H40" s="110">
        <v>48.464163822525599</v>
      </c>
      <c r="I40" s="217">
        <v>51.535836177474401</v>
      </c>
    </row>
    <row r="41" spans="1:9" ht="12.75" customHeight="1">
      <c r="A41" s="223" t="s">
        <v>148</v>
      </c>
      <c r="B41" s="221">
        <v>98.874032371569314</v>
      </c>
      <c r="C41" s="221">
        <v>1.1259676284306825</v>
      </c>
      <c r="D41" s="221">
        <v>79.650565262076057</v>
      </c>
      <c r="E41" s="222">
        <v>20.349434737923946</v>
      </c>
      <c r="F41" s="221">
        <v>67.20647773279353</v>
      </c>
      <c r="G41" s="221">
        <v>32.793522267206477</v>
      </c>
      <c r="H41" s="221">
        <v>65.232974910394276</v>
      </c>
      <c r="I41" s="222">
        <v>34.767025089605738</v>
      </c>
    </row>
    <row r="42" spans="1:9" ht="12.75" customHeight="1">
      <c r="A42" s="216" t="s">
        <v>161</v>
      </c>
      <c r="B42" s="110">
        <v>89.768443726440495</v>
      </c>
      <c r="C42" s="110">
        <v>10.231556273559503</v>
      </c>
      <c r="D42" s="110">
        <v>40.977443609022558</v>
      </c>
      <c r="E42" s="217">
        <v>59.022556390977442</v>
      </c>
      <c r="F42" s="110">
        <v>0</v>
      </c>
      <c r="G42" s="110">
        <v>100</v>
      </c>
      <c r="H42" s="110">
        <v>33.720930232558139</v>
      </c>
      <c r="I42" s="217">
        <v>66.279069767441854</v>
      </c>
    </row>
    <row r="43" spans="1:9" ht="12.75" customHeight="1">
      <c r="A43" s="223" t="s">
        <v>154</v>
      </c>
      <c r="B43" s="221">
        <v>93.583489681050651</v>
      </c>
      <c r="C43" s="221">
        <v>6.416510318949344</v>
      </c>
      <c r="D43" s="221">
        <v>53.589315525876458</v>
      </c>
      <c r="E43" s="222">
        <v>46.410684474123535</v>
      </c>
      <c r="F43" s="221">
        <v>44.966442953020135</v>
      </c>
      <c r="G43" s="221">
        <v>55.033557046979865</v>
      </c>
      <c r="H43" s="221">
        <v>48.360655737704917</v>
      </c>
      <c r="I43" s="222">
        <v>51.639344262295083</v>
      </c>
    </row>
    <row r="44" spans="1:9" ht="26.25" customHeight="1">
      <c r="A44" s="739" t="s">
        <v>539</v>
      </c>
      <c r="B44" s="739"/>
      <c r="C44" s="739"/>
      <c r="D44" s="739"/>
      <c r="E44" s="739"/>
      <c r="F44" s="739"/>
      <c r="G44" s="739"/>
      <c r="H44" s="739"/>
      <c r="I44" s="739"/>
    </row>
    <row r="45" spans="1:9" ht="18" customHeight="1">
      <c r="A45" s="835" t="s">
        <v>263</v>
      </c>
      <c r="B45" s="835"/>
      <c r="C45" s="835"/>
      <c r="D45" s="835"/>
      <c r="E45" s="835"/>
      <c r="F45" s="835"/>
      <c r="G45" s="835"/>
      <c r="H45" s="835"/>
      <c r="I45" s="835"/>
    </row>
    <row r="46" spans="1:9" ht="12.75" customHeight="1">
      <c r="A46" s="224"/>
      <c r="B46" s="224"/>
      <c r="C46" s="224"/>
      <c r="D46" s="224"/>
      <c r="E46" s="224"/>
      <c r="F46" s="224"/>
      <c r="G46" s="224"/>
      <c r="H46" s="224"/>
      <c r="I46" s="224"/>
    </row>
    <row r="47" spans="1:9" ht="12.75" customHeight="1">
      <c r="A47" s="224"/>
      <c r="B47" s="224"/>
      <c r="C47" s="224"/>
      <c r="D47" s="224"/>
      <c r="E47" s="224"/>
      <c r="F47" s="224"/>
      <c r="G47" s="224"/>
      <c r="H47" s="224"/>
      <c r="I47" s="224"/>
    </row>
    <row r="48" spans="1:9" ht="12.75" customHeight="1">
      <c r="A48" s="224"/>
      <c r="B48" s="224"/>
      <c r="C48" s="224"/>
      <c r="D48" s="224"/>
      <c r="E48" s="224"/>
      <c r="F48" s="224"/>
      <c r="G48" s="224"/>
      <c r="H48" s="224"/>
      <c r="I48" s="224"/>
    </row>
    <row r="49" spans="1:9" ht="12.75" customHeight="1">
      <c r="A49" s="224"/>
      <c r="B49" s="224"/>
      <c r="C49" s="224"/>
      <c r="D49" s="224"/>
      <c r="E49" s="224"/>
      <c r="F49" s="224"/>
      <c r="G49" s="224"/>
      <c r="H49" s="224"/>
      <c r="I49" s="224"/>
    </row>
    <row r="50" spans="1:9" ht="12.75" customHeight="1">
      <c r="A50" s="224"/>
      <c r="B50" s="224"/>
      <c r="C50" s="224"/>
      <c r="D50" s="224"/>
      <c r="E50" s="224"/>
      <c r="F50" s="224"/>
      <c r="G50" s="224"/>
      <c r="H50" s="224"/>
      <c r="I50" s="224"/>
    </row>
  </sheetData>
  <mergeCells count="17">
    <mergeCell ref="A1:B1"/>
    <mergeCell ref="A44:I44"/>
    <mergeCell ref="A45:I45"/>
    <mergeCell ref="A24:A26"/>
    <mergeCell ref="B24:C24"/>
    <mergeCell ref="D24:E24"/>
    <mergeCell ref="F24:G24"/>
    <mergeCell ref="H24:I24"/>
    <mergeCell ref="B26:I26"/>
    <mergeCell ref="A2:I2"/>
    <mergeCell ref="A3:A6"/>
    <mergeCell ref="B3:C4"/>
    <mergeCell ref="D3:I3"/>
    <mergeCell ref="D4:E4"/>
    <mergeCell ref="F4:G4"/>
    <mergeCell ref="H4:I4"/>
    <mergeCell ref="B6:I6"/>
  </mergeCells>
  <hyperlinks>
    <hyperlink ref="A1:B1" location="Inhalt!A1" display="Zurück zum Inhalt"/>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autoPageBreaks="0"/>
  </sheetPr>
  <dimension ref="A1:L21"/>
  <sheetViews>
    <sheetView zoomScaleNormal="100" workbookViewId="0"/>
  </sheetViews>
  <sheetFormatPr baseColWidth="10" defaultRowHeight="12.75"/>
  <cols>
    <col min="1" max="1" width="17" style="1" customWidth="1"/>
    <col min="2" max="12" width="8" style="1" customWidth="1"/>
    <col min="13" max="16384" width="11.42578125" style="1"/>
  </cols>
  <sheetData>
    <row r="1" spans="1:12" ht="25.5" customHeight="1">
      <c r="A1" s="628" t="s">
        <v>579</v>
      </c>
    </row>
    <row r="2" spans="1:12" ht="43.5" customHeight="1">
      <c r="A2" s="837" t="s">
        <v>516</v>
      </c>
      <c r="B2" s="837"/>
      <c r="C2" s="837"/>
      <c r="D2" s="837"/>
      <c r="E2" s="837"/>
      <c r="F2" s="837"/>
      <c r="G2" s="837"/>
      <c r="H2" s="837"/>
      <c r="I2" s="837"/>
      <c r="J2" s="837"/>
      <c r="K2" s="837"/>
      <c r="L2" s="837"/>
    </row>
    <row r="3" spans="1:12" ht="12.75" customHeight="1">
      <c r="A3" s="657" t="s">
        <v>272</v>
      </c>
      <c r="B3" s="663" t="s">
        <v>39</v>
      </c>
      <c r="C3" s="839" t="s">
        <v>5</v>
      </c>
      <c r="D3" s="840"/>
      <c r="E3" s="840"/>
      <c r="F3" s="840"/>
      <c r="G3" s="840"/>
      <c r="H3" s="840"/>
      <c r="I3" s="840"/>
      <c r="J3" s="840"/>
      <c r="K3" s="840"/>
      <c r="L3" s="840"/>
    </row>
    <row r="4" spans="1:12" ht="72.75" customHeight="1">
      <c r="A4" s="658"/>
      <c r="B4" s="838"/>
      <c r="C4" s="226" t="s">
        <v>183</v>
      </c>
      <c r="D4" s="227" t="s">
        <v>1</v>
      </c>
      <c r="E4" s="227" t="s">
        <v>184</v>
      </c>
      <c r="F4" s="227" t="s">
        <v>185</v>
      </c>
      <c r="G4" s="227" t="s">
        <v>273</v>
      </c>
      <c r="H4" s="227" t="s">
        <v>274</v>
      </c>
      <c r="I4" s="227" t="s">
        <v>275</v>
      </c>
      <c r="J4" s="227" t="s">
        <v>276</v>
      </c>
      <c r="K4" s="227" t="s">
        <v>277</v>
      </c>
      <c r="L4" s="228" t="s">
        <v>192</v>
      </c>
    </row>
    <row r="5" spans="1:12">
      <c r="A5" s="658"/>
      <c r="B5" s="652" t="s">
        <v>0</v>
      </c>
      <c r="C5" s="653"/>
      <c r="D5" s="653"/>
      <c r="E5" s="653"/>
      <c r="F5" s="653"/>
      <c r="G5" s="653"/>
      <c r="H5" s="653"/>
      <c r="I5" s="653"/>
      <c r="J5" s="653"/>
      <c r="K5" s="653"/>
      <c r="L5" s="653"/>
    </row>
    <row r="6" spans="1:12" ht="12.75" customHeight="1">
      <c r="A6" s="841" t="s">
        <v>506</v>
      </c>
      <c r="B6" s="841"/>
      <c r="C6" s="841"/>
      <c r="D6" s="841"/>
      <c r="E6" s="841"/>
      <c r="F6" s="841"/>
      <c r="G6" s="841"/>
      <c r="H6" s="841"/>
      <c r="I6" s="841"/>
      <c r="J6" s="841"/>
      <c r="K6" s="841"/>
      <c r="L6" s="841"/>
    </row>
    <row r="7" spans="1:12" ht="12.75" customHeight="1">
      <c r="A7" s="212" t="s">
        <v>225</v>
      </c>
      <c r="B7" s="213">
        <v>64.285564354158439</v>
      </c>
      <c r="C7" s="213">
        <v>58.521637575614363</v>
      </c>
      <c r="D7" s="213">
        <v>58.704680066395909</v>
      </c>
      <c r="E7" s="213">
        <v>58.864479725127595</v>
      </c>
      <c r="F7" s="213">
        <v>68.691348653427838</v>
      </c>
      <c r="G7" s="213">
        <v>62.939216121053278</v>
      </c>
      <c r="H7" s="213">
        <v>61.514775660385737</v>
      </c>
      <c r="I7" s="213">
        <v>83.668316040136531</v>
      </c>
      <c r="J7" s="213">
        <v>62.196988000322136</v>
      </c>
      <c r="K7" s="213">
        <v>67.688869699561764</v>
      </c>
      <c r="L7" s="215">
        <v>57.475330478495621</v>
      </c>
    </row>
    <row r="8" spans="1:12" ht="12.75" customHeight="1">
      <c r="A8" s="216" t="s">
        <v>278</v>
      </c>
      <c r="B8" s="112">
        <v>64.126052933462759</v>
      </c>
      <c r="C8" s="112">
        <v>58.626394896421729</v>
      </c>
      <c r="D8" s="112">
        <v>58.214363141111257</v>
      </c>
      <c r="E8" s="112">
        <v>58.857741882964952</v>
      </c>
      <c r="F8" s="112">
        <v>68.906977445763317</v>
      </c>
      <c r="G8" s="112">
        <v>63.217633509562056</v>
      </c>
      <c r="H8" s="112">
        <v>61.297880569043691</v>
      </c>
      <c r="I8" s="112">
        <v>83.370361147522061</v>
      </c>
      <c r="J8" s="112">
        <v>61.304855664942437</v>
      </c>
      <c r="K8" s="112">
        <v>67.812322963162572</v>
      </c>
      <c r="L8" s="217">
        <v>57.139934533551553</v>
      </c>
    </row>
    <row r="9" spans="1:12" ht="12.75" customHeight="1">
      <c r="A9" s="212" t="s">
        <v>279</v>
      </c>
      <c r="B9" s="213">
        <v>64.883375218369267</v>
      </c>
      <c r="C9" s="213">
        <v>58.148706946498798</v>
      </c>
      <c r="D9" s="213">
        <v>60.519648874401518</v>
      </c>
      <c r="E9" s="213">
        <v>58.890512849945495</v>
      </c>
      <c r="F9" s="213">
        <v>67.945768023236823</v>
      </c>
      <c r="G9" s="213">
        <v>61.850678860897681</v>
      </c>
      <c r="H9" s="213">
        <v>62.277637335521455</v>
      </c>
      <c r="I9" s="213">
        <v>84.567764645689252</v>
      </c>
      <c r="J9" s="213">
        <v>87.006960556844547</v>
      </c>
      <c r="K9" s="213">
        <v>57.258064516129039</v>
      </c>
      <c r="L9" s="215">
        <v>60.869565217391312</v>
      </c>
    </row>
    <row r="10" spans="1:12" ht="12.75" customHeight="1">
      <c r="A10" s="841" t="s">
        <v>280</v>
      </c>
      <c r="B10" s="841"/>
      <c r="C10" s="841"/>
      <c r="D10" s="841"/>
      <c r="E10" s="841"/>
      <c r="F10" s="841"/>
      <c r="G10" s="841"/>
      <c r="H10" s="841"/>
      <c r="I10" s="841"/>
      <c r="J10" s="841"/>
      <c r="K10" s="841"/>
      <c r="L10" s="841"/>
    </row>
    <row r="11" spans="1:12" ht="12.75" customHeight="1">
      <c r="A11" s="212" t="s">
        <v>225</v>
      </c>
      <c r="B11" s="213">
        <v>64.003953381633664</v>
      </c>
      <c r="C11" s="213">
        <v>59.275692880873635</v>
      </c>
      <c r="D11" s="213">
        <v>59.128803668195083</v>
      </c>
      <c r="E11" s="213">
        <v>60.163123167155433</v>
      </c>
      <c r="F11" s="213">
        <v>69.875794506968333</v>
      </c>
      <c r="G11" s="213">
        <v>63.549170376365851</v>
      </c>
      <c r="H11" s="213">
        <v>61.689966162930212</v>
      </c>
      <c r="I11" s="213">
        <v>84.577274309739963</v>
      </c>
      <c r="J11" s="213">
        <v>61.518020262414886</v>
      </c>
      <c r="K11" s="213">
        <v>66.393610485357357</v>
      </c>
      <c r="L11" s="215">
        <v>57.475330478495621</v>
      </c>
    </row>
    <row r="12" spans="1:12" ht="12.75" customHeight="1">
      <c r="A12" s="216" t="s">
        <v>278</v>
      </c>
      <c r="B12" s="112">
        <v>64.237500477180362</v>
      </c>
      <c r="C12" s="112">
        <v>59.314074146246412</v>
      </c>
      <c r="D12" s="112">
        <v>58.755464129596305</v>
      </c>
      <c r="E12" s="112">
        <v>59.943490545533585</v>
      </c>
      <c r="F12" s="112">
        <v>69.936546046990216</v>
      </c>
      <c r="G12" s="112">
        <v>63.282845069085035</v>
      </c>
      <c r="H12" s="112">
        <v>61.593853362734286</v>
      </c>
      <c r="I12" s="112">
        <v>84.340373431282529</v>
      </c>
      <c r="J12" s="112">
        <v>61.322410766530133</v>
      </c>
      <c r="K12" s="112">
        <v>66.3966365873667</v>
      </c>
      <c r="L12" s="217">
        <v>57.139934533551553</v>
      </c>
    </row>
    <row r="13" spans="1:12" ht="12.75" customHeight="1">
      <c r="A13" s="212" t="s">
        <v>279</v>
      </c>
      <c r="B13" s="213">
        <v>62.999343165940168</v>
      </c>
      <c r="C13" s="213">
        <v>59.15885632933918</v>
      </c>
      <c r="D13" s="213">
        <v>60.726072607260726</v>
      </c>
      <c r="E13" s="213">
        <v>61.345029239766077</v>
      </c>
      <c r="F13" s="213">
        <v>69.531401905502619</v>
      </c>
      <c r="G13" s="213">
        <v>65.086325020553588</v>
      </c>
      <c r="H13" s="213">
        <v>62.035831628541317</v>
      </c>
      <c r="I13" s="213">
        <v>86.234211089702413</v>
      </c>
      <c r="J13" s="213">
        <v>91.139240506329116</v>
      </c>
      <c r="K13" s="213">
        <v>64.285714285714292</v>
      </c>
      <c r="L13" s="215">
        <v>60.869565217391312</v>
      </c>
    </row>
    <row r="14" spans="1:12" ht="12.75" customHeight="1">
      <c r="A14" s="841" t="s">
        <v>281</v>
      </c>
      <c r="B14" s="841"/>
      <c r="C14" s="841"/>
      <c r="D14" s="841"/>
      <c r="E14" s="841"/>
      <c r="F14" s="841"/>
      <c r="G14" s="841"/>
      <c r="H14" s="841"/>
      <c r="I14" s="841"/>
      <c r="J14" s="841"/>
      <c r="K14" s="841"/>
      <c r="L14" s="841"/>
    </row>
    <row r="15" spans="1:12" ht="12.75" customHeight="1">
      <c r="A15" s="212" t="s">
        <v>225</v>
      </c>
      <c r="B15" s="213">
        <v>65.060189199610519</v>
      </c>
      <c r="C15" s="213">
        <v>56.720435884583807</v>
      </c>
      <c r="D15" s="213">
        <v>57.758634022029376</v>
      </c>
      <c r="E15" s="213">
        <v>56.16784847119655</v>
      </c>
      <c r="F15" s="213">
        <v>66.603026858088725</v>
      </c>
      <c r="G15" s="213">
        <v>61.062959473627224</v>
      </c>
      <c r="H15" s="213">
        <v>58.71764774642827</v>
      </c>
      <c r="I15" s="213">
        <v>82.583197885935263</v>
      </c>
      <c r="J15" s="213">
        <v>84</v>
      </c>
      <c r="K15" s="213">
        <v>82.837973275514031</v>
      </c>
      <c r="L15" s="215" t="s">
        <v>226</v>
      </c>
    </row>
    <row r="16" spans="1:12" ht="12.75" customHeight="1">
      <c r="A16" s="216" t="s">
        <v>278</v>
      </c>
      <c r="B16" s="112">
        <v>63.784787910723892</v>
      </c>
      <c r="C16" s="112">
        <v>57.167468115534625</v>
      </c>
      <c r="D16" s="112">
        <v>56.884185047420821</v>
      </c>
      <c r="E16" s="112">
        <v>56.113699259247184</v>
      </c>
      <c r="F16" s="112">
        <v>66.512889667108794</v>
      </c>
      <c r="G16" s="112">
        <v>62.943661705230582</v>
      </c>
      <c r="H16" s="112">
        <v>56.133880350182274</v>
      </c>
      <c r="I16" s="112">
        <v>81.69140478670333</v>
      </c>
      <c r="J16" s="112">
        <v>52.173913043478258</v>
      </c>
      <c r="K16" s="112">
        <v>86.854769220764439</v>
      </c>
      <c r="L16" s="217" t="s">
        <v>226</v>
      </c>
    </row>
    <row r="17" spans="1:12" ht="12.75" customHeight="1">
      <c r="A17" s="229" t="s">
        <v>279</v>
      </c>
      <c r="B17" s="116">
        <v>68.488583866014608</v>
      </c>
      <c r="C17" s="116">
        <v>54.235770757178194</v>
      </c>
      <c r="D17" s="116">
        <v>60.189878798533314</v>
      </c>
      <c r="E17" s="116">
        <v>56.290002920209936</v>
      </c>
      <c r="F17" s="116">
        <v>66.766459989036846</v>
      </c>
      <c r="G17" s="116">
        <v>57.941118318982312</v>
      </c>
      <c r="H17" s="116">
        <v>65.234853301629485</v>
      </c>
      <c r="I17" s="116">
        <v>83.940227452849413</v>
      </c>
      <c r="J17" s="116">
        <v>86.079545454545453</v>
      </c>
      <c r="K17" s="116">
        <v>56.36363636363636</v>
      </c>
      <c r="L17" s="230" t="s">
        <v>226</v>
      </c>
    </row>
    <row r="18" spans="1:12" ht="15.75" customHeight="1">
      <c r="A18" s="842" t="s">
        <v>282</v>
      </c>
      <c r="B18" s="842"/>
      <c r="C18" s="842"/>
      <c r="D18" s="842"/>
      <c r="E18" s="842"/>
      <c r="F18" s="842"/>
      <c r="G18" s="842"/>
      <c r="H18" s="842"/>
      <c r="I18" s="842"/>
      <c r="J18" s="842"/>
      <c r="K18" s="842"/>
      <c r="L18" s="842"/>
    </row>
    <row r="19" spans="1:12" ht="24" customHeight="1">
      <c r="A19" s="843" t="s">
        <v>283</v>
      </c>
      <c r="B19" s="843"/>
      <c r="C19" s="843"/>
      <c r="D19" s="843"/>
      <c r="E19" s="843"/>
      <c r="F19" s="843"/>
      <c r="G19" s="843"/>
      <c r="H19" s="843"/>
      <c r="I19" s="843"/>
      <c r="J19" s="843"/>
      <c r="K19" s="843"/>
      <c r="L19" s="843"/>
    </row>
    <row r="20" spans="1:12" ht="24" customHeight="1">
      <c r="A20" s="699" t="s">
        <v>284</v>
      </c>
      <c r="B20" s="699"/>
      <c r="C20" s="699"/>
      <c r="D20" s="699"/>
      <c r="E20" s="699"/>
      <c r="F20" s="699"/>
      <c r="G20" s="699"/>
      <c r="H20" s="699"/>
      <c r="I20" s="699"/>
      <c r="J20" s="699"/>
      <c r="K20" s="699"/>
      <c r="L20" s="699"/>
    </row>
    <row r="21" spans="1:12">
      <c r="H21" s="231"/>
      <c r="I21" s="231"/>
      <c r="J21" s="231"/>
      <c r="K21" s="231"/>
      <c r="L21" s="231"/>
    </row>
  </sheetData>
  <mergeCells count="11">
    <mergeCell ref="A10:L10"/>
    <mergeCell ref="A14:L14"/>
    <mergeCell ref="A18:L18"/>
    <mergeCell ref="A19:L19"/>
    <mergeCell ref="A20:L20"/>
    <mergeCell ref="A2:L2"/>
    <mergeCell ref="A3:A5"/>
    <mergeCell ref="B3:B4"/>
    <mergeCell ref="C3:L3"/>
    <mergeCell ref="B5:L5"/>
    <mergeCell ref="A6:L6"/>
  </mergeCells>
  <hyperlinks>
    <hyperlink ref="A1" location="Inhalt!A1" display="Zurück zum Inhalt"/>
  </hyperlinks>
  <pageMargins left="0.78740157499999996" right="0.78740157499999996" top="0.984251969" bottom="0.984251969" header="0.4921259845" footer="0.4921259845"/>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autoPageBreaks="0"/>
  </sheetPr>
  <dimension ref="A1:I12"/>
  <sheetViews>
    <sheetView zoomScaleNormal="100" workbookViewId="0">
      <selection sqref="A1:C1"/>
    </sheetView>
  </sheetViews>
  <sheetFormatPr baseColWidth="10" defaultRowHeight="15"/>
  <cols>
    <col min="1" max="1" width="11.42578125" style="503"/>
    <col min="2" max="2" width="10.5703125" style="503" customWidth="1"/>
    <col min="3" max="3" width="8" style="503" customWidth="1"/>
    <col min="4" max="4" width="10.5703125" style="503" customWidth="1"/>
    <col min="5" max="5" width="8" style="503" customWidth="1"/>
    <col min="6" max="6" width="10.5703125" style="503" customWidth="1"/>
    <col min="7" max="7" width="8" style="503" customWidth="1"/>
    <col min="8" max="8" width="16.85546875" style="503" customWidth="1"/>
    <col min="9" max="9" width="18" style="503" customWidth="1"/>
    <col min="10" max="16384" width="11.42578125" style="503"/>
  </cols>
  <sheetData>
    <row r="1" spans="1:9" ht="25.5" customHeight="1">
      <c r="A1" s="654" t="s">
        <v>579</v>
      </c>
      <c r="B1" s="654"/>
      <c r="C1" s="654"/>
    </row>
    <row r="2" spans="1:9" ht="29.25" customHeight="1">
      <c r="A2" s="656" t="s">
        <v>620</v>
      </c>
      <c r="B2" s="656"/>
      <c r="C2" s="656"/>
      <c r="D2" s="656"/>
      <c r="E2" s="656"/>
      <c r="F2" s="656"/>
      <c r="G2" s="656"/>
      <c r="H2" s="656"/>
    </row>
    <row r="3" spans="1:9" ht="12.75" customHeight="1">
      <c r="A3" s="657" t="s">
        <v>621</v>
      </c>
      <c r="B3" s="660" t="s">
        <v>622</v>
      </c>
      <c r="C3" s="661"/>
      <c r="D3" s="661"/>
      <c r="E3" s="661"/>
      <c r="F3" s="661"/>
      <c r="G3" s="661"/>
      <c r="H3" s="661"/>
      <c r="I3" s="101"/>
    </row>
    <row r="4" spans="1:9" ht="15.75" customHeight="1">
      <c r="A4" s="658"/>
      <c r="B4" s="662" t="s">
        <v>623</v>
      </c>
      <c r="C4" s="663"/>
      <c r="D4" s="664" t="s">
        <v>5</v>
      </c>
      <c r="E4" s="664"/>
      <c r="F4" s="664"/>
      <c r="G4" s="664"/>
      <c r="H4" s="665" t="s">
        <v>624</v>
      </c>
      <c r="I4" s="102"/>
    </row>
    <row r="5" spans="1:9" ht="36" customHeight="1">
      <c r="A5" s="658"/>
      <c r="B5" s="650"/>
      <c r="C5" s="651"/>
      <c r="D5" s="650" t="s">
        <v>171</v>
      </c>
      <c r="E5" s="651"/>
      <c r="F5" s="650" t="s">
        <v>625</v>
      </c>
      <c r="G5" s="651"/>
      <c r="H5" s="666"/>
      <c r="I5" s="102"/>
    </row>
    <row r="6" spans="1:9" ht="12.75" customHeight="1">
      <c r="A6" s="659"/>
      <c r="B6" s="634" t="s">
        <v>170</v>
      </c>
      <c r="C6" s="104" t="s">
        <v>0</v>
      </c>
      <c r="D6" s="634" t="s">
        <v>170</v>
      </c>
      <c r="E6" s="634" t="s">
        <v>0</v>
      </c>
      <c r="F6" s="634" t="s">
        <v>170</v>
      </c>
      <c r="G6" s="652" t="s">
        <v>0</v>
      </c>
      <c r="H6" s="653"/>
      <c r="I6" s="102"/>
    </row>
    <row r="7" spans="1:9" ht="12.75" customHeight="1">
      <c r="A7" s="105" t="s">
        <v>626</v>
      </c>
      <c r="B7" s="637">
        <v>479940</v>
      </c>
      <c r="C7" s="106">
        <v>5.2581464622876384</v>
      </c>
      <c r="D7" s="638">
        <v>420587</v>
      </c>
      <c r="E7" s="107">
        <v>4.6078844149980647</v>
      </c>
      <c r="F7" s="637">
        <v>59353</v>
      </c>
      <c r="G7" s="107">
        <v>0.65026204728957415</v>
      </c>
      <c r="H7" s="639">
        <v>12.366754177605534</v>
      </c>
      <c r="I7" s="108"/>
    </row>
    <row r="8" spans="1:9" ht="12.75" customHeight="1">
      <c r="A8" s="640" t="s">
        <v>172</v>
      </c>
      <c r="B8" s="109">
        <v>484346</v>
      </c>
      <c r="C8" s="110">
        <v>5.8</v>
      </c>
      <c r="D8" s="111">
        <v>408085</v>
      </c>
      <c r="E8" s="112">
        <v>4.8</v>
      </c>
      <c r="F8" s="109">
        <v>76261</v>
      </c>
      <c r="G8" s="110">
        <v>0.9</v>
      </c>
      <c r="H8" s="641">
        <v>15.7</v>
      </c>
      <c r="I8" s="108"/>
    </row>
    <row r="9" spans="1:9" ht="12.75" customHeight="1">
      <c r="A9" s="113" t="s">
        <v>173</v>
      </c>
      <c r="B9" s="114">
        <v>493200</v>
      </c>
      <c r="C9" s="642">
        <v>6.5679362408894173</v>
      </c>
      <c r="D9" s="115">
        <v>355139</v>
      </c>
      <c r="E9" s="116">
        <v>4.756286186360855</v>
      </c>
      <c r="F9" s="114">
        <v>138061</v>
      </c>
      <c r="G9" s="642">
        <v>1.8116500545285625</v>
      </c>
      <c r="H9" s="643">
        <v>27.992903487429032</v>
      </c>
      <c r="I9" s="108"/>
    </row>
    <row r="10" spans="1:9" ht="27.75" customHeight="1">
      <c r="A10" s="655" t="s">
        <v>628</v>
      </c>
      <c r="B10" s="655"/>
      <c r="C10" s="655"/>
      <c r="D10" s="655"/>
      <c r="E10" s="655"/>
      <c r="F10" s="655"/>
      <c r="G10" s="655"/>
      <c r="H10" s="655"/>
      <c r="I10" s="108"/>
    </row>
    <row r="11" spans="1:9" ht="12.75" customHeight="1">
      <c r="I11" s="644"/>
    </row>
    <row r="12" spans="1:9" ht="12.75" customHeight="1">
      <c r="A12" s="74"/>
      <c r="B12" s="74"/>
      <c r="C12" s="74"/>
      <c r="I12" s="644"/>
    </row>
  </sheetData>
  <mergeCells count="11">
    <mergeCell ref="H4:H5"/>
    <mergeCell ref="D5:E5"/>
    <mergeCell ref="F5:G5"/>
    <mergeCell ref="G6:H6"/>
    <mergeCell ref="A1:C1"/>
    <mergeCell ref="A10:H10"/>
    <mergeCell ref="A2:H2"/>
    <mergeCell ref="A3:A6"/>
    <mergeCell ref="B3:H3"/>
    <mergeCell ref="B4:C5"/>
    <mergeCell ref="D4:G4"/>
  </mergeCells>
  <hyperlinks>
    <hyperlink ref="A1" location="Inhalt!A1" display="Zurück zum Inhalt"/>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autoPageBreaks="0"/>
  </sheetPr>
  <dimension ref="A1:Q28"/>
  <sheetViews>
    <sheetView zoomScaleNormal="100" workbookViewId="0">
      <selection sqref="A1:B1"/>
    </sheetView>
  </sheetViews>
  <sheetFormatPr baseColWidth="10" defaultRowHeight="15"/>
  <cols>
    <col min="1" max="1" width="7" style="53" customWidth="1"/>
    <col min="2" max="12" width="8.5703125" style="53" customWidth="1"/>
    <col min="13" max="16384" width="11.42578125" style="53"/>
  </cols>
  <sheetData>
    <row r="1" spans="1:12" ht="25.5" customHeight="1">
      <c r="A1" s="654" t="s">
        <v>579</v>
      </c>
      <c r="B1" s="654"/>
    </row>
    <row r="2" spans="1:12" ht="27" customHeight="1">
      <c r="A2" s="755" t="s">
        <v>517</v>
      </c>
      <c r="B2" s="755"/>
      <c r="C2" s="755"/>
      <c r="D2" s="755"/>
      <c r="E2" s="755"/>
      <c r="F2" s="755"/>
      <c r="G2" s="755"/>
      <c r="H2" s="755"/>
      <c r="I2" s="755"/>
      <c r="J2" s="755"/>
      <c r="K2" s="755"/>
      <c r="L2" s="755"/>
    </row>
    <row r="3" spans="1:12" ht="12.75" customHeight="1">
      <c r="A3" s="663" t="s">
        <v>163</v>
      </c>
      <c r="B3" s="663" t="s">
        <v>39</v>
      </c>
      <c r="C3" s="839" t="s">
        <v>5</v>
      </c>
      <c r="D3" s="840"/>
      <c r="E3" s="840"/>
      <c r="F3" s="840"/>
      <c r="G3" s="840"/>
      <c r="H3" s="840"/>
      <c r="I3" s="840"/>
      <c r="J3" s="840"/>
      <c r="K3" s="840"/>
      <c r="L3" s="840"/>
    </row>
    <row r="4" spans="1:12" ht="65.25" customHeight="1">
      <c r="A4" s="838"/>
      <c r="B4" s="838"/>
      <c r="C4" s="226" t="s">
        <v>183</v>
      </c>
      <c r="D4" s="227" t="s">
        <v>1</v>
      </c>
      <c r="E4" s="227" t="s">
        <v>184</v>
      </c>
      <c r="F4" s="227" t="s">
        <v>185</v>
      </c>
      <c r="G4" s="227" t="s">
        <v>273</v>
      </c>
      <c r="H4" s="227" t="s">
        <v>274</v>
      </c>
      <c r="I4" s="227" t="s">
        <v>275</v>
      </c>
      <c r="J4" s="227" t="s">
        <v>276</v>
      </c>
      <c r="K4" s="227" t="s">
        <v>277</v>
      </c>
      <c r="L4" s="228" t="s">
        <v>192</v>
      </c>
    </row>
    <row r="5" spans="1:12" ht="13.5" customHeight="1">
      <c r="A5" s="103"/>
      <c r="B5" s="652" t="s">
        <v>0</v>
      </c>
      <c r="C5" s="653"/>
      <c r="D5" s="653"/>
      <c r="E5" s="653"/>
      <c r="F5" s="653"/>
      <c r="G5" s="653"/>
      <c r="H5" s="653"/>
      <c r="I5" s="653"/>
      <c r="J5" s="653"/>
      <c r="K5" s="653"/>
      <c r="L5" s="653"/>
    </row>
    <row r="6" spans="1:12" ht="13.5" customHeight="1">
      <c r="A6" s="232" t="s">
        <v>146</v>
      </c>
      <c r="B6" s="233">
        <v>64.003953381633664</v>
      </c>
      <c r="C6" s="234">
        <v>59.275692880873635</v>
      </c>
      <c r="D6" s="235">
        <v>59.128803668195083</v>
      </c>
      <c r="E6" s="234">
        <v>60.163123167155433</v>
      </c>
      <c r="F6" s="234">
        <v>69.875794506968333</v>
      </c>
      <c r="G6" s="234">
        <v>63.549170376365851</v>
      </c>
      <c r="H6" s="234">
        <v>61.689966162930212</v>
      </c>
      <c r="I6" s="234">
        <v>84.577274309739963</v>
      </c>
      <c r="J6" s="234">
        <v>61.518020262414886</v>
      </c>
      <c r="K6" s="234">
        <v>66.393610485357357</v>
      </c>
      <c r="L6" s="236">
        <v>57.475330478495621</v>
      </c>
    </row>
    <row r="7" spans="1:12" ht="12.75" customHeight="1">
      <c r="A7" s="237" t="s">
        <v>159</v>
      </c>
      <c r="B7" s="238">
        <v>64.003811338732731</v>
      </c>
      <c r="C7" s="238">
        <v>58.482440399897463</v>
      </c>
      <c r="D7" s="239">
        <v>59.018143009605119</v>
      </c>
      <c r="E7" s="238">
        <v>61.907190209077001</v>
      </c>
      <c r="F7" s="238">
        <v>69.815668202764982</v>
      </c>
      <c r="G7" s="238">
        <v>61.402836335760824</v>
      </c>
      <c r="H7" s="238">
        <v>61.228790063213935</v>
      </c>
      <c r="I7" s="238">
        <v>83.19688632398335</v>
      </c>
      <c r="J7" s="238" t="s">
        <v>226</v>
      </c>
      <c r="K7" s="238" t="s">
        <v>226</v>
      </c>
      <c r="L7" s="240">
        <v>53.939393939393945</v>
      </c>
    </row>
    <row r="8" spans="1:12" ht="12.75" customHeight="1">
      <c r="A8" s="232" t="s">
        <v>160</v>
      </c>
      <c r="B8" s="233">
        <v>62.827196698164443</v>
      </c>
      <c r="C8" s="234">
        <v>59.711422153101779</v>
      </c>
      <c r="D8" s="235">
        <v>61.172741679873219</v>
      </c>
      <c r="E8" s="234">
        <v>59.900717043574183</v>
      </c>
      <c r="F8" s="234">
        <v>67.519379844961236</v>
      </c>
      <c r="G8" s="234">
        <v>63.064741499767116</v>
      </c>
      <c r="H8" s="234">
        <v>61.717152945549159</v>
      </c>
      <c r="I8" s="234">
        <v>81.744062389223686</v>
      </c>
      <c r="J8" s="234">
        <v>60.281227173119071</v>
      </c>
      <c r="K8" s="234">
        <v>66.416452442159382</v>
      </c>
      <c r="L8" s="236">
        <v>54.49262405006705</v>
      </c>
    </row>
    <row r="9" spans="1:12" ht="12.75" customHeight="1">
      <c r="A9" s="237" t="s">
        <v>153</v>
      </c>
      <c r="B9" s="238">
        <v>63.000487092060396</v>
      </c>
      <c r="C9" s="238">
        <v>60.165619645916621</v>
      </c>
      <c r="D9" s="239">
        <v>59.05797101449275</v>
      </c>
      <c r="E9" s="238">
        <v>61.095890410958908</v>
      </c>
      <c r="F9" s="238">
        <v>68.402574605032186</v>
      </c>
      <c r="G9" s="238">
        <v>67.274384685505922</v>
      </c>
      <c r="H9" s="238">
        <v>60.43256997455471</v>
      </c>
      <c r="I9" s="238">
        <v>74.015748031496059</v>
      </c>
      <c r="J9" s="238">
        <v>91.139240506329116</v>
      </c>
      <c r="K9" s="238" t="s">
        <v>226</v>
      </c>
      <c r="L9" s="240">
        <v>61.12</v>
      </c>
    </row>
    <row r="10" spans="1:12" ht="12.75" customHeight="1">
      <c r="A10" s="232" t="s">
        <v>150</v>
      </c>
      <c r="B10" s="233">
        <v>62.373495259401302</v>
      </c>
      <c r="C10" s="234">
        <v>60.547169811320757</v>
      </c>
      <c r="D10" s="235">
        <v>67.073170731707322</v>
      </c>
      <c r="E10" s="234">
        <v>61.133603238866399</v>
      </c>
      <c r="F10" s="234">
        <v>69.097222222222214</v>
      </c>
      <c r="G10" s="234">
        <v>64.705882352941174</v>
      </c>
      <c r="H10" s="234">
        <v>61.107242339832865</v>
      </c>
      <c r="I10" s="234">
        <v>89.847715736040612</v>
      </c>
      <c r="J10" s="234" t="s">
        <v>226</v>
      </c>
      <c r="K10" s="234" t="s">
        <v>226</v>
      </c>
      <c r="L10" s="236" t="s">
        <v>226</v>
      </c>
    </row>
    <row r="11" spans="1:12" ht="12.75" customHeight="1">
      <c r="A11" s="237" t="s">
        <v>156</v>
      </c>
      <c r="B11" s="238">
        <v>59.527687296416943</v>
      </c>
      <c r="C11" s="238">
        <v>55.733333333333334</v>
      </c>
      <c r="D11" s="239">
        <v>64.516129032258064</v>
      </c>
      <c r="E11" s="238">
        <v>54.878048780487809</v>
      </c>
      <c r="F11" s="238" t="s">
        <v>226</v>
      </c>
      <c r="G11" s="238">
        <v>54.464285714285708</v>
      </c>
      <c r="H11" s="238">
        <v>60.655737704918032</v>
      </c>
      <c r="I11" s="238">
        <v>97.368421052631575</v>
      </c>
      <c r="J11" s="238">
        <v>60.640732265446232</v>
      </c>
      <c r="K11" s="238" t="s">
        <v>226</v>
      </c>
      <c r="L11" s="240" t="s">
        <v>226</v>
      </c>
    </row>
    <row r="12" spans="1:12" ht="12.75" customHeight="1">
      <c r="A12" s="232" t="s">
        <v>151</v>
      </c>
      <c r="B12" s="233">
        <v>64.431592264594258</v>
      </c>
      <c r="C12" s="234">
        <v>60.770264218540085</v>
      </c>
      <c r="D12" s="235">
        <v>54.629629629629626</v>
      </c>
      <c r="E12" s="234">
        <v>60</v>
      </c>
      <c r="F12" s="234">
        <v>71.887881286067596</v>
      </c>
      <c r="G12" s="234">
        <v>66.231647634584007</v>
      </c>
      <c r="H12" s="234">
        <v>62.591687041564789</v>
      </c>
      <c r="I12" s="234">
        <v>77.631578947368425</v>
      </c>
      <c r="J12" s="234">
        <v>61.714285714285708</v>
      </c>
      <c r="K12" s="234">
        <v>100</v>
      </c>
      <c r="L12" s="236" t="s">
        <v>226</v>
      </c>
    </row>
    <row r="13" spans="1:12" ht="12.75" customHeight="1">
      <c r="A13" s="237" t="s">
        <v>157</v>
      </c>
      <c r="B13" s="238">
        <v>63.8645934564302</v>
      </c>
      <c r="C13" s="238">
        <v>60.630655844761641</v>
      </c>
      <c r="D13" s="239">
        <v>55.442176870748291</v>
      </c>
      <c r="E13" s="238">
        <v>60.784313725490193</v>
      </c>
      <c r="F13" s="238">
        <v>71.666022419791261</v>
      </c>
      <c r="G13" s="238">
        <v>61.670395227442206</v>
      </c>
      <c r="H13" s="238">
        <v>61.00779844031193</v>
      </c>
      <c r="I13" s="238">
        <v>85.159674389480273</v>
      </c>
      <c r="J13" s="238" t="s">
        <v>226</v>
      </c>
      <c r="K13" s="238" t="s">
        <v>226</v>
      </c>
      <c r="L13" s="240">
        <v>64.924749163879596</v>
      </c>
    </row>
    <row r="14" spans="1:12" ht="12.75" customHeight="1">
      <c r="A14" s="232" t="s">
        <v>147</v>
      </c>
      <c r="B14" s="233">
        <v>63.408434430964753</v>
      </c>
      <c r="C14" s="234">
        <v>60.135287485907554</v>
      </c>
      <c r="D14" s="235">
        <v>62.162162162162161</v>
      </c>
      <c r="E14" s="234">
        <v>50</v>
      </c>
      <c r="F14" s="234">
        <v>72.171253822629964</v>
      </c>
      <c r="G14" s="234">
        <v>62.628336755646821</v>
      </c>
      <c r="H14" s="234">
        <v>63.744427934621093</v>
      </c>
      <c r="I14" s="234">
        <v>90.109890109890117</v>
      </c>
      <c r="J14" s="234" t="s">
        <v>226</v>
      </c>
      <c r="K14" s="234" t="s">
        <v>226</v>
      </c>
      <c r="L14" s="236">
        <v>60.410557184750736</v>
      </c>
    </row>
    <row r="15" spans="1:12" ht="12.75" customHeight="1">
      <c r="A15" s="237" t="s">
        <v>162</v>
      </c>
      <c r="B15" s="238">
        <v>64.435033339340421</v>
      </c>
      <c r="C15" s="238">
        <v>59.660391757822438</v>
      </c>
      <c r="D15" s="239">
        <v>59.615384615384613</v>
      </c>
      <c r="E15" s="238">
        <v>60.260972716488723</v>
      </c>
      <c r="F15" s="238">
        <v>68.65046102263203</v>
      </c>
      <c r="G15" s="238">
        <v>67.44730679156909</v>
      </c>
      <c r="H15" s="238">
        <v>60.94997898276587</v>
      </c>
      <c r="I15" s="238">
        <v>87.444690265486727</v>
      </c>
      <c r="J15" s="238" t="s">
        <v>226</v>
      </c>
      <c r="K15" s="238" t="s">
        <v>226</v>
      </c>
      <c r="L15" s="240" t="s">
        <v>226</v>
      </c>
    </row>
    <row r="16" spans="1:12" ht="12.75" customHeight="1">
      <c r="A16" s="187" t="s">
        <v>155</v>
      </c>
      <c r="B16" s="233">
        <v>65.487579120062961</v>
      </c>
      <c r="C16" s="241">
        <v>58.367495371594813</v>
      </c>
      <c r="D16" s="242">
        <v>58.364038319823145</v>
      </c>
      <c r="E16" s="241">
        <v>58.472376714868368</v>
      </c>
      <c r="F16" s="241">
        <v>70.125494820180251</v>
      </c>
      <c r="G16" s="241">
        <v>64.127730163118599</v>
      </c>
      <c r="H16" s="241">
        <v>61.71926006528836</v>
      </c>
      <c r="I16" s="241">
        <v>84.155531631942253</v>
      </c>
      <c r="J16" s="241" t="s">
        <v>226</v>
      </c>
      <c r="K16" s="241">
        <v>57.692307692307686</v>
      </c>
      <c r="L16" s="243">
        <v>55.27831094049904</v>
      </c>
    </row>
    <row r="17" spans="1:17" ht="12.75" customHeight="1">
      <c r="A17" s="237" t="s">
        <v>158</v>
      </c>
      <c r="B17" s="238">
        <v>63.923665155308932</v>
      </c>
      <c r="C17" s="238">
        <v>60.958904109589042</v>
      </c>
      <c r="D17" s="239">
        <v>58.139534883720934</v>
      </c>
      <c r="E17" s="238">
        <v>59.152542372881356</v>
      </c>
      <c r="F17" s="238">
        <v>71.477663230240552</v>
      </c>
      <c r="G17" s="238">
        <v>60.541586073500966</v>
      </c>
      <c r="H17" s="238">
        <v>63.975601004664519</v>
      </c>
      <c r="I17" s="238">
        <v>91.847826086956516</v>
      </c>
      <c r="J17" s="238" t="s">
        <v>226</v>
      </c>
      <c r="K17" s="238" t="s">
        <v>226</v>
      </c>
      <c r="L17" s="240" t="s">
        <v>226</v>
      </c>
    </row>
    <row r="18" spans="1:17" ht="12.75" customHeight="1">
      <c r="A18" s="232" t="s">
        <v>152</v>
      </c>
      <c r="B18" s="233">
        <v>62.950996230479269</v>
      </c>
      <c r="C18" s="234">
        <v>56.413373860182368</v>
      </c>
      <c r="D18" s="235">
        <v>54.411764705882348</v>
      </c>
      <c r="E18" s="234">
        <v>62.790697674418603</v>
      </c>
      <c r="F18" s="234">
        <v>73.245614035087712</v>
      </c>
      <c r="G18" s="234">
        <v>65.328467153284677</v>
      </c>
      <c r="H18" s="234">
        <v>59.130434782608695</v>
      </c>
      <c r="I18" s="234">
        <v>82.608695652173907</v>
      </c>
      <c r="J18" s="234">
        <v>90.476190476190482</v>
      </c>
      <c r="K18" s="234" t="s">
        <v>226</v>
      </c>
      <c r="L18" s="236">
        <v>55.172413793103445</v>
      </c>
    </row>
    <row r="19" spans="1:17" ht="12.75" customHeight="1">
      <c r="A19" s="237" t="s">
        <v>149</v>
      </c>
      <c r="B19" s="238">
        <v>62.697910069664346</v>
      </c>
      <c r="C19" s="238">
        <v>57.988272440234553</v>
      </c>
      <c r="D19" s="239">
        <v>58.196721311475407</v>
      </c>
      <c r="E19" s="238">
        <v>66.666666666666657</v>
      </c>
      <c r="F19" s="238">
        <v>70.836653386454188</v>
      </c>
      <c r="G19" s="238">
        <v>60.522875816993462</v>
      </c>
      <c r="H19" s="238">
        <v>62.800447177193966</v>
      </c>
      <c r="I19" s="238">
        <v>89.467084639498424</v>
      </c>
      <c r="J19" s="238" t="s">
        <v>226</v>
      </c>
      <c r="K19" s="238" t="s">
        <v>226</v>
      </c>
      <c r="L19" s="240" t="s">
        <v>226</v>
      </c>
    </row>
    <row r="20" spans="1:17" ht="12.75" customHeight="1">
      <c r="A20" s="187" t="s">
        <v>148</v>
      </c>
      <c r="B20" s="233">
        <v>63.542827745862986</v>
      </c>
      <c r="C20" s="241">
        <v>58.596723481714385</v>
      </c>
      <c r="D20" s="242">
        <v>64.457831325301214</v>
      </c>
      <c r="E20" s="241">
        <v>61.26373626373627</v>
      </c>
      <c r="F20" s="241">
        <v>70.235546038543902</v>
      </c>
      <c r="G20" s="241">
        <v>67.354838709677423</v>
      </c>
      <c r="H20" s="241">
        <v>61.957295373665474</v>
      </c>
      <c r="I20" s="241">
        <v>91.425818882466274</v>
      </c>
      <c r="J20" s="241" t="s">
        <v>226</v>
      </c>
      <c r="K20" s="241" t="s">
        <v>226</v>
      </c>
      <c r="L20" s="243" t="s">
        <v>226</v>
      </c>
    </row>
    <row r="21" spans="1:17" ht="12.75" customHeight="1">
      <c r="A21" s="237" t="s">
        <v>161</v>
      </c>
      <c r="B21" s="238">
        <v>63.400658931385188</v>
      </c>
      <c r="C21" s="238">
        <v>63.196480938416421</v>
      </c>
      <c r="D21" s="239" t="s">
        <v>226</v>
      </c>
      <c r="E21" s="238">
        <v>59.310344827586206</v>
      </c>
      <c r="F21" s="238">
        <v>72.602739726027394</v>
      </c>
      <c r="G21" s="238">
        <v>63.990825688073393</v>
      </c>
      <c r="H21" s="238">
        <v>62.057588482303537</v>
      </c>
      <c r="I21" s="238">
        <v>84.375</v>
      </c>
      <c r="J21" s="238" t="s">
        <v>226</v>
      </c>
      <c r="K21" s="238" t="s">
        <v>226</v>
      </c>
      <c r="L21" s="240" t="s">
        <v>226</v>
      </c>
    </row>
    <row r="22" spans="1:17" ht="12.75" customHeight="1">
      <c r="A22" s="187" t="s">
        <v>154</v>
      </c>
      <c r="B22" s="233">
        <v>63.209417596034697</v>
      </c>
      <c r="C22" s="241">
        <v>59.504625484929875</v>
      </c>
      <c r="D22" s="242">
        <v>58.208955223880601</v>
      </c>
      <c r="E22" s="241">
        <v>61.864406779661017</v>
      </c>
      <c r="F22" s="241">
        <v>67.402597402597394</v>
      </c>
      <c r="G22" s="241">
        <v>66.978193146417439</v>
      </c>
      <c r="H22" s="241">
        <v>62.229350441058543</v>
      </c>
      <c r="I22" s="241">
        <v>74.866310160427801</v>
      </c>
      <c r="J22" s="241" t="s">
        <v>226</v>
      </c>
      <c r="K22" s="241">
        <v>64.285714285714292</v>
      </c>
      <c r="L22" s="243" t="s">
        <v>226</v>
      </c>
    </row>
    <row r="23" spans="1:17" ht="12.75" customHeight="1">
      <c r="A23" s="244"/>
      <c r="B23" s="844" t="s">
        <v>285</v>
      </c>
      <c r="C23" s="844"/>
      <c r="D23" s="844"/>
      <c r="E23" s="844"/>
      <c r="F23" s="844"/>
      <c r="G23" s="844"/>
      <c r="H23" s="844"/>
      <c r="I23" s="844"/>
      <c r="J23" s="844"/>
      <c r="K23" s="844"/>
      <c r="L23" s="844"/>
    </row>
    <row r="24" spans="1:17" ht="30.75" customHeight="1">
      <c r="A24" s="245" t="s">
        <v>286</v>
      </c>
      <c r="B24" s="246">
        <v>5.9598918236460179</v>
      </c>
      <c r="C24" s="246">
        <v>4.5455302494066743</v>
      </c>
      <c r="D24" s="247">
        <v>12.661406025824974</v>
      </c>
      <c r="E24" s="246">
        <v>16.666666666666657</v>
      </c>
      <c r="F24" s="246">
        <v>5.8430166324903183</v>
      </c>
      <c r="G24" s="246">
        <v>12.513907432131731</v>
      </c>
      <c r="H24" s="246">
        <v>4.8451662220558234</v>
      </c>
      <c r="I24" s="246">
        <v>17.832078055460457</v>
      </c>
      <c r="J24" s="246" t="s">
        <v>226</v>
      </c>
      <c r="K24" s="246" t="s">
        <v>226</v>
      </c>
      <c r="L24" s="248" t="s">
        <v>226</v>
      </c>
    </row>
    <row r="25" spans="1:17">
      <c r="A25" s="739" t="s">
        <v>287</v>
      </c>
      <c r="B25" s="739"/>
      <c r="C25" s="739"/>
      <c r="D25" s="739"/>
      <c r="E25" s="739"/>
      <c r="F25" s="739"/>
      <c r="G25" s="739"/>
      <c r="H25" s="739"/>
      <c r="I25" s="739"/>
      <c r="J25" s="739"/>
      <c r="K25" s="739"/>
      <c r="L25" s="739"/>
    </row>
    <row r="26" spans="1:17">
      <c r="A26" s="696" t="s">
        <v>222</v>
      </c>
      <c r="B26" s="696"/>
      <c r="C26" s="696"/>
      <c r="D26" s="696"/>
      <c r="E26" s="696"/>
      <c r="F26" s="696"/>
      <c r="G26" s="696"/>
      <c r="H26" s="696"/>
      <c r="I26" s="696"/>
      <c r="J26" s="696"/>
      <c r="K26" s="696"/>
      <c r="L26" s="696"/>
    </row>
    <row r="27" spans="1:17">
      <c r="M27" s="249"/>
      <c r="N27" s="249"/>
      <c r="O27" s="249"/>
      <c r="P27" s="249"/>
      <c r="Q27" s="249"/>
    </row>
    <row r="28" spans="1:17">
      <c r="A28" s="211"/>
    </row>
  </sheetData>
  <mergeCells count="9">
    <mergeCell ref="A1:B1"/>
    <mergeCell ref="A25:L25"/>
    <mergeCell ref="A26:L26"/>
    <mergeCell ref="A2:L2"/>
    <mergeCell ref="A3:A4"/>
    <mergeCell ref="B3:B4"/>
    <mergeCell ref="C3:L3"/>
    <mergeCell ref="B5:L5"/>
    <mergeCell ref="B23:L23"/>
  </mergeCells>
  <hyperlinks>
    <hyperlink ref="A1:B1" location="Inhalt!A1" display="Zurück zum Inhalt"/>
  </hyperlinks>
  <pageMargins left="0.7" right="0.7" top="0.78740157499999996" bottom="0.78740157499999996" header="0.3" footer="0.3"/>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autoPageBreaks="0"/>
  </sheetPr>
  <dimension ref="A1:I52"/>
  <sheetViews>
    <sheetView zoomScaleNormal="100" workbookViewId="0"/>
  </sheetViews>
  <sheetFormatPr baseColWidth="10" defaultRowHeight="15"/>
  <cols>
    <col min="1" max="1" width="16.140625" style="53" customWidth="1"/>
    <col min="2" max="4" width="10.7109375" style="53" customWidth="1"/>
    <col min="5" max="8" width="8.85546875" style="53" customWidth="1"/>
    <col min="9" max="16" width="14.85546875" style="53" customWidth="1"/>
    <col min="17" max="16384" width="11.42578125" style="53"/>
  </cols>
  <sheetData>
    <row r="1" spans="1:9" ht="25.5" customHeight="1">
      <c r="A1" s="628" t="s">
        <v>579</v>
      </c>
    </row>
    <row r="2" spans="1:9" ht="33.75" customHeight="1">
      <c r="A2" s="700" t="s">
        <v>518</v>
      </c>
      <c r="B2" s="700"/>
      <c r="C2" s="700"/>
      <c r="D2" s="700"/>
      <c r="E2" s="700"/>
      <c r="F2" s="700"/>
      <c r="G2" s="700"/>
      <c r="H2" s="700"/>
    </row>
    <row r="3" spans="1:9" ht="24.75" customHeight="1">
      <c r="A3" s="845" t="s">
        <v>288</v>
      </c>
      <c r="B3" s="664" t="s">
        <v>4</v>
      </c>
      <c r="C3" s="664" t="s">
        <v>5</v>
      </c>
      <c r="D3" s="664"/>
      <c r="E3" s="846" t="s">
        <v>289</v>
      </c>
      <c r="F3" s="846"/>
      <c r="G3" s="847" t="s">
        <v>290</v>
      </c>
      <c r="H3" s="848"/>
    </row>
    <row r="4" spans="1:9" ht="24">
      <c r="A4" s="845"/>
      <c r="B4" s="664"/>
      <c r="C4" s="250" t="s">
        <v>291</v>
      </c>
      <c r="D4" s="251" t="s">
        <v>292</v>
      </c>
      <c r="E4" s="250" t="s">
        <v>291</v>
      </c>
      <c r="F4" s="251" t="s">
        <v>292</v>
      </c>
      <c r="G4" s="250" t="s">
        <v>291</v>
      </c>
      <c r="H4" s="252" t="s">
        <v>292</v>
      </c>
      <c r="I4" s="129"/>
    </row>
    <row r="5" spans="1:9" ht="13.5" customHeight="1">
      <c r="A5" s="845"/>
      <c r="B5" s="849" t="s">
        <v>170</v>
      </c>
      <c r="C5" s="849"/>
      <c r="D5" s="849"/>
      <c r="E5" s="734" t="s">
        <v>224</v>
      </c>
      <c r="F5" s="734"/>
      <c r="G5" s="734" t="s">
        <v>293</v>
      </c>
      <c r="H5" s="735"/>
    </row>
    <row r="6" spans="1:9" ht="12.75" customHeight="1">
      <c r="A6" s="850" t="s">
        <v>4</v>
      </c>
      <c r="B6" s="850"/>
      <c r="C6" s="850"/>
      <c r="D6" s="850"/>
      <c r="E6" s="850"/>
      <c r="F6" s="850"/>
      <c r="G6" s="850"/>
      <c r="H6" s="850"/>
    </row>
    <row r="7" spans="1:9" ht="12.75" customHeight="1">
      <c r="A7" s="253" t="s">
        <v>143</v>
      </c>
      <c r="B7" s="254">
        <v>484248</v>
      </c>
      <c r="C7" s="255">
        <v>431336.42519044538</v>
      </c>
      <c r="D7" s="255">
        <v>52911.574809554608</v>
      </c>
      <c r="E7" s="256">
        <f>C7*100/B7</f>
        <v>89.073455169757111</v>
      </c>
      <c r="F7" s="257">
        <f>D7*100/B7</f>
        <v>10.926544830242895</v>
      </c>
      <c r="G7" s="258">
        <f>C7*100/C7</f>
        <v>100</v>
      </c>
      <c r="H7" s="258">
        <f>D7*100/D7</f>
        <v>100</v>
      </c>
    </row>
    <row r="8" spans="1:9" ht="12.75" customHeight="1">
      <c r="A8" s="259" t="s">
        <v>294</v>
      </c>
      <c r="B8" s="260">
        <v>355139</v>
      </c>
      <c r="C8" s="261">
        <v>314951</v>
      </c>
      <c r="D8" s="261">
        <v>40188</v>
      </c>
      <c r="E8" s="262">
        <f t="shared" ref="E8:E48" si="0">C8*100/B8</f>
        <v>88.683867443451717</v>
      </c>
      <c r="F8" s="263">
        <f t="shared" ref="F8:F48" si="1">D8*100/B8</f>
        <v>11.316132556548281</v>
      </c>
      <c r="G8" s="264">
        <f>C8*100/C7</f>
        <v>73.0174827829441</v>
      </c>
      <c r="H8" s="264">
        <f>D8*100/D7</f>
        <v>75.953135291567577</v>
      </c>
    </row>
    <row r="9" spans="1:9" ht="12.75" customHeight="1">
      <c r="A9" s="265" t="s">
        <v>295</v>
      </c>
      <c r="B9" s="254">
        <v>129109</v>
      </c>
      <c r="C9" s="255">
        <v>116385.4251904454</v>
      </c>
      <c r="D9" s="255">
        <v>12723.574809554606</v>
      </c>
      <c r="E9" s="256">
        <f t="shared" si="0"/>
        <v>90.145090729883592</v>
      </c>
      <c r="F9" s="257">
        <f t="shared" si="1"/>
        <v>9.8549092701164174</v>
      </c>
      <c r="G9" s="258">
        <f>C9*100/C7</f>
        <v>26.982517217055911</v>
      </c>
      <c r="H9" s="258">
        <f>D9*100/D7</f>
        <v>24.04686470843242</v>
      </c>
    </row>
    <row r="10" spans="1:9" ht="12.75" customHeight="1">
      <c r="A10" s="851" t="s">
        <v>183</v>
      </c>
      <c r="B10" s="851"/>
      <c r="C10" s="851"/>
      <c r="D10" s="851"/>
      <c r="E10" s="851"/>
      <c r="F10" s="851"/>
      <c r="G10" s="851"/>
      <c r="H10" s="851"/>
    </row>
    <row r="11" spans="1:9" ht="12.75" customHeight="1">
      <c r="A11" s="253" t="s">
        <v>143</v>
      </c>
      <c r="B11" s="254">
        <v>193433</v>
      </c>
      <c r="C11" s="255">
        <v>166873.69230058001</v>
      </c>
      <c r="D11" s="255">
        <v>26559.307699420002</v>
      </c>
      <c r="E11" s="256">
        <f t="shared" si="0"/>
        <v>86.269505358744382</v>
      </c>
      <c r="F11" s="257">
        <f t="shared" si="1"/>
        <v>13.730494641255628</v>
      </c>
      <c r="G11" s="258">
        <f>C11*100/C11</f>
        <v>100</v>
      </c>
      <c r="H11" s="258">
        <f>D11*100/D11</f>
        <v>100</v>
      </c>
    </row>
    <row r="12" spans="1:9" ht="12.75" customHeight="1">
      <c r="A12" s="259" t="s">
        <v>294</v>
      </c>
      <c r="B12" s="260">
        <v>136351</v>
      </c>
      <c r="C12" s="261">
        <v>117058</v>
      </c>
      <c r="D12" s="261">
        <v>19293</v>
      </c>
      <c r="E12" s="262">
        <f t="shared" si="0"/>
        <v>85.850488811963245</v>
      </c>
      <c r="F12" s="263">
        <f t="shared" si="1"/>
        <v>14.149511188036758</v>
      </c>
      <c r="G12" s="264">
        <f>C12*100/C11</f>
        <v>70.147665810108734</v>
      </c>
      <c r="H12" s="264">
        <f>D12*100/D11</f>
        <v>72.641200660592958</v>
      </c>
    </row>
    <row r="13" spans="1:9" ht="12.75" customHeight="1">
      <c r="A13" s="265" t="s">
        <v>295</v>
      </c>
      <c r="B13" s="254">
        <v>57082</v>
      </c>
      <c r="C13" s="255">
        <v>49815.692300579998</v>
      </c>
      <c r="D13" s="255">
        <v>7266.3076994200001</v>
      </c>
      <c r="E13" s="256">
        <f t="shared" si="0"/>
        <v>87.270404506814742</v>
      </c>
      <c r="F13" s="257">
        <f t="shared" si="1"/>
        <v>12.729595493185244</v>
      </c>
      <c r="G13" s="258">
        <f>C13*100/C11</f>
        <v>29.852334189891266</v>
      </c>
      <c r="H13" s="258">
        <f>D13*100/D11</f>
        <v>27.358799339407032</v>
      </c>
    </row>
    <row r="14" spans="1:9" ht="12.75" customHeight="1">
      <c r="A14" s="851" t="s">
        <v>1</v>
      </c>
      <c r="B14" s="851"/>
      <c r="C14" s="851"/>
      <c r="D14" s="851"/>
      <c r="E14" s="851"/>
      <c r="F14" s="851"/>
      <c r="G14" s="851"/>
      <c r="H14" s="851"/>
    </row>
    <row r="15" spans="1:9" ht="12.75" customHeight="1">
      <c r="A15" s="253" t="s">
        <v>143</v>
      </c>
      <c r="B15" s="254">
        <v>6949</v>
      </c>
      <c r="C15" s="255">
        <v>6254.4423075389732</v>
      </c>
      <c r="D15" s="255">
        <v>694.55769246102682</v>
      </c>
      <c r="E15" s="256">
        <f t="shared" si="0"/>
        <v>90.004925997107108</v>
      </c>
      <c r="F15" s="257">
        <f t="shared" si="1"/>
        <v>9.9950740028928902</v>
      </c>
      <c r="G15" s="258">
        <f>C15*100/C15</f>
        <v>100</v>
      </c>
      <c r="H15" s="258">
        <f>D15*100/D15</f>
        <v>100.00000000000001</v>
      </c>
    </row>
    <row r="16" spans="1:9" ht="12.75" customHeight="1">
      <c r="A16" s="259" t="s">
        <v>294</v>
      </c>
      <c r="B16" s="260">
        <v>4798</v>
      </c>
      <c r="C16" s="261">
        <v>4220</v>
      </c>
      <c r="D16" s="261">
        <v>578</v>
      </c>
      <c r="E16" s="262">
        <f t="shared" si="0"/>
        <v>87.953313880783654</v>
      </c>
      <c r="F16" s="263">
        <f t="shared" si="1"/>
        <v>12.046686119216341</v>
      </c>
      <c r="G16" s="264">
        <f>C16*100/C15</f>
        <v>67.472042949589621</v>
      </c>
      <c r="H16" s="264">
        <f>D16*100/D15</f>
        <v>83.218428976284486</v>
      </c>
    </row>
    <row r="17" spans="1:8" ht="12.75" customHeight="1">
      <c r="A17" s="265" t="s">
        <v>295</v>
      </c>
      <c r="B17" s="254">
        <v>2151</v>
      </c>
      <c r="C17" s="255">
        <v>2034.4423075389734</v>
      </c>
      <c r="D17" s="255">
        <v>116.55769246102683</v>
      </c>
      <c r="E17" s="256">
        <f t="shared" si="0"/>
        <v>94.58123233561011</v>
      </c>
      <c r="F17" s="257">
        <f t="shared" si="1"/>
        <v>5.4187676643899039</v>
      </c>
      <c r="G17" s="258">
        <f>C17*100/C15</f>
        <v>32.527957050410386</v>
      </c>
      <c r="H17" s="258">
        <f>D17*100/D15</f>
        <v>16.781571023715522</v>
      </c>
    </row>
    <row r="18" spans="1:8" ht="12.75" customHeight="1">
      <c r="A18" s="851" t="s">
        <v>184</v>
      </c>
      <c r="B18" s="851"/>
      <c r="C18" s="851"/>
      <c r="D18" s="851"/>
      <c r="E18" s="851"/>
      <c r="F18" s="851"/>
      <c r="G18" s="851"/>
      <c r="H18" s="851"/>
    </row>
    <row r="19" spans="1:8" ht="12.75" customHeight="1">
      <c r="A19" s="253" t="s">
        <v>143</v>
      </c>
      <c r="B19" s="254">
        <v>16167</v>
      </c>
      <c r="C19" s="255">
        <v>14739.66322336048</v>
      </c>
      <c r="D19" s="255">
        <v>1427.3367766395208</v>
      </c>
      <c r="E19" s="256">
        <f t="shared" si="0"/>
        <v>91.171294756977048</v>
      </c>
      <c r="F19" s="257">
        <f t="shared" si="1"/>
        <v>8.828705243022954</v>
      </c>
      <c r="G19" s="258">
        <f>C19*100/C19</f>
        <v>100</v>
      </c>
      <c r="H19" s="258">
        <f>D19*100/D19</f>
        <v>100</v>
      </c>
    </row>
    <row r="20" spans="1:8" ht="12.75" customHeight="1">
      <c r="A20" s="259" t="s">
        <v>294</v>
      </c>
      <c r="B20" s="260">
        <v>10912</v>
      </c>
      <c r="C20" s="261">
        <v>9714</v>
      </c>
      <c r="D20" s="261">
        <v>1198</v>
      </c>
      <c r="E20" s="262">
        <f t="shared" si="0"/>
        <v>89.021260997067444</v>
      </c>
      <c r="F20" s="263">
        <f t="shared" si="1"/>
        <v>10.978739002932551</v>
      </c>
      <c r="G20" s="264">
        <f>C20*100/C19</f>
        <v>65.903812406002288</v>
      </c>
      <c r="H20" s="264">
        <f>D20*100/D19</f>
        <v>83.932539230197335</v>
      </c>
    </row>
    <row r="21" spans="1:8" ht="12.75" customHeight="1">
      <c r="A21" s="265" t="s">
        <v>295</v>
      </c>
      <c r="B21" s="254">
        <v>5255</v>
      </c>
      <c r="C21" s="255">
        <v>5025.6632233604787</v>
      </c>
      <c r="D21" s="255">
        <v>229.33677663952096</v>
      </c>
      <c r="E21" s="256">
        <f t="shared" si="0"/>
        <v>95.635836790874961</v>
      </c>
      <c r="F21" s="257">
        <f t="shared" si="1"/>
        <v>4.3641632091250422</v>
      </c>
      <c r="G21" s="258">
        <f>C21*100/C19</f>
        <v>34.096187593997712</v>
      </c>
      <c r="H21" s="258">
        <f>D21*100/D19</f>
        <v>16.067460769802672</v>
      </c>
    </row>
    <row r="22" spans="1:8" ht="12.75" customHeight="1">
      <c r="A22" s="851" t="s">
        <v>185</v>
      </c>
      <c r="B22" s="851"/>
      <c r="C22" s="851"/>
      <c r="D22" s="851"/>
      <c r="E22" s="851"/>
      <c r="F22" s="851"/>
      <c r="G22" s="851"/>
      <c r="H22" s="851"/>
    </row>
    <row r="23" spans="1:8" ht="12.75" customHeight="1">
      <c r="A23" s="253" t="s">
        <v>143</v>
      </c>
      <c r="B23" s="254">
        <v>53751</v>
      </c>
      <c r="C23" s="255">
        <v>48670.394915799377</v>
      </c>
      <c r="D23" s="255">
        <v>5080.6050842006216</v>
      </c>
      <c r="E23" s="256">
        <f t="shared" si="0"/>
        <v>90.547887324513738</v>
      </c>
      <c r="F23" s="257">
        <f t="shared" si="1"/>
        <v>9.4521126754862639</v>
      </c>
      <c r="G23" s="258">
        <f>C23*100/C23</f>
        <v>100</v>
      </c>
      <c r="H23" s="258">
        <f>D23*100/D23</f>
        <v>100</v>
      </c>
    </row>
    <row r="24" spans="1:8" ht="12.75" customHeight="1">
      <c r="A24" s="259" t="s">
        <v>294</v>
      </c>
      <c r="B24" s="260">
        <v>34298</v>
      </c>
      <c r="C24" s="261">
        <v>31483</v>
      </c>
      <c r="D24" s="261">
        <v>2815</v>
      </c>
      <c r="E24" s="262">
        <f t="shared" si="0"/>
        <v>91.792524345442885</v>
      </c>
      <c r="F24" s="263">
        <f t="shared" si="1"/>
        <v>8.2074756545571166</v>
      </c>
      <c r="G24" s="264">
        <f>C24*100/C23</f>
        <v>64.686140423693161</v>
      </c>
      <c r="H24" s="264">
        <f>D24*100/D23</f>
        <v>55.406786265555809</v>
      </c>
    </row>
    <row r="25" spans="1:8" ht="12.75" customHeight="1">
      <c r="A25" s="265" t="s">
        <v>295</v>
      </c>
      <c r="B25" s="254">
        <v>19453</v>
      </c>
      <c r="C25" s="255">
        <v>17187.394915799377</v>
      </c>
      <c r="D25" s="255">
        <v>2265.6050842006216</v>
      </c>
      <c r="E25" s="256">
        <f t="shared" si="0"/>
        <v>88.353441195699261</v>
      </c>
      <c r="F25" s="257">
        <f t="shared" si="1"/>
        <v>11.646558804300733</v>
      </c>
      <c r="G25" s="258">
        <f>C25*100/C23</f>
        <v>35.313859576306847</v>
      </c>
      <c r="H25" s="258">
        <f>D25*100/D23</f>
        <v>44.593213734444198</v>
      </c>
    </row>
    <row r="26" spans="1:8" ht="12.75" customHeight="1">
      <c r="A26" s="851" t="s">
        <v>186</v>
      </c>
      <c r="B26" s="851"/>
      <c r="C26" s="851"/>
      <c r="D26" s="851"/>
      <c r="E26" s="851"/>
      <c r="F26" s="851"/>
      <c r="G26" s="851"/>
      <c r="H26" s="851"/>
    </row>
    <row r="27" spans="1:8" ht="12.75" customHeight="1">
      <c r="A27" s="253" t="s">
        <v>143</v>
      </c>
      <c r="B27" s="254">
        <v>32743</v>
      </c>
      <c r="C27" s="255">
        <v>30165.265965777409</v>
      </c>
      <c r="D27" s="255">
        <v>2577.7340342225903</v>
      </c>
      <c r="E27" s="256">
        <f t="shared" si="0"/>
        <v>92.127373685298863</v>
      </c>
      <c r="F27" s="257">
        <f t="shared" si="1"/>
        <v>7.8726263147011277</v>
      </c>
      <c r="G27" s="258">
        <f>C27*100/C27</f>
        <v>100</v>
      </c>
      <c r="H27" s="258">
        <f>D27*100/D27</f>
        <v>100</v>
      </c>
    </row>
    <row r="28" spans="1:8" ht="12.75" customHeight="1">
      <c r="A28" s="259" t="s">
        <v>294</v>
      </c>
      <c r="B28" s="260">
        <v>24710</v>
      </c>
      <c r="C28" s="261">
        <v>22530</v>
      </c>
      <c r="D28" s="261">
        <v>2180</v>
      </c>
      <c r="E28" s="262">
        <f t="shared" si="0"/>
        <v>91.177660866046139</v>
      </c>
      <c r="F28" s="263">
        <f t="shared" si="1"/>
        <v>8.8223391339538644</v>
      </c>
      <c r="G28" s="264">
        <f>C28*100/C27</f>
        <v>74.688550817222549</v>
      </c>
      <c r="H28" s="264">
        <f>D28*100/D27</f>
        <v>84.570400633184747</v>
      </c>
    </row>
    <row r="29" spans="1:8" ht="12.75" customHeight="1">
      <c r="A29" s="265" t="s">
        <v>295</v>
      </c>
      <c r="B29" s="254">
        <v>8033</v>
      </c>
      <c r="C29" s="255">
        <v>7635.2659657774102</v>
      </c>
      <c r="D29" s="255">
        <v>397.73403422259025</v>
      </c>
      <c r="E29" s="256">
        <f t="shared" si="0"/>
        <v>95.048748484718161</v>
      </c>
      <c r="F29" s="257">
        <f t="shared" si="1"/>
        <v>4.9512515152818404</v>
      </c>
      <c r="G29" s="258">
        <f>C29*100/C27</f>
        <v>25.311449182777448</v>
      </c>
      <c r="H29" s="258">
        <f>D29*100/D27</f>
        <v>15.42959936681526</v>
      </c>
    </row>
    <row r="30" spans="1:8" ht="12.75" customHeight="1">
      <c r="A30" s="851" t="s">
        <v>260</v>
      </c>
      <c r="B30" s="851"/>
      <c r="C30" s="851"/>
      <c r="D30" s="851"/>
      <c r="E30" s="851"/>
      <c r="F30" s="851"/>
      <c r="G30" s="851"/>
      <c r="H30" s="851"/>
    </row>
    <row r="31" spans="1:8" ht="12.75" customHeight="1">
      <c r="A31" s="253" t="s">
        <v>143</v>
      </c>
      <c r="B31" s="254">
        <v>78825</v>
      </c>
      <c r="C31" s="255">
        <v>70408.069101174406</v>
      </c>
      <c r="D31" s="255">
        <v>8416.9308988255907</v>
      </c>
      <c r="E31" s="256">
        <f t="shared" si="0"/>
        <v>89.322003299935815</v>
      </c>
      <c r="F31" s="257">
        <f t="shared" si="1"/>
        <v>10.677996700064181</v>
      </c>
      <c r="G31" s="258">
        <f>C31*100/C31</f>
        <v>100</v>
      </c>
      <c r="H31" s="258">
        <f>D31*100/D31</f>
        <v>100</v>
      </c>
    </row>
    <row r="32" spans="1:8" ht="12.75" customHeight="1">
      <c r="A32" s="259" t="s">
        <v>294</v>
      </c>
      <c r="B32" s="260">
        <v>74179</v>
      </c>
      <c r="C32" s="261">
        <v>66215</v>
      </c>
      <c r="D32" s="261">
        <v>7964</v>
      </c>
      <c r="E32" s="262">
        <f t="shared" si="0"/>
        <v>89.263807816228308</v>
      </c>
      <c r="F32" s="263">
        <f t="shared" si="1"/>
        <v>10.736192183771687</v>
      </c>
      <c r="G32" s="264">
        <f>C32*100/C31</f>
        <v>94.044618529235507</v>
      </c>
      <c r="H32" s="264">
        <f>D32*100/D31</f>
        <v>94.618811722824191</v>
      </c>
    </row>
    <row r="33" spans="1:8" ht="12.75" customHeight="1">
      <c r="A33" s="265" t="s">
        <v>295</v>
      </c>
      <c r="B33" s="254">
        <v>4646</v>
      </c>
      <c r="C33" s="255">
        <v>4193.0691011744084</v>
      </c>
      <c r="D33" s="255">
        <v>452.93089882559133</v>
      </c>
      <c r="E33" s="256">
        <f t="shared" si="0"/>
        <v>90.251164467809048</v>
      </c>
      <c r="F33" s="257">
        <f t="shared" si="1"/>
        <v>9.748835532190947</v>
      </c>
      <c r="G33" s="258">
        <f>C33*100/C31</f>
        <v>5.9553814707645039</v>
      </c>
      <c r="H33" s="258">
        <f>D33*100/D31</f>
        <v>5.3811882771758119</v>
      </c>
    </row>
    <row r="34" spans="1:8" ht="12.75" customHeight="1">
      <c r="A34" s="851" t="s">
        <v>296</v>
      </c>
      <c r="B34" s="851"/>
      <c r="C34" s="851"/>
      <c r="D34" s="851"/>
      <c r="E34" s="851"/>
      <c r="F34" s="851"/>
      <c r="G34" s="851"/>
      <c r="H34" s="851"/>
    </row>
    <row r="35" spans="1:8" ht="12.75" customHeight="1">
      <c r="A35" s="253" t="s">
        <v>143</v>
      </c>
      <c r="B35" s="254">
        <v>68620</v>
      </c>
      <c r="C35" s="255">
        <v>63537.013536045022</v>
      </c>
      <c r="D35" s="255">
        <v>5082.9864639549842</v>
      </c>
      <c r="E35" s="256">
        <f t="shared" si="0"/>
        <v>92.592558344571586</v>
      </c>
      <c r="F35" s="257">
        <f t="shared" si="1"/>
        <v>7.4074416554284239</v>
      </c>
      <c r="G35" s="258">
        <f>C35*100/C35</f>
        <v>100</v>
      </c>
      <c r="H35" s="258">
        <f>D35*100/D35</f>
        <v>100</v>
      </c>
    </row>
    <row r="36" spans="1:8" ht="12.75" customHeight="1">
      <c r="A36" s="259" t="s">
        <v>294</v>
      </c>
      <c r="B36" s="260">
        <v>37341</v>
      </c>
      <c r="C36" s="261">
        <v>34201</v>
      </c>
      <c r="D36" s="261">
        <v>3140</v>
      </c>
      <c r="E36" s="262">
        <f t="shared" si="0"/>
        <v>91.591012559920728</v>
      </c>
      <c r="F36" s="263">
        <f t="shared" si="1"/>
        <v>8.4089874400792688</v>
      </c>
      <c r="G36" s="264">
        <f>C36*100/C35</f>
        <v>53.828466427049669</v>
      </c>
      <c r="H36" s="264">
        <f>D36*100/D35</f>
        <v>61.774707099196561</v>
      </c>
    </row>
    <row r="37" spans="1:8" ht="12.75" customHeight="1">
      <c r="A37" s="265" t="s">
        <v>295</v>
      </c>
      <c r="B37" s="254">
        <v>31279</v>
      </c>
      <c r="C37" s="255">
        <v>29336.013536045019</v>
      </c>
      <c r="D37" s="255">
        <v>1942.9864639549839</v>
      </c>
      <c r="E37" s="256">
        <f t="shared" si="0"/>
        <v>93.788207858451429</v>
      </c>
      <c r="F37" s="257">
        <f t="shared" si="1"/>
        <v>6.2117921415485915</v>
      </c>
      <c r="G37" s="258">
        <f>C37*100/C35</f>
        <v>46.171533572950324</v>
      </c>
      <c r="H37" s="258">
        <f>D37*100/D35</f>
        <v>38.225292900803431</v>
      </c>
    </row>
    <row r="38" spans="1:8" ht="12.75" customHeight="1">
      <c r="A38" s="851" t="s">
        <v>297</v>
      </c>
      <c r="B38" s="851"/>
      <c r="C38" s="851"/>
      <c r="D38" s="851"/>
      <c r="E38" s="851"/>
      <c r="F38" s="851"/>
      <c r="G38" s="851"/>
      <c r="H38" s="851"/>
    </row>
    <row r="39" spans="1:8" ht="12.75" customHeight="1">
      <c r="A39" s="253" t="s">
        <v>143</v>
      </c>
      <c r="B39" s="254">
        <v>12417</v>
      </c>
      <c r="C39" s="255">
        <v>10904</v>
      </c>
      <c r="D39" s="255">
        <v>1513</v>
      </c>
      <c r="E39" s="256">
        <f t="shared" si="0"/>
        <v>87.815092212289599</v>
      </c>
      <c r="F39" s="257">
        <f t="shared" si="1"/>
        <v>12.184907787710397</v>
      </c>
      <c r="G39" s="258">
        <f>C39*100/C39</f>
        <v>100</v>
      </c>
      <c r="H39" s="258">
        <f>D39*100/D39</f>
        <v>100</v>
      </c>
    </row>
    <row r="40" spans="1:8" ht="12.75" customHeight="1">
      <c r="A40" s="259" t="s">
        <v>294</v>
      </c>
      <c r="B40" s="260">
        <v>12042</v>
      </c>
      <c r="C40" s="261">
        <v>10548</v>
      </c>
      <c r="D40" s="261">
        <v>1494</v>
      </c>
      <c r="E40" s="262">
        <f t="shared" si="0"/>
        <v>87.593423019431981</v>
      </c>
      <c r="F40" s="263">
        <f t="shared" si="1"/>
        <v>12.406576980568012</v>
      </c>
      <c r="G40" s="264">
        <f>C40*100/C39</f>
        <v>96.735143066764493</v>
      </c>
      <c r="H40" s="264">
        <f>D40*100/D39</f>
        <v>98.744216787838738</v>
      </c>
    </row>
    <row r="41" spans="1:8" ht="12.75" customHeight="1">
      <c r="A41" s="265" t="s">
        <v>295</v>
      </c>
      <c r="B41" s="254">
        <v>375</v>
      </c>
      <c r="C41" s="255">
        <v>356</v>
      </c>
      <c r="D41" s="255">
        <v>19</v>
      </c>
      <c r="E41" s="256">
        <f t="shared" si="0"/>
        <v>94.933333333333337</v>
      </c>
      <c r="F41" s="257">
        <f t="shared" si="1"/>
        <v>5.0666666666666664</v>
      </c>
      <c r="G41" s="258">
        <f>C41*100/C39</f>
        <v>3.2648569332355097</v>
      </c>
      <c r="H41" s="258">
        <f>D41*100/D39</f>
        <v>1.2557832121612691</v>
      </c>
    </row>
    <row r="42" spans="1:8" ht="12.75" customHeight="1">
      <c r="A42" s="851" t="s">
        <v>191</v>
      </c>
      <c r="B42" s="851"/>
      <c r="C42" s="851"/>
      <c r="D42" s="851"/>
      <c r="E42" s="851"/>
      <c r="F42" s="851"/>
      <c r="G42" s="851"/>
      <c r="H42" s="851"/>
    </row>
    <row r="43" spans="1:8" ht="12.75" customHeight="1">
      <c r="A43" s="253" t="s">
        <v>143</v>
      </c>
      <c r="B43" s="254">
        <v>10601</v>
      </c>
      <c r="C43" s="255">
        <v>9733.8838401697321</v>
      </c>
      <c r="D43" s="255">
        <v>867.11615983026877</v>
      </c>
      <c r="E43" s="256">
        <f t="shared" si="0"/>
        <v>91.82043052702322</v>
      </c>
      <c r="F43" s="257">
        <f t="shared" si="1"/>
        <v>8.1795694729767821</v>
      </c>
      <c r="G43" s="258">
        <f>C43*100/C43</f>
        <v>100</v>
      </c>
      <c r="H43" s="258">
        <f>D43*100/D43</f>
        <v>100</v>
      </c>
    </row>
    <row r="44" spans="1:8" ht="12.75" customHeight="1">
      <c r="A44" s="259" t="s">
        <v>294</v>
      </c>
      <c r="B44" s="260">
        <v>9766</v>
      </c>
      <c r="C44" s="261">
        <v>8932</v>
      </c>
      <c r="D44" s="261">
        <v>834</v>
      </c>
      <c r="E44" s="262">
        <f t="shared" si="0"/>
        <v>91.460167929551503</v>
      </c>
      <c r="F44" s="263">
        <f t="shared" si="1"/>
        <v>8.5398320704484956</v>
      </c>
      <c r="G44" s="264">
        <f>C44*100/C43</f>
        <v>91.761933331682854</v>
      </c>
      <c r="H44" s="264">
        <f>D44*100/D43</f>
        <v>96.180885403317703</v>
      </c>
    </row>
    <row r="45" spans="1:8" ht="12.75" customHeight="1">
      <c r="A45" s="265" t="s">
        <v>295</v>
      </c>
      <c r="B45" s="254">
        <v>835</v>
      </c>
      <c r="C45" s="266">
        <v>801.88384016973123</v>
      </c>
      <c r="D45" s="266">
        <v>33.116159830268728</v>
      </c>
      <c r="E45" s="256">
        <f t="shared" si="0"/>
        <v>96.033992834698353</v>
      </c>
      <c r="F45" s="257">
        <f t="shared" si="1"/>
        <v>3.9660071653016442</v>
      </c>
      <c r="G45" s="267">
        <f>C45*100/C43</f>
        <v>8.238066668317142</v>
      </c>
      <c r="H45" s="267">
        <f>D45*100/D43</f>
        <v>3.8191145966822901</v>
      </c>
    </row>
    <row r="46" spans="1:8" ht="12.75" customHeight="1">
      <c r="A46" s="851" t="s">
        <v>192</v>
      </c>
      <c r="B46" s="851"/>
      <c r="C46" s="851"/>
      <c r="D46" s="851"/>
      <c r="E46" s="851"/>
      <c r="F46" s="851"/>
      <c r="G46" s="851"/>
      <c r="H46" s="851"/>
    </row>
    <row r="47" spans="1:8" ht="12.75" customHeight="1">
      <c r="A47" s="253" t="s">
        <v>143</v>
      </c>
      <c r="B47" s="254">
        <v>10742</v>
      </c>
      <c r="C47" s="266">
        <v>10050</v>
      </c>
      <c r="D47" s="266">
        <v>692</v>
      </c>
      <c r="E47" s="256">
        <f t="shared" si="0"/>
        <v>93.557996648668777</v>
      </c>
      <c r="F47" s="257">
        <f t="shared" si="1"/>
        <v>6.4420033513312234</v>
      </c>
      <c r="G47" s="267">
        <f>C47*100/C47</f>
        <v>100</v>
      </c>
      <c r="H47" s="267">
        <f>D47*100/D47</f>
        <v>100</v>
      </c>
    </row>
    <row r="48" spans="1:8" ht="12.75" customHeight="1">
      <c r="A48" s="259" t="s">
        <v>294</v>
      </c>
      <c r="B48" s="260">
        <v>10742</v>
      </c>
      <c r="C48" s="268">
        <v>10050</v>
      </c>
      <c r="D48" s="268">
        <v>692</v>
      </c>
      <c r="E48" s="262">
        <f t="shared" si="0"/>
        <v>93.557996648668777</v>
      </c>
      <c r="F48" s="263">
        <f t="shared" si="1"/>
        <v>6.4420033513312234</v>
      </c>
      <c r="G48" s="269">
        <f>C48*100/C47</f>
        <v>100</v>
      </c>
      <c r="H48" s="269">
        <f>D48*100/D47</f>
        <v>100</v>
      </c>
    </row>
    <row r="49" spans="1:8" ht="12.75" customHeight="1">
      <c r="A49" s="265" t="s">
        <v>295</v>
      </c>
      <c r="B49" s="270" t="s">
        <v>226</v>
      </c>
      <c r="C49" s="271" t="s">
        <v>226</v>
      </c>
      <c r="D49" s="271" t="s">
        <v>226</v>
      </c>
      <c r="E49" s="272" t="s">
        <v>226</v>
      </c>
      <c r="F49" s="273" t="s">
        <v>226</v>
      </c>
      <c r="G49" s="274" t="s">
        <v>190</v>
      </c>
      <c r="H49" s="274" t="s">
        <v>190</v>
      </c>
    </row>
    <row r="50" spans="1:8" ht="16.5" customHeight="1">
      <c r="A50" s="739" t="s">
        <v>298</v>
      </c>
      <c r="B50" s="739"/>
      <c r="C50" s="739"/>
      <c r="D50" s="739"/>
      <c r="E50" s="739"/>
      <c r="F50" s="739"/>
      <c r="G50" s="739"/>
      <c r="H50" s="739"/>
    </row>
    <row r="51" spans="1:8" ht="24.75" customHeight="1">
      <c r="A51" s="852" t="s">
        <v>299</v>
      </c>
      <c r="B51" s="852"/>
      <c r="C51" s="852"/>
      <c r="D51" s="852"/>
      <c r="E51" s="852"/>
      <c r="F51" s="852"/>
      <c r="G51" s="852"/>
      <c r="H51" s="852"/>
    </row>
    <row r="52" spans="1:8" ht="26.25" customHeight="1">
      <c r="A52" s="852" t="s">
        <v>300</v>
      </c>
      <c r="B52" s="852"/>
      <c r="C52" s="852"/>
      <c r="D52" s="852"/>
      <c r="E52" s="852"/>
      <c r="F52" s="852"/>
      <c r="G52" s="852"/>
      <c r="H52" s="852"/>
    </row>
  </sheetData>
  <mergeCells count="23">
    <mergeCell ref="A51:H51"/>
    <mergeCell ref="A52:H52"/>
    <mergeCell ref="A30:H30"/>
    <mergeCell ref="A34:H34"/>
    <mergeCell ref="A38:H38"/>
    <mergeCell ref="A42:H42"/>
    <mergeCell ref="A46:H46"/>
    <mergeCell ref="A50:H50"/>
    <mergeCell ref="A6:H6"/>
    <mergeCell ref="A10:H10"/>
    <mergeCell ref="A14:H14"/>
    <mergeCell ref="A18:H18"/>
    <mergeCell ref="A22:H22"/>
    <mergeCell ref="A26:H26"/>
    <mergeCell ref="A2:H2"/>
    <mergeCell ref="A3:A5"/>
    <mergeCell ref="B3:B4"/>
    <mergeCell ref="C3:D3"/>
    <mergeCell ref="E3:F3"/>
    <mergeCell ref="G3:H3"/>
    <mergeCell ref="B5:D5"/>
    <mergeCell ref="E5:F5"/>
    <mergeCell ref="G5:H5"/>
  </mergeCells>
  <hyperlinks>
    <hyperlink ref="A1" location="Inhalt!A1" display="Zurück zum Inhalt"/>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pageSetUpPr autoPageBreaks="0"/>
  </sheetPr>
  <dimension ref="A1:B14"/>
  <sheetViews>
    <sheetView zoomScaleNormal="100" workbookViewId="0"/>
  </sheetViews>
  <sheetFormatPr baseColWidth="10" defaultRowHeight="12"/>
  <cols>
    <col min="1" max="1" width="40.28515625" style="361" customWidth="1"/>
    <col min="2" max="2" width="27.85546875" style="361" customWidth="1"/>
    <col min="3" max="16384" width="11.42578125" style="361"/>
  </cols>
  <sheetData>
    <row r="1" spans="1:2" ht="25.5" customHeight="1">
      <c r="A1" s="628" t="s">
        <v>579</v>
      </c>
    </row>
    <row r="2" spans="1:2" ht="27" customHeight="1">
      <c r="A2" s="700" t="s">
        <v>581</v>
      </c>
      <c r="B2" s="700"/>
    </row>
    <row r="3" spans="1:2" ht="54" customHeight="1">
      <c r="A3" s="853" t="s">
        <v>381</v>
      </c>
      <c r="B3" s="362" t="s">
        <v>382</v>
      </c>
    </row>
    <row r="4" spans="1:2" ht="12.75" customHeight="1">
      <c r="A4" s="854"/>
      <c r="B4" s="363" t="s">
        <v>0</v>
      </c>
    </row>
    <row r="5" spans="1:2" ht="12.75" customHeight="1">
      <c r="A5" s="364" t="s">
        <v>582</v>
      </c>
      <c r="B5" s="365">
        <v>47</v>
      </c>
    </row>
    <row r="6" spans="1:2" ht="12.75" customHeight="1">
      <c r="A6" s="366" t="s">
        <v>383</v>
      </c>
      <c r="B6" s="367">
        <v>24.7</v>
      </c>
    </row>
    <row r="7" spans="1:2" ht="12.75" customHeight="1">
      <c r="A7" s="368" t="s">
        <v>384</v>
      </c>
      <c r="B7" s="369">
        <v>24.7</v>
      </c>
    </row>
    <row r="8" spans="1:2" ht="12.75" customHeight="1">
      <c r="A8" s="366" t="s">
        <v>385</v>
      </c>
      <c r="B8" s="367">
        <v>19.600000000000001</v>
      </c>
    </row>
    <row r="9" spans="1:2" ht="12.75" customHeight="1">
      <c r="A9" s="368" t="s">
        <v>386</v>
      </c>
      <c r="B9" s="369">
        <v>19.100000000000001</v>
      </c>
    </row>
    <row r="10" spans="1:2" ht="12.75" customHeight="1">
      <c r="A10" s="366" t="s">
        <v>387</v>
      </c>
      <c r="B10" s="367">
        <v>10.3</v>
      </c>
    </row>
    <row r="11" spans="1:2" ht="12.75" customHeight="1">
      <c r="A11" s="370" t="s">
        <v>388</v>
      </c>
      <c r="B11" s="371">
        <v>2.1</v>
      </c>
    </row>
    <row r="12" spans="1:2" ht="26.25" customHeight="1">
      <c r="A12" s="739" t="s">
        <v>583</v>
      </c>
      <c r="B12" s="739"/>
    </row>
    <row r="13" spans="1:2">
      <c r="A13" s="855" t="s">
        <v>584</v>
      </c>
      <c r="B13" s="855"/>
    </row>
    <row r="14" spans="1:2">
      <c r="A14" s="211" t="s">
        <v>389</v>
      </c>
    </row>
  </sheetData>
  <mergeCells count="4">
    <mergeCell ref="A2:B2"/>
    <mergeCell ref="A3:A4"/>
    <mergeCell ref="A12:B12"/>
    <mergeCell ref="A13:B13"/>
  </mergeCells>
  <hyperlinks>
    <hyperlink ref="A1" location="Inhalt!A1" display="Zurück zum Inhalt"/>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autoPageBreaks="0"/>
  </sheetPr>
  <dimension ref="A1:B19"/>
  <sheetViews>
    <sheetView zoomScaleNormal="100" workbookViewId="0"/>
  </sheetViews>
  <sheetFormatPr baseColWidth="10" defaultRowHeight="12"/>
  <cols>
    <col min="1" max="1" width="44.140625" style="361" customWidth="1"/>
    <col min="2" max="2" width="35.140625" style="361" customWidth="1"/>
    <col min="3" max="16384" width="11.42578125" style="361"/>
  </cols>
  <sheetData>
    <row r="1" spans="1:2" ht="25.5" customHeight="1">
      <c r="A1" s="628" t="s">
        <v>579</v>
      </c>
    </row>
    <row r="2" spans="1:2" ht="30.75" customHeight="1">
      <c r="A2" s="700" t="s">
        <v>629</v>
      </c>
      <c r="B2" s="700"/>
    </row>
    <row r="3" spans="1:2" ht="40.5" customHeight="1">
      <c r="A3" s="740" t="s">
        <v>390</v>
      </c>
      <c r="B3" s="362" t="s">
        <v>585</v>
      </c>
    </row>
    <row r="4" spans="1:2">
      <c r="A4" s="741"/>
      <c r="B4" s="372" t="s">
        <v>0</v>
      </c>
    </row>
    <row r="5" spans="1:2">
      <c r="A5" s="219" t="s">
        <v>391</v>
      </c>
      <c r="B5" s="373">
        <v>36.799999999999997</v>
      </c>
    </row>
    <row r="6" spans="1:2">
      <c r="A6" s="374" t="s">
        <v>392</v>
      </c>
      <c r="B6" s="375">
        <v>24.7</v>
      </c>
    </row>
    <row r="7" spans="1:2">
      <c r="A7" s="219" t="s">
        <v>393</v>
      </c>
      <c r="B7" s="373">
        <v>20.100000000000001</v>
      </c>
    </row>
    <row r="8" spans="1:2">
      <c r="A8" s="374" t="s">
        <v>394</v>
      </c>
      <c r="B8" s="375">
        <v>17.8</v>
      </c>
    </row>
    <row r="9" spans="1:2">
      <c r="A9" s="219" t="s">
        <v>395</v>
      </c>
      <c r="B9" s="373">
        <v>8.1</v>
      </c>
    </row>
    <row r="10" spans="1:2">
      <c r="A10" s="374" t="s">
        <v>396</v>
      </c>
      <c r="B10" s="375">
        <v>5.7</v>
      </c>
    </row>
    <row r="11" spans="1:2">
      <c r="A11" s="219" t="s">
        <v>397</v>
      </c>
      <c r="B11" s="373">
        <v>4.9000000000000004</v>
      </c>
    </row>
    <row r="12" spans="1:2">
      <c r="A12" s="374" t="s">
        <v>398</v>
      </c>
      <c r="B12" s="375">
        <v>4.8</v>
      </c>
    </row>
    <row r="13" spans="1:2">
      <c r="A13" s="219" t="s">
        <v>399</v>
      </c>
      <c r="B13" s="373">
        <v>3.3</v>
      </c>
    </row>
    <row r="14" spans="1:2">
      <c r="A14" s="374" t="s">
        <v>400</v>
      </c>
      <c r="B14" s="376">
        <v>2</v>
      </c>
    </row>
    <row r="15" spans="1:2">
      <c r="A15" s="219" t="s">
        <v>401</v>
      </c>
      <c r="B15" s="377">
        <v>1.1000000000000001</v>
      </c>
    </row>
    <row r="16" spans="1:2">
      <c r="A16" s="378" t="s">
        <v>402</v>
      </c>
      <c r="B16" s="379">
        <v>0.9</v>
      </c>
    </row>
    <row r="17" spans="1:2" ht="26.25" customHeight="1">
      <c r="A17" s="739" t="s">
        <v>583</v>
      </c>
      <c r="B17" s="739"/>
    </row>
    <row r="18" spans="1:2" ht="13.5" customHeight="1">
      <c r="A18" s="852" t="s">
        <v>586</v>
      </c>
      <c r="B18" s="852"/>
    </row>
    <row r="19" spans="1:2">
      <c r="A19" s="852" t="s">
        <v>389</v>
      </c>
      <c r="B19" s="852"/>
    </row>
  </sheetData>
  <mergeCells count="5">
    <mergeCell ref="A2:B2"/>
    <mergeCell ref="A3:A4"/>
    <mergeCell ref="A17:B17"/>
    <mergeCell ref="A19:B19"/>
    <mergeCell ref="A18:B18"/>
  </mergeCells>
  <hyperlinks>
    <hyperlink ref="A1" location="Inhalt!A1" display="Zurück zum Inhalt"/>
  </hyperlink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pageSetUpPr autoPageBreaks="0"/>
  </sheetPr>
  <dimension ref="A1:K35"/>
  <sheetViews>
    <sheetView zoomScaleNormal="100" workbookViewId="0"/>
  </sheetViews>
  <sheetFormatPr baseColWidth="10" defaultColWidth="26.28515625" defaultRowHeight="12.75"/>
  <cols>
    <col min="1" max="1" width="23.5703125" style="144" customWidth="1"/>
    <col min="2" max="2" width="9.28515625" style="144" customWidth="1"/>
    <col min="3" max="3" width="10.28515625" style="144" customWidth="1"/>
    <col min="4" max="4" width="9.28515625" style="144" customWidth="1"/>
    <col min="5" max="5" width="10.28515625" style="144" customWidth="1"/>
    <col min="6" max="6" width="9.28515625" style="144" customWidth="1"/>
    <col min="7" max="7" width="10.28515625" style="144" customWidth="1"/>
    <col min="8" max="8" width="9.28515625" style="144" customWidth="1"/>
    <col min="9" max="9" width="10.28515625" style="144" customWidth="1"/>
    <col min="10" max="10" width="9.28515625" style="144" customWidth="1"/>
    <col min="11" max="11" width="10.28515625" style="144" customWidth="1"/>
    <col min="12" max="242" width="11.42578125" style="144" customWidth="1"/>
    <col min="243" max="16384" width="26.28515625" style="144"/>
  </cols>
  <sheetData>
    <row r="1" spans="1:11" ht="25.5" customHeight="1">
      <c r="A1" s="628" t="s">
        <v>579</v>
      </c>
    </row>
    <row r="2" spans="1:11" ht="22.5" customHeight="1">
      <c r="A2" s="723" t="s">
        <v>519</v>
      </c>
      <c r="B2" s="723"/>
      <c r="C2" s="723"/>
      <c r="D2" s="723"/>
      <c r="E2" s="723"/>
      <c r="F2" s="723"/>
      <c r="G2" s="723"/>
      <c r="H2" s="723"/>
      <c r="I2" s="723"/>
      <c r="J2" s="723"/>
      <c r="K2" s="723"/>
    </row>
    <row r="3" spans="1:11">
      <c r="A3" s="715" t="s">
        <v>199</v>
      </c>
      <c r="B3" s="724" t="s">
        <v>318</v>
      </c>
      <c r="C3" s="725"/>
      <c r="D3" s="728" t="s">
        <v>256</v>
      </c>
      <c r="E3" s="729"/>
      <c r="F3" s="729"/>
      <c r="G3" s="729"/>
      <c r="H3" s="729"/>
      <c r="I3" s="729"/>
      <c r="J3" s="729"/>
      <c r="K3" s="729"/>
    </row>
    <row r="4" spans="1:11" ht="42.75" customHeight="1">
      <c r="A4" s="716"/>
      <c r="B4" s="726"/>
      <c r="C4" s="727"/>
      <c r="D4" s="726" t="s">
        <v>183</v>
      </c>
      <c r="E4" s="727"/>
      <c r="F4" s="726" t="s">
        <v>1</v>
      </c>
      <c r="G4" s="727"/>
      <c r="H4" s="726" t="s">
        <v>184</v>
      </c>
      <c r="I4" s="727"/>
      <c r="J4" s="726" t="s">
        <v>185</v>
      </c>
      <c r="K4" s="856"/>
    </row>
    <row r="5" spans="1:11" ht="42.75" customHeight="1">
      <c r="A5" s="717"/>
      <c r="B5" s="290" t="s">
        <v>319</v>
      </c>
      <c r="C5" s="291" t="s">
        <v>320</v>
      </c>
      <c r="D5" s="290" t="s">
        <v>319</v>
      </c>
      <c r="E5" s="291" t="s">
        <v>320</v>
      </c>
      <c r="F5" s="290" t="s">
        <v>319</v>
      </c>
      <c r="G5" s="291" t="s">
        <v>320</v>
      </c>
      <c r="H5" s="290" t="s">
        <v>319</v>
      </c>
      <c r="I5" s="291" t="s">
        <v>320</v>
      </c>
      <c r="J5" s="290" t="s">
        <v>319</v>
      </c>
      <c r="K5" s="292" t="s">
        <v>320</v>
      </c>
    </row>
    <row r="6" spans="1:11" ht="12.75" customHeight="1">
      <c r="A6" s="131" t="s">
        <v>203</v>
      </c>
      <c r="B6" s="149">
        <v>24806</v>
      </c>
      <c r="C6" s="293" t="s">
        <v>226</v>
      </c>
      <c r="D6" s="149">
        <v>2565.9006415626131</v>
      </c>
      <c r="E6" s="155" t="s">
        <v>226</v>
      </c>
      <c r="F6" s="149">
        <v>310.66570108734294</v>
      </c>
      <c r="G6" s="155" t="s">
        <v>226</v>
      </c>
      <c r="H6" s="149">
        <v>813.8800779249957</v>
      </c>
      <c r="I6" s="155" t="s">
        <v>226</v>
      </c>
      <c r="J6" s="149">
        <v>6897.511574699316</v>
      </c>
      <c r="K6" s="156" t="s">
        <v>226</v>
      </c>
    </row>
    <row r="7" spans="1:11" ht="12.75" customHeight="1">
      <c r="A7" s="135" t="s">
        <v>205</v>
      </c>
      <c r="B7" s="294">
        <v>23622</v>
      </c>
      <c r="C7" s="295">
        <f t="shared" ref="C7:C15" si="0">(B7-B6)*100/B6</f>
        <v>-4.7730387809400954</v>
      </c>
      <c r="D7" s="294">
        <v>4014.9144916013511</v>
      </c>
      <c r="E7" s="296">
        <f t="shared" ref="E7:E15" si="1">(D7-D6)*100/D6</f>
        <v>56.471939192325856</v>
      </c>
      <c r="F7" s="294">
        <v>424.92091034706078</v>
      </c>
      <c r="G7" s="296">
        <f t="shared" ref="G7:G15" si="2">(F7-F6)*100/F6</f>
        <v>36.777542181135487</v>
      </c>
      <c r="H7" s="294">
        <v>802.86152639249053</v>
      </c>
      <c r="I7" s="297">
        <f t="shared" ref="I7:I15" si="3">(H7-H6)*100/H6</f>
        <v>-1.3538298615930247</v>
      </c>
      <c r="J7" s="294">
        <v>8054.3831312327038</v>
      </c>
      <c r="K7" s="298">
        <f t="shared" ref="K7:K15" si="4">(J7-J6)*100/J6</f>
        <v>16.772303228557025</v>
      </c>
    </row>
    <row r="8" spans="1:11" ht="12.75" customHeight="1">
      <c r="A8" s="131" t="s">
        <v>207</v>
      </c>
      <c r="B8" s="149">
        <v>23957</v>
      </c>
      <c r="C8" s="299">
        <f t="shared" si="0"/>
        <v>1.4181695030056727</v>
      </c>
      <c r="D8" s="149">
        <v>10028.95718800489</v>
      </c>
      <c r="E8" s="300">
        <f t="shared" si="1"/>
        <v>149.79254748722767</v>
      </c>
      <c r="F8" s="149">
        <v>391.40089151250197</v>
      </c>
      <c r="G8" s="155">
        <f t="shared" si="2"/>
        <v>-7.8885312580124181</v>
      </c>
      <c r="H8" s="149">
        <v>874.72441297711384</v>
      </c>
      <c r="I8" s="300">
        <f t="shared" si="3"/>
        <v>8.9508444759491557</v>
      </c>
      <c r="J8" s="149">
        <v>5674.6944471887564</v>
      </c>
      <c r="K8" s="156">
        <f t="shared" si="4"/>
        <v>-29.545263060757105</v>
      </c>
    </row>
    <row r="9" spans="1:11" ht="12.75" customHeight="1">
      <c r="A9" s="135" t="s">
        <v>209</v>
      </c>
      <c r="B9" s="294">
        <v>27557</v>
      </c>
      <c r="C9" s="301">
        <f t="shared" si="0"/>
        <v>15.026923237467129</v>
      </c>
      <c r="D9" s="294">
        <v>13533.993003352964</v>
      </c>
      <c r="E9" s="296">
        <f t="shared" si="1"/>
        <v>34.949155227626896</v>
      </c>
      <c r="F9" s="294">
        <v>673.26225421047775</v>
      </c>
      <c r="G9" s="297">
        <f t="shared" si="2"/>
        <v>72.013469772327454</v>
      </c>
      <c r="H9" s="294">
        <v>820.27122556729546</v>
      </c>
      <c r="I9" s="297">
        <f t="shared" si="3"/>
        <v>-6.2251820804323534</v>
      </c>
      <c r="J9" s="294">
        <v>4495.2420160690399</v>
      </c>
      <c r="K9" s="302">
        <f t="shared" si="4"/>
        <v>-20.78442182387489</v>
      </c>
    </row>
    <row r="10" spans="1:11" ht="12.75" customHeight="1">
      <c r="A10" s="131" t="s">
        <v>211</v>
      </c>
      <c r="B10" s="149">
        <v>29963</v>
      </c>
      <c r="C10" s="299">
        <f t="shared" si="0"/>
        <v>8.7309939398337999</v>
      </c>
      <c r="D10" s="149">
        <v>15895.949472306611</v>
      </c>
      <c r="E10" s="300">
        <f t="shared" si="1"/>
        <v>17.452029629160347</v>
      </c>
      <c r="F10" s="149">
        <v>387.5607142569861</v>
      </c>
      <c r="G10" s="155">
        <f t="shared" si="2"/>
        <v>-42.435401385828264</v>
      </c>
      <c r="H10" s="149">
        <v>903.61620853147338</v>
      </c>
      <c r="I10" s="300">
        <f t="shared" si="3"/>
        <v>10.160661542959396</v>
      </c>
      <c r="J10" s="149">
        <v>1590.2397510422277</v>
      </c>
      <c r="K10" s="156">
        <f t="shared" si="4"/>
        <v>-64.623934699007663</v>
      </c>
    </row>
    <row r="11" spans="1:11" ht="12.75" customHeight="1">
      <c r="A11" s="135" t="s">
        <v>212</v>
      </c>
      <c r="B11" s="294">
        <v>30053</v>
      </c>
      <c r="C11" s="301">
        <f t="shared" si="0"/>
        <v>0.30037045689683944</v>
      </c>
      <c r="D11" s="294">
        <v>18213.70385379751</v>
      </c>
      <c r="E11" s="296">
        <f t="shared" si="1"/>
        <v>14.580786039417227</v>
      </c>
      <c r="F11" s="294">
        <v>313.21382755872685</v>
      </c>
      <c r="G11" s="297">
        <f t="shared" si="2"/>
        <v>-19.183287666499879</v>
      </c>
      <c r="H11" s="294">
        <v>893.95843866028997</v>
      </c>
      <c r="I11" s="297">
        <f t="shared" si="3"/>
        <v>-1.0687911283573461</v>
      </c>
      <c r="J11" s="294">
        <v>1445.2137570073708</v>
      </c>
      <c r="K11" s="302">
        <f t="shared" si="4"/>
        <v>-9.1197565612234435</v>
      </c>
    </row>
    <row r="12" spans="1:11" ht="12.75" customHeight="1">
      <c r="A12" s="131" t="s">
        <v>213</v>
      </c>
      <c r="B12" s="149">
        <v>31550</v>
      </c>
      <c r="C12" s="299">
        <f t="shared" si="0"/>
        <v>4.9811998802116264</v>
      </c>
      <c r="D12" s="149">
        <v>19806.082772571663</v>
      </c>
      <c r="E12" s="300">
        <f t="shared" si="1"/>
        <v>8.7427517848992924</v>
      </c>
      <c r="F12" s="149">
        <v>326.5364759236445</v>
      </c>
      <c r="G12" s="300">
        <f t="shared" si="2"/>
        <v>4.2535313554826022</v>
      </c>
      <c r="H12" s="149">
        <v>1040.3981199096042</v>
      </c>
      <c r="I12" s="300">
        <f t="shared" si="3"/>
        <v>16.381039085975036</v>
      </c>
      <c r="J12" s="149">
        <v>1010.6298550586548</v>
      </c>
      <c r="K12" s="156">
        <f t="shared" si="4"/>
        <v>-30.07056221555878</v>
      </c>
    </row>
    <row r="13" spans="1:11" ht="12.75" customHeight="1">
      <c r="A13" s="135" t="s">
        <v>214</v>
      </c>
      <c r="B13" s="294">
        <v>35328</v>
      </c>
      <c r="C13" s="301">
        <f t="shared" si="0"/>
        <v>11.974643423137877</v>
      </c>
      <c r="D13" s="294">
        <v>23900.526501194017</v>
      </c>
      <c r="E13" s="296">
        <f t="shared" si="1"/>
        <v>20.672657867978423</v>
      </c>
      <c r="F13" s="294">
        <v>347.20411333626237</v>
      </c>
      <c r="G13" s="296">
        <f t="shared" si="2"/>
        <v>6.3293502982039502</v>
      </c>
      <c r="H13" s="294">
        <v>997.83067971068033</v>
      </c>
      <c r="I13" s="297">
        <f t="shared" si="3"/>
        <v>-4.091456855249068</v>
      </c>
      <c r="J13" s="294">
        <v>826.74601880043406</v>
      </c>
      <c r="K13" s="302">
        <f t="shared" si="4"/>
        <v>-18.194973692672924</v>
      </c>
    </row>
    <row r="14" spans="1:11" ht="12.75" customHeight="1">
      <c r="A14" s="131" t="s">
        <v>215</v>
      </c>
      <c r="B14" s="149">
        <v>35636</v>
      </c>
      <c r="C14" s="299">
        <f t="shared" si="0"/>
        <v>0.87182971014492749</v>
      </c>
      <c r="D14" s="149">
        <v>22409.597036497798</v>
      </c>
      <c r="E14" s="155">
        <f t="shared" si="1"/>
        <v>-6.2380611766930558</v>
      </c>
      <c r="F14" s="149">
        <v>474.21233382800949</v>
      </c>
      <c r="G14" s="300">
        <f t="shared" si="2"/>
        <v>36.580275294360185</v>
      </c>
      <c r="H14" s="149">
        <v>992.50178449133989</v>
      </c>
      <c r="I14" s="155">
        <f t="shared" si="3"/>
        <v>-0.53404804318960652</v>
      </c>
      <c r="J14" s="149">
        <v>855.9291934774069</v>
      </c>
      <c r="K14" s="303">
        <f t="shared" si="4"/>
        <v>3.5298839079160156</v>
      </c>
    </row>
    <row r="15" spans="1:11" ht="12.75" customHeight="1">
      <c r="A15" s="135" t="s">
        <v>216</v>
      </c>
      <c r="B15" s="294">
        <v>22613</v>
      </c>
      <c r="C15" s="295">
        <f t="shared" si="0"/>
        <v>-36.544505556179146</v>
      </c>
      <c r="D15" s="294">
        <v>11755.047585170547</v>
      </c>
      <c r="E15" s="297">
        <f t="shared" si="1"/>
        <v>-47.54458294798664</v>
      </c>
      <c r="F15" s="294">
        <v>312.94104508733426</v>
      </c>
      <c r="G15" s="297">
        <f t="shared" si="2"/>
        <v>-34.008244247642487</v>
      </c>
      <c r="H15" s="294">
        <v>600.52685066504284</v>
      </c>
      <c r="I15" s="297">
        <f t="shared" si="3"/>
        <v>-39.493625094808806</v>
      </c>
      <c r="J15" s="294">
        <v>514.69470214918431</v>
      </c>
      <c r="K15" s="302">
        <f t="shared" si="4"/>
        <v>-39.867140171008757</v>
      </c>
    </row>
    <row r="16" spans="1:11" ht="12.75" customHeight="1">
      <c r="A16" s="131" t="s">
        <v>218</v>
      </c>
      <c r="B16" s="304">
        <v>285085</v>
      </c>
      <c r="C16" s="293" t="s">
        <v>226</v>
      </c>
      <c r="D16" s="305">
        <v>142124.67254605997</v>
      </c>
      <c r="E16" s="155" t="s">
        <v>226</v>
      </c>
      <c r="F16" s="305">
        <v>3961.9182671483468</v>
      </c>
      <c r="G16" s="155" t="s">
        <v>226</v>
      </c>
      <c r="H16" s="305">
        <v>8740.5693248303269</v>
      </c>
      <c r="I16" s="155" t="s">
        <v>226</v>
      </c>
      <c r="J16" s="305">
        <v>31365.284446725091</v>
      </c>
      <c r="K16" s="156" t="s">
        <v>226</v>
      </c>
    </row>
    <row r="17" spans="1:11" ht="13.5">
      <c r="A17" s="139" t="s">
        <v>321</v>
      </c>
      <c r="B17" s="306">
        <v>360960</v>
      </c>
      <c r="C17" s="307" t="s">
        <v>226</v>
      </c>
      <c r="D17" s="308">
        <v>142187.09934113984</v>
      </c>
      <c r="E17" s="309" t="s">
        <v>226</v>
      </c>
      <c r="F17" s="308">
        <v>4679.7219823191062</v>
      </c>
      <c r="G17" s="309" t="s">
        <v>226</v>
      </c>
      <c r="H17" s="308">
        <v>9673.2339776984827</v>
      </c>
      <c r="I17" s="309" t="s">
        <v>226</v>
      </c>
      <c r="J17" s="308">
        <v>33373.949372412375</v>
      </c>
      <c r="K17" s="310" t="s">
        <v>226</v>
      </c>
    </row>
    <row r="18" spans="1:11" ht="50.25" customHeight="1">
      <c r="A18" s="715" t="s">
        <v>199</v>
      </c>
      <c r="B18" s="728" t="s">
        <v>186</v>
      </c>
      <c r="C18" s="729"/>
      <c r="D18" s="728" t="s">
        <v>296</v>
      </c>
      <c r="E18" s="730"/>
      <c r="F18" s="728" t="s">
        <v>297</v>
      </c>
      <c r="G18" s="730"/>
      <c r="H18" s="728" t="s">
        <v>322</v>
      </c>
      <c r="I18" s="730"/>
      <c r="J18" s="728" t="s">
        <v>192</v>
      </c>
      <c r="K18" s="729"/>
    </row>
    <row r="19" spans="1:11" ht="40.5" customHeight="1">
      <c r="A19" s="717"/>
      <c r="B19" s="290" t="s">
        <v>319</v>
      </c>
      <c r="C19" s="291" t="s">
        <v>320</v>
      </c>
      <c r="D19" s="290" t="s">
        <v>319</v>
      </c>
      <c r="E19" s="291" t="s">
        <v>320</v>
      </c>
      <c r="F19" s="290" t="s">
        <v>319</v>
      </c>
      <c r="G19" s="291" t="s">
        <v>320</v>
      </c>
      <c r="H19" s="290" t="s">
        <v>319</v>
      </c>
      <c r="I19" s="291" t="s">
        <v>320</v>
      </c>
      <c r="J19" s="290" t="s">
        <v>319</v>
      </c>
      <c r="K19" s="292" t="s">
        <v>320</v>
      </c>
    </row>
    <row r="20" spans="1:11" ht="12.75" customHeight="1">
      <c r="A20" s="131" t="s">
        <v>203</v>
      </c>
      <c r="B20" s="311">
        <v>1674.9537774895089</v>
      </c>
      <c r="C20" s="156" t="s">
        <v>226</v>
      </c>
      <c r="D20" s="311">
        <v>1594.3508379972691</v>
      </c>
      <c r="E20" s="155" t="s">
        <v>226</v>
      </c>
      <c r="F20" s="149">
        <v>0</v>
      </c>
      <c r="G20" s="149" t="s">
        <v>323</v>
      </c>
      <c r="H20" s="149">
        <v>7907.8014296652063</v>
      </c>
      <c r="I20" s="149" t="s">
        <v>323</v>
      </c>
      <c r="J20" s="149">
        <v>213.71493108293737</v>
      </c>
      <c r="K20" s="156" t="s">
        <v>226</v>
      </c>
    </row>
    <row r="21" spans="1:11" ht="13.5">
      <c r="A21" s="135" t="s">
        <v>205</v>
      </c>
      <c r="B21" s="294">
        <v>2106.9545281515475</v>
      </c>
      <c r="C21" s="312">
        <f t="shared" ref="C21:C29" si="5">(B21-B20)*100/B20</f>
        <v>25.79180133015608</v>
      </c>
      <c r="D21" s="313">
        <v>3330.0359401889964</v>
      </c>
      <c r="E21" s="296">
        <f t="shared" ref="E21:E29" si="6">(D21-D20)*100/D20</f>
        <v>108.86469030693357</v>
      </c>
      <c r="F21" s="294">
        <v>0</v>
      </c>
      <c r="G21" s="297" t="s">
        <v>323</v>
      </c>
      <c r="H21" s="294">
        <v>4213.0186171040887</v>
      </c>
      <c r="I21" s="297" t="s">
        <v>323</v>
      </c>
      <c r="J21" s="294">
        <v>351.27583237826497</v>
      </c>
      <c r="K21" s="298">
        <f t="shared" ref="K21:K29" si="7">(J21-J20)*100/J20</f>
        <v>64.366537517186245</v>
      </c>
    </row>
    <row r="22" spans="1:11" ht="13.5">
      <c r="A22" s="131" t="s">
        <v>207</v>
      </c>
      <c r="B22" s="149">
        <v>1879.6618433947106</v>
      </c>
      <c r="C22" s="314">
        <f t="shared" si="5"/>
        <v>-10.787735649722023</v>
      </c>
      <c r="D22" s="315">
        <v>4232.4013082152887</v>
      </c>
      <c r="E22" s="300">
        <f t="shared" si="6"/>
        <v>27.097766637770242</v>
      </c>
      <c r="F22" s="149">
        <v>4.3144061460194605</v>
      </c>
      <c r="G22" s="155" t="s">
        <v>323</v>
      </c>
      <c r="H22" s="149">
        <v>151.00000000000006</v>
      </c>
      <c r="I22" s="155" t="s">
        <v>323</v>
      </c>
      <c r="J22" s="149">
        <v>343.99208089003213</v>
      </c>
      <c r="K22" s="156">
        <f t="shared" si="7"/>
        <v>-2.0735134093681293</v>
      </c>
    </row>
    <row r="23" spans="1:11" ht="13.5">
      <c r="A23" s="135" t="s">
        <v>209</v>
      </c>
      <c r="B23" s="294">
        <v>2315.1916225468444</v>
      </c>
      <c r="C23" s="312">
        <f t="shared" si="5"/>
        <v>23.170645330840866</v>
      </c>
      <c r="D23" s="313">
        <v>4778.2059849951638</v>
      </c>
      <c r="E23" s="296">
        <f t="shared" si="6"/>
        <v>12.895863058175573</v>
      </c>
      <c r="F23" s="294">
        <v>38.11001227561654</v>
      </c>
      <c r="G23" s="297" t="s">
        <v>323</v>
      </c>
      <c r="H23" s="294">
        <v>145.99999999999994</v>
      </c>
      <c r="I23" s="297" t="s">
        <v>323</v>
      </c>
      <c r="J23" s="294">
        <v>302.61623994606828</v>
      </c>
      <c r="K23" s="302">
        <f t="shared" si="7"/>
        <v>-12.028137635293685</v>
      </c>
    </row>
    <row r="24" spans="1:11" ht="13.5">
      <c r="A24" s="131" t="s">
        <v>211</v>
      </c>
      <c r="B24" s="149">
        <v>2161.9473291384311</v>
      </c>
      <c r="C24" s="314">
        <f t="shared" si="5"/>
        <v>-6.6190760158261011</v>
      </c>
      <c r="D24" s="315">
        <v>4128.6468525369528</v>
      </c>
      <c r="E24" s="155">
        <f t="shared" si="6"/>
        <v>-13.594205325136658</v>
      </c>
      <c r="F24" s="149">
        <v>9.5761589403973506</v>
      </c>
      <c r="G24" s="155" t="s">
        <v>323</v>
      </c>
      <c r="H24" s="149">
        <v>183.99999999999989</v>
      </c>
      <c r="I24" s="155" t="s">
        <v>323</v>
      </c>
      <c r="J24" s="149">
        <v>857.44742415695464</v>
      </c>
      <c r="K24" s="303">
        <f t="shared" si="7"/>
        <v>183.34481464371092</v>
      </c>
    </row>
    <row r="25" spans="1:11" ht="13.5">
      <c r="A25" s="135" t="s">
        <v>212</v>
      </c>
      <c r="B25" s="294">
        <v>2453.8386248426345</v>
      </c>
      <c r="C25" s="312">
        <f t="shared" si="5"/>
        <v>13.501313920562836</v>
      </c>
      <c r="D25" s="313">
        <v>5364.5105307822823</v>
      </c>
      <c r="E25" s="296">
        <f t="shared" si="6"/>
        <v>29.933867496705886</v>
      </c>
      <c r="F25" s="294">
        <v>39.113367780403642</v>
      </c>
      <c r="G25" s="297" t="s">
        <v>323</v>
      </c>
      <c r="H25" s="294">
        <v>226.62732664725542</v>
      </c>
      <c r="I25" s="297" t="s">
        <v>323</v>
      </c>
      <c r="J25" s="294">
        <v>634.56839508258429</v>
      </c>
      <c r="K25" s="302">
        <f t="shared" si="7"/>
        <v>-25.993317233824079</v>
      </c>
    </row>
    <row r="26" spans="1:11" ht="13.5">
      <c r="A26" s="131" t="s">
        <v>213</v>
      </c>
      <c r="B26" s="149">
        <v>2342.4310522651749</v>
      </c>
      <c r="C26" s="314">
        <f t="shared" si="5"/>
        <v>-4.5401344428101593</v>
      </c>
      <c r="D26" s="315">
        <v>5607.9182774899073</v>
      </c>
      <c r="E26" s="300">
        <f t="shared" si="6"/>
        <v>4.5373710296758407</v>
      </c>
      <c r="F26" s="149">
        <v>99.971627259971029</v>
      </c>
      <c r="G26" s="155" t="s">
        <v>323</v>
      </c>
      <c r="H26" s="149">
        <v>246.52915899324734</v>
      </c>
      <c r="I26" s="155" t="s">
        <v>323</v>
      </c>
      <c r="J26" s="149">
        <v>597.25800886109676</v>
      </c>
      <c r="K26" s="156">
        <f t="shared" si="7"/>
        <v>-5.8796477275915811</v>
      </c>
    </row>
    <row r="27" spans="1:11" ht="13.5">
      <c r="A27" s="135" t="s">
        <v>214</v>
      </c>
      <c r="B27" s="294">
        <v>2378.0572845603533</v>
      </c>
      <c r="C27" s="312">
        <f t="shared" si="5"/>
        <v>1.5209084707414189</v>
      </c>
      <c r="D27" s="313">
        <v>5368.3655620024565</v>
      </c>
      <c r="E27" s="297">
        <f t="shared" si="6"/>
        <v>-4.2716869903224426</v>
      </c>
      <c r="F27" s="294">
        <v>83.014311774991739</v>
      </c>
      <c r="G27" s="297" t="s">
        <v>323</v>
      </c>
      <c r="H27" s="294">
        <v>289</v>
      </c>
      <c r="I27" s="297" t="s">
        <v>323</v>
      </c>
      <c r="J27" s="294">
        <v>662.26593842218165</v>
      </c>
      <c r="K27" s="298">
        <f t="shared" si="7"/>
        <v>10.884396457913999</v>
      </c>
    </row>
    <row r="28" spans="1:11" ht="13.5">
      <c r="A28" s="131" t="s">
        <v>215</v>
      </c>
      <c r="B28" s="149">
        <v>2642.667187310672</v>
      </c>
      <c r="C28" s="316">
        <f t="shared" si="5"/>
        <v>11.127145862646401</v>
      </c>
      <c r="D28" s="315">
        <v>4718.9674536584571</v>
      </c>
      <c r="E28" s="155">
        <f t="shared" si="6"/>
        <v>-12.096756467936343</v>
      </c>
      <c r="F28" s="149">
        <v>385.78527607117888</v>
      </c>
      <c r="G28" s="155" t="s">
        <v>323</v>
      </c>
      <c r="H28" s="149">
        <v>325.08974358974365</v>
      </c>
      <c r="I28" s="155" t="s">
        <v>323</v>
      </c>
      <c r="J28" s="149">
        <v>2336.3217990010075</v>
      </c>
      <c r="K28" s="303">
        <f t="shared" si="7"/>
        <v>252.77698330178171</v>
      </c>
    </row>
    <row r="29" spans="1:11" ht="13.5">
      <c r="A29" s="135" t="s">
        <v>216</v>
      </c>
      <c r="B29" s="294">
        <v>1915.3060754033943</v>
      </c>
      <c r="C29" s="317">
        <f t="shared" si="5"/>
        <v>-27.52375007340526</v>
      </c>
      <c r="D29" s="313">
        <v>1993.3620376905508</v>
      </c>
      <c r="E29" s="297">
        <f t="shared" si="6"/>
        <v>-57.758512698680207</v>
      </c>
      <c r="F29" s="294">
        <v>285.07104287689162</v>
      </c>
      <c r="G29" s="297" t="s">
        <v>323</v>
      </c>
      <c r="H29" s="294">
        <v>211.46096033402918</v>
      </c>
      <c r="I29" s="297" t="s">
        <v>323</v>
      </c>
      <c r="J29" s="294">
        <v>2246.4039876479883</v>
      </c>
      <c r="K29" s="302">
        <f t="shared" si="7"/>
        <v>-3.8486911944864528</v>
      </c>
    </row>
    <row r="30" spans="1:11" ht="13.5">
      <c r="A30" s="131" t="s">
        <v>218</v>
      </c>
      <c r="B30" s="318">
        <v>21871.00932510327</v>
      </c>
      <c r="C30" s="156" t="s">
        <v>226</v>
      </c>
      <c r="D30" s="305">
        <v>41116.76478555733</v>
      </c>
      <c r="E30" s="155" t="s">
        <v>226</v>
      </c>
      <c r="F30" s="305">
        <v>944.95620312547021</v>
      </c>
      <c r="G30" s="155" t="s">
        <v>323</v>
      </c>
      <c r="H30" s="305">
        <v>13900.527236333572</v>
      </c>
      <c r="I30" s="155" t="s">
        <v>323</v>
      </c>
      <c r="J30" s="305">
        <v>8545.8646374691161</v>
      </c>
      <c r="K30" s="156" t="s">
        <v>226</v>
      </c>
    </row>
    <row r="31" spans="1:11" ht="13.5">
      <c r="A31" s="139" t="s">
        <v>321</v>
      </c>
      <c r="B31" s="319">
        <v>24066.167259262955</v>
      </c>
      <c r="C31" s="310" t="s">
        <v>226</v>
      </c>
      <c r="D31" s="308">
        <v>45469.567493150782</v>
      </c>
      <c r="E31" s="309" t="s">
        <v>226</v>
      </c>
      <c r="F31" s="308">
        <v>2728.2530340091812</v>
      </c>
      <c r="G31" s="320" t="s">
        <v>226</v>
      </c>
      <c r="H31" s="308">
        <v>14147.527236333572</v>
      </c>
      <c r="I31" s="309" t="s">
        <v>226</v>
      </c>
      <c r="J31" s="308">
        <v>13705.668786953971</v>
      </c>
      <c r="K31" s="310" t="s">
        <v>226</v>
      </c>
    </row>
    <row r="32" spans="1:11" ht="19.5" customHeight="1">
      <c r="A32" s="857" t="s">
        <v>324</v>
      </c>
      <c r="B32" s="857"/>
      <c r="C32" s="857"/>
      <c r="D32" s="857"/>
      <c r="E32" s="857"/>
      <c r="F32" s="857"/>
      <c r="G32" s="857"/>
      <c r="H32" s="857"/>
      <c r="I32" s="857"/>
      <c r="J32" s="857"/>
      <c r="K32" s="857"/>
    </row>
    <row r="33" spans="1:11" ht="12.75" customHeight="1">
      <c r="A33" s="722" t="s">
        <v>325</v>
      </c>
      <c r="B33" s="722"/>
      <c r="C33" s="722"/>
      <c r="D33" s="722"/>
      <c r="E33" s="722"/>
      <c r="F33" s="722"/>
      <c r="G33" s="722"/>
      <c r="H33" s="722"/>
      <c r="I33" s="722"/>
      <c r="J33" s="722"/>
      <c r="K33" s="722"/>
    </row>
    <row r="34" spans="1:11" ht="15.75" customHeight="1">
      <c r="A34" s="722" t="s">
        <v>326</v>
      </c>
      <c r="B34" s="722"/>
      <c r="C34" s="722"/>
      <c r="D34" s="722"/>
      <c r="E34" s="722"/>
      <c r="F34" s="722"/>
      <c r="G34" s="722"/>
      <c r="H34" s="722"/>
      <c r="I34" s="722"/>
      <c r="J34" s="722"/>
      <c r="K34" s="722"/>
    </row>
    <row r="35" spans="1:11" ht="18" customHeight="1">
      <c r="A35" s="858" t="s">
        <v>198</v>
      </c>
      <c r="B35" s="858"/>
      <c r="C35" s="858"/>
      <c r="D35" s="858"/>
      <c r="E35" s="858"/>
      <c r="F35" s="858"/>
      <c r="G35" s="858"/>
      <c r="H35" s="858"/>
      <c r="I35" s="858"/>
      <c r="J35" s="858"/>
      <c r="K35" s="858"/>
    </row>
  </sheetData>
  <mergeCells count="18">
    <mergeCell ref="A32:K32"/>
    <mergeCell ref="A35:K35"/>
    <mergeCell ref="A18:A19"/>
    <mergeCell ref="B18:C18"/>
    <mergeCell ref="D18:E18"/>
    <mergeCell ref="F18:G18"/>
    <mergeCell ref="H18:I18"/>
    <mergeCell ref="J18:K18"/>
    <mergeCell ref="A33:K33"/>
    <mergeCell ref="A34:K34"/>
    <mergeCell ref="A2:K2"/>
    <mergeCell ref="A3:A5"/>
    <mergeCell ref="B3:C4"/>
    <mergeCell ref="D3:K3"/>
    <mergeCell ref="D4:E4"/>
    <mergeCell ref="F4:G4"/>
    <mergeCell ref="H4:I4"/>
    <mergeCell ref="J4:K4"/>
  </mergeCells>
  <hyperlinks>
    <hyperlink ref="A1" location="Inhalt!A1" display="Zurück zum Inhalt"/>
  </hyperlinks>
  <pageMargins left="0.7" right="0.7" top="0.78740157499999996" bottom="0.78740157499999996" header="0.3" footer="0.3"/>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autoPageBreaks="0"/>
  </sheetPr>
  <dimension ref="A1:J48"/>
  <sheetViews>
    <sheetView zoomScaleNormal="100" workbookViewId="0">
      <selection sqref="A1:B1"/>
    </sheetView>
  </sheetViews>
  <sheetFormatPr baseColWidth="10" defaultRowHeight="15"/>
  <cols>
    <col min="1" max="1" width="7.28515625" style="53" customWidth="1"/>
    <col min="2" max="2" width="9.140625" style="53" customWidth="1"/>
    <col min="3" max="3" width="8.140625" style="53" customWidth="1"/>
    <col min="4" max="4" width="9.140625" style="53" customWidth="1"/>
    <col min="5" max="5" width="8.140625" style="53" customWidth="1"/>
    <col min="6" max="6" width="9.140625" style="53" customWidth="1"/>
    <col min="7" max="7" width="8.140625" style="53" customWidth="1"/>
    <col min="8" max="8" width="23" style="53" customWidth="1"/>
    <col min="9" max="16384" width="11.42578125" style="53"/>
  </cols>
  <sheetData>
    <row r="1" spans="1:10" ht="25.5" customHeight="1">
      <c r="A1" s="654" t="s">
        <v>579</v>
      </c>
      <c r="B1" s="654"/>
    </row>
    <row r="2" spans="1:10" ht="45.75" customHeight="1">
      <c r="A2" s="656" t="s">
        <v>520</v>
      </c>
      <c r="B2" s="656"/>
      <c r="C2" s="656"/>
      <c r="D2" s="656"/>
      <c r="E2" s="656"/>
      <c r="F2" s="656"/>
      <c r="G2" s="656"/>
      <c r="H2" s="656"/>
      <c r="J2" s="321"/>
    </row>
    <row r="3" spans="1:10" ht="12.75" customHeight="1">
      <c r="A3" s="859" t="s">
        <v>163</v>
      </c>
      <c r="B3" s="662" t="s">
        <v>327</v>
      </c>
      <c r="C3" s="663"/>
      <c r="D3" s="862" t="s">
        <v>5</v>
      </c>
      <c r="E3" s="863"/>
      <c r="F3" s="863"/>
      <c r="G3" s="845"/>
      <c r="H3" s="662" t="s">
        <v>328</v>
      </c>
      <c r="I3" s="102"/>
      <c r="J3" s="102"/>
    </row>
    <row r="4" spans="1:10" ht="40.5" customHeight="1">
      <c r="A4" s="860"/>
      <c r="B4" s="650"/>
      <c r="C4" s="651"/>
      <c r="D4" s="660" t="s">
        <v>171</v>
      </c>
      <c r="E4" s="834"/>
      <c r="F4" s="660" t="s">
        <v>329</v>
      </c>
      <c r="G4" s="834"/>
      <c r="H4" s="650"/>
      <c r="I4" s="102"/>
      <c r="J4" s="102"/>
    </row>
    <row r="5" spans="1:10" ht="12.75" customHeight="1">
      <c r="A5" s="860"/>
      <c r="B5" s="104" t="s">
        <v>170</v>
      </c>
      <c r="C5" s="104" t="s">
        <v>0</v>
      </c>
      <c r="D5" s="104" t="s">
        <v>170</v>
      </c>
      <c r="E5" s="104" t="s">
        <v>0</v>
      </c>
      <c r="F5" s="104" t="s">
        <v>170</v>
      </c>
      <c r="G5" s="104" t="s">
        <v>0</v>
      </c>
      <c r="H5" s="198" t="s">
        <v>0</v>
      </c>
      <c r="I5" s="102"/>
      <c r="J5" s="102"/>
    </row>
    <row r="6" spans="1:10" ht="12.75" customHeight="1">
      <c r="A6" s="861"/>
      <c r="B6" s="864" t="s">
        <v>330</v>
      </c>
      <c r="C6" s="865"/>
      <c r="D6" s="865"/>
      <c r="E6" s="865"/>
      <c r="F6" s="865"/>
      <c r="G6" s="865"/>
      <c r="H6" s="865"/>
      <c r="I6" s="102"/>
      <c r="J6" s="102"/>
    </row>
    <row r="7" spans="1:10" ht="12.75" customHeight="1">
      <c r="A7" s="212" t="s">
        <v>146</v>
      </c>
      <c r="B7" s="125">
        <v>173976</v>
      </c>
      <c r="C7" s="322">
        <v>5.7831430300044078</v>
      </c>
      <c r="D7" s="125">
        <v>97711</v>
      </c>
      <c r="E7" s="322">
        <v>3.2751613514134066</v>
      </c>
      <c r="F7" s="125">
        <v>76265</v>
      </c>
      <c r="G7" s="322">
        <v>2.5563158750349855</v>
      </c>
      <c r="H7" s="323">
        <v>43.836506184761113</v>
      </c>
      <c r="I7" s="108"/>
      <c r="J7" s="108"/>
    </row>
    <row r="8" spans="1:10" ht="12.75" customHeight="1">
      <c r="A8" s="216" t="s">
        <v>159</v>
      </c>
      <c r="B8" s="111">
        <v>30381</v>
      </c>
      <c r="C8" s="324">
        <v>7.6993061222421018</v>
      </c>
      <c r="D8" s="111">
        <v>15541</v>
      </c>
      <c r="E8" s="324">
        <v>3.9384785374334124</v>
      </c>
      <c r="F8" s="111">
        <v>14840</v>
      </c>
      <c r="G8" s="324">
        <v>3.7608275848086894</v>
      </c>
      <c r="H8" s="325">
        <v>48.846318422698396</v>
      </c>
      <c r="I8" s="108"/>
      <c r="J8" s="108"/>
    </row>
    <row r="9" spans="1:10" ht="12.75" customHeight="1">
      <c r="A9" s="212" t="s">
        <v>160</v>
      </c>
      <c r="B9" s="125">
        <v>33060</v>
      </c>
      <c r="C9" s="322">
        <v>7.408668994294473</v>
      </c>
      <c r="D9" s="125">
        <v>21292</v>
      </c>
      <c r="E9" s="322">
        <v>4.7714876051578319</v>
      </c>
      <c r="F9" s="125">
        <v>11768</v>
      </c>
      <c r="G9" s="322">
        <v>2.6371813891366411</v>
      </c>
      <c r="H9" s="326">
        <v>35.595886267392615</v>
      </c>
      <c r="I9" s="108"/>
      <c r="J9" s="108"/>
    </row>
    <row r="10" spans="1:10" ht="12.75" customHeight="1">
      <c r="A10" s="216" t="s">
        <v>153</v>
      </c>
      <c r="B10" s="111">
        <v>10550</v>
      </c>
      <c r="C10" s="324">
        <v>6.3055094014846338</v>
      </c>
      <c r="D10" s="111">
        <v>3952</v>
      </c>
      <c r="E10" s="324">
        <v>2.3620258914376562</v>
      </c>
      <c r="F10" s="111">
        <v>6598</v>
      </c>
      <c r="G10" s="324">
        <v>3.9434835100469772</v>
      </c>
      <c r="H10" s="325">
        <v>62.540284360189567</v>
      </c>
      <c r="I10" s="129"/>
      <c r="J10" s="129"/>
    </row>
    <row r="11" spans="1:10" ht="12.75" customHeight="1">
      <c r="A11" s="212" t="s">
        <v>150</v>
      </c>
      <c r="B11" s="125">
        <v>7486</v>
      </c>
      <c r="C11" s="322">
        <v>6.3389107167050538</v>
      </c>
      <c r="D11" s="125">
        <v>3082</v>
      </c>
      <c r="E11" s="322">
        <v>2.6097412274759519</v>
      </c>
      <c r="F11" s="125">
        <v>4404</v>
      </c>
      <c r="G11" s="322">
        <v>3.7291694892291019</v>
      </c>
      <c r="H11" s="326">
        <v>58.829815655890997</v>
      </c>
    </row>
    <row r="12" spans="1:10" ht="12.75" customHeight="1">
      <c r="A12" s="216" t="s">
        <v>156</v>
      </c>
      <c r="B12" s="111">
        <v>833</v>
      </c>
      <c r="C12" s="324">
        <v>3.9155777004794583</v>
      </c>
      <c r="D12" s="111">
        <v>132</v>
      </c>
      <c r="E12" s="324">
        <v>0.62047569803516023</v>
      </c>
      <c r="F12" s="111">
        <v>701</v>
      </c>
      <c r="G12" s="324">
        <v>3.2951020024442981</v>
      </c>
      <c r="H12" s="325">
        <v>84.153661464585838</v>
      </c>
    </row>
    <row r="13" spans="1:10" ht="12.75" customHeight="1">
      <c r="A13" s="212" t="s">
        <v>151</v>
      </c>
      <c r="B13" s="125">
        <v>4782</v>
      </c>
      <c r="C13" s="322">
        <v>8.0544373515689482</v>
      </c>
      <c r="D13" s="125">
        <v>1568</v>
      </c>
      <c r="E13" s="322">
        <v>2.6410200266123192</v>
      </c>
      <c r="F13" s="125">
        <v>3214</v>
      </c>
      <c r="G13" s="322">
        <v>5.4134173249566286</v>
      </c>
      <c r="H13" s="326" t="s">
        <v>331</v>
      </c>
    </row>
    <row r="14" spans="1:10" ht="12.75" customHeight="1">
      <c r="A14" s="216" t="s">
        <v>157</v>
      </c>
      <c r="B14" s="111">
        <v>9421</v>
      </c>
      <c r="C14" s="324">
        <v>4.3545382691854364</v>
      </c>
      <c r="D14" s="111">
        <v>5923</v>
      </c>
      <c r="E14" s="324">
        <v>2.7377062061761324</v>
      </c>
      <c r="F14" s="111">
        <v>3498</v>
      </c>
      <c r="G14" s="324">
        <v>1.6168320630093043</v>
      </c>
      <c r="H14" s="325">
        <v>37.129816367689209</v>
      </c>
    </row>
    <row r="15" spans="1:10" ht="12.75" customHeight="1">
      <c r="A15" s="212" t="s">
        <v>147</v>
      </c>
      <c r="B15" s="125">
        <v>3715</v>
      </c>
      <c r="C15" s="322">
        <v>7.2283296040470857</v>
      </c>
      <c r="D15" s="125">
        <v>2027</v>
      </c>
      <c r="E15" s="322">
        <v>3.9439634205662029</v>
      </c>
      <c r="F15" s="125">
        <v>1688</v>
      </c>
      <c r="G15" s="322">
        <v>3.2843661834808837</v>
      </c>
      <c r="H15" s="326">
        <v>45.437415881561236</v>
      </c>
    </row>
    <row r="16" spans="1:10" ht="12.75" customHeight="1">
      <c r="A16" s="216" t="s">
        <v>332</v>
      </c>
      <c r="B16" s="111" t="s">
        <v>226</v>
      </c>
      <c r="C16" s="324" t="s">
        <v>226</v>
      </c>
      <c r="D16" s="111">
        <v>8492</v>
      </c>
      <c r="E16" s="324">
        <v>2.8148378949043216</v>
      </c>
      <c r="F16" s="111" t="s">
        <v>226</v>
      </c>
      <c r="G16" s="327" t="s">
        <v>226</v>
      </c>
      <c r="H16" s="325" t="s">
        <v>226</v>
      </c>
    </row>
    <row r="17" spans="1:10" ht="12.75" customHeight="1">
      <c r="A17" s="212" t="s">
        <v>155</v>
      </c>
      <c r="B17" s="125">
        <v>36841</v>
      </c>
      <c r="C17" s="322">
        <v>5.5345569920709554</v>
      </c>
      <c r="D17" s="125">
        <v>20993</v>
      </c>
      <c r="E17" s="322">
        <v>3.1537405318679075</v>
      </c>
      <c r="F17" s="125">
        <v>15848</v>
      </c>
      <c r="G17" s="322">
        <v>2.3808164602030484</v>
      </c>
      <c r="H17" s="326">
        <v>43.017290518715562</v>
      </c>
    </row>
    <row r="18" spans="1:10" ht="12.75" customHeight="1">
      <c r="A18" s="216" t="s">
        <v>158</v>
      </c>
      <c r="B18" s="111">
        <v>5022</v>
      </c>
      <c r="C18" s="324">
        <v>3.5998451679497654</v>
      </c>
      <c r="D18" s="111">
        <v>3346</v>
      </c>
      <c r="E18" s="324">
        <v>2.398463148538414</v>
      </c>
      <c r="F18" s="111">
        <v>1676</v>
      </c>
      <c r="G18" s="324">
        <v>1.2013820194113516</v>
      </c>
      <c r="H18" s="325">
        <v>33.373158104340902</v>
      </c>
    </row>
    <row r="19" spans="1:10" ht="12.75" customHeight="1">
      <c r="A19" s="212" t="s">
        <v>152</v>
      </c>
      <c r="B19" s="125">
        <f>D19+F19</f>
        <v>2012</v>
      </c>
      <c r="C19" s="322">
        <v>6.4913695757380223</v>
      </c>
      <c r="D19" s="125">
        <v>570</v>
      </c>
      <c r="E19" s="322">
        <v>1.8390062913373126</v>
      </c>
      <c r="F19" s="125">
        <v>1442</v>
      </c>
      <c r="G19" s="322">
        <v>4.6523632844007095</v>
      </c>
      <c r="H19" s="326">
        <v>71.66998011928429</v>
      </c>
    </row>
    <row r="20" spans="1:10" ht="12.75" customHeight="1">
      <c r="A20" s="216" t="s">
        <v>149</v>
      </c>
      <c r="B20" s="111">
        <v>9561</v>
      </c>
      <c r="C20" s="324">
        <v>7.3165132349227484</v>
      </c>
      <c r="D20" s="111">
        <v>5907</v>
      </c>
      <c r="E20" s="324">
        <v>4.5203057921439891</v>
      </c>
      <c r="F20" s="111">
        <v>3654</v>
      </c>
      <c r="G20" s="324">
        <v>2.7962074427787598</v>
      </c>
      <c r="H20" s="325">
        <v>38.217759648572326</v>
      </c>
    </row>
    <row r="21" spans="1:10" ht="12.75" customHeight="1">
      <c r="A21" s="212" t="s">
        <v>148</v>
      </c>
      <c r="B21" s="125">
        <v>4640</v>
      </c>
      <c r="C21" s="322">
        <v>6.7639469963118994</v>
      </c>
      <c r="D21" s="125">
        <v>2561</v>
      </c>
      <c r="E21" s="322">
        <v>3.7332905727488734</v>
      </c>
      <c r="F21" s="125">
        <v>2079</v>
      </c>
      <c r="G21" s="322">
        <v>3.0306564235630256</v>
      </c>
      <c r="H21" s="326">
        <v>44.806034482758619</v>
      </c>
    </row>
    <row r="22" spans="1:10" ht="12.75" customHeight="1">
      <c r="A22" s="216" t="s">
        <v>161</v>
      </c>
      <c r="B22" s="111">
        <v>4342</v>
      </c>
      <c r="C22" s="324">
        <v>4.2018270496245256</v>
      </c>
      <c r="D22" s="111">
        <v>759</v>
      </c>
      <c r="E22" s="324">
        <v>0.73449717426647054</v>
      </c>
      <c r="F22" s="111">
        <v>3583</v>
      </c>
      <c r="G22" s="324">
        <v>3.4673298753580548</v>
      </c>
      <c r="H22" s="325">
        <v>82.519576232151081</v>
      </c>
    </row>
    <row r="23" spans="1:10" ht="12.75" customHeight="1">
      <c r="A23" s="212" t="s">
        <v>154</v>
      </c>
      <c r="B23" s="125">
        <v>2838</v>
      </c>
      <c r="C23" s="322">
        <v>4.1543461076792454</v>
      </c>
      <c r="D23" s="125">
        <v>1566</v>
      </c>
      <c r="E23" s="322">
        <v>2.2923558860555668</v>
      </c>
      <c r="F23" s="125">
        <v>1272</v>
      </c>
      <c r="G23" s="322">
        <v>1.861990221623679</v>
      </c>
      <c r="H23" s="326">
        <v>44.82029598308668</v>
      </c>
    </row>
    <row r="24" spans="1:10" ht="12.75" customHeight="1">
      <c r="A24" s="328"/>
      <c r="B24" s="866" t="s">
        <v>333</v>
      </c>
      <c r="C24" s="851"/>
      <c r="D24" s="851"/>
      <c r="E24" s="851"/>
      <c r="F24" s="851"/>
      <c r="G24" s="851"/>
      <c r="H24" s="851"/>
      <c r="I24" s="102"/>
      <c r="J24" s="102"/>
    </row>
    <row r="25" spans="1:10">
      <c r="A25" s="212" t="s">
        <v>146</v>
      </c>
      <c r="B25" s="125">
        <v>221889</v>
      </c>
      <c r="C25" s="322">
        <v>5.0783244943730255</v>
      </c>
      <c r="D25" s="125">
        <v>171512</v>
      </c>
      <c r="E25" s="322">
        <v>3.9016542539046233</v>
      </c>
      <c r="F25" s="125">
        <v>50377</v>
      </c>
      <c r="G25" s="322">
        <v>1.1460051561928797</v>
      </c>
      <c r="H25" s="323">
        <v>23.17044217580419</v>
      </c>
    </row>
    <row r="26" spans="1:10">
      <c r="A26" s="216" t="s">
        <v>159</v>
      </c>
      <c r="B26" s="111">
        <v>32667</v>
      </c>
      <c r="C26" s="324">
        <v>5.1025604178641943</v>
      </c>
      <c r="D26" s="111">
        <v>27578</v>
      </c>
      <c r="E26" s="324">
        <v>4.307662509684353</v>
      </c>
      <c r="F26" s="111">
        <v>5089</v>
      </c>
      <c r="G26" s="324">
        <v>0.79489790817984152</v>
      </c>
      <c r="H26" s="325">
        <v>15.578412465178925</v>
      </c>
    </row>
    <row r="27" spans="1:10">
      <c r="A27" s="212" t="s">
        <v>160</v>
      </c>
      <c r="B27" s="125">
        <v>28207</v>
      </c>
      <c r="C27" s="322">
        <v>3.8616767565584298</v>
      </c>
      <c r="D27" s="125">
        <v>21789</v>
      </c>
      <c r="E27" s="322">
        <v>2.9830210532368429</v>
      </c>
      <c r="F27" s="125">
        <v>6418</v>
      </c>
      <c r="G27" s="322">
        <v>0.87865570332158693</v>
      </c>
      <c r="H27" s="326">
        <v>22.753217286489168</v>
      </c>
    </row>
    <row r="28" spans="1:10">
      <c r="A28" s="216" t="s">
        <v>153</v>
      </c>
      <c r="B28" s="111">
        <v>7581</v>
      </c>
      <c r="C28" s="324">
        <v>7.1800651613880895</v>
      </c>
      <c r="D28" s="111">
        <v>3741</v>
      </c>
      <c r="E28" s="324">
        <v>3.5431504773450522</v>
      </c>
      <c r="F28" s="111">
        <v>3840</v>
      </c>
      <c r="G28" s="324">
        <v>3.6369146840430369</v>
      </c>
      <c r="H28" s="325">
        <v>50.652948159873368</v>
      </c>
    </row>
    <row r="29" spans="1:10">
      <c r="A29" s="212" t="s">
        <v>150</v>
      </c>
      <c r="B29" s="125">
        <v>5550</v>
      </c>
      <c r="C29" s="322">
        <v>7.6696654367563539</v>
      </c>
      <c r="D29" s="125">
        <v>3423</v>
      </c>
      <c r="E29" s="322">
        <v>4.7303179801832425</v>
      </c>
      <c r="F29" s="125">
        <v>2127</v>
      </c>
      <c r="G29" s="322">
        <v>2.9393474565731106</v>
      </c>
      <c r="H29" s="326">
        <v>38.32432432432433</v>
      </c>
    </row>
    <row r="30" spans="1:10">
      <c r="A30" s="216" t="s">
        <v>156</v>
      </c>
      <c r="B30" s="111">
        <v>2366</v>
      </c>
      <c r="C30" s="324">
        <v>7.1579839051249472</v>
      </c>
      <c r="D30" s="111">
        <v>974</v>
      </c>
      <c r="E30" s="324">
        <v>2.9466932897682581</v>
      </c>
      <c r="F30" s="111">
        <v>1392</v>
      </c>
      <c r="G30" s="324">
        <v>4.2112906153566891</v>
      </c>
      <c r="H30" s="325">
        <v>58.833474218089599</v>
      </c>
    </row>
    <row r="31" spans="1:10">
      <c r="A31" s="212" t="s">
        <v>151</v>
      </c>
      <c r="B31" s="125">
        <v>3333</v>
      </c>
      <c r="C31" s="322">
        <v>3.9328825799143332</v>
      </c>
      <c r="D31" s="125">
        <v>3147</v>
      </c>
      <c r="E31" s="322">
        <v>3.7134057842755497</v>
      </c>
      <c r="F31" s="125">
        <v>186</v>
      </c>
      <c r="G31" s="322">
        <v>0.21947679563878367</v>
      </c>
      <c r="H31" s="326" t="s">
        <v>334</v>
      </c>
    </row>
    <row r="32" spans="1:10">
      <c r="A32" s="216" t="s">
        <v>157</v>
      </c>
      <c r="B32" s="111">
        <v>15863</v>
      </c>
      <c r="C32" s="324">
        <v>4.8078438503970418</v>
      </c>
      <c r="D32" s="111">
        <v>13212</v>
      </c>
      <c r="E32" s="324">
        <v>4.004364429896345</v>
      </c>
      <c r="F32" s="111">
        <v>2651</v>
      </c>
      <c r="G32" s="324">
        <v>0.80347942050069709</v>
      </c>
      <c r="H32" s="325">
        <v>16.711845174304987</v>
      </c>
    </row>
    <row r="33" spans="1:8">
      <c r="A33" s="212" t="s">
        <v>147</v>
      </c>
      <c r="B33" s="125">
        <v>6889</v>
      </c>
      <c r="C33" s="322">
        <v>10.205623537080383</v>
      </c>
      <c r="D33" s="125">
        <v>4590</v>
      </c>
      <c r="E33" s="322">
        <v>6.799798524488164</v>
      </c>
      <c r="F33" s="125">
        <v>2299</v>
      </c>
      <c r="G33" s="322">
        <v>3.4058250125922194</v>
      </c>
      <c r="H33" s="326">
        <v>33.372042386413121</v>
      </c>
    </row>
    <row r="34" spans="1:8">
      <c r="A34" s="216" t="s">
        <v>335</v>
      </c>
      <c r="B34" s="111" t="s">
        <v>226</v>
      </c>
      <c r="C34" s="324" t="s">
        <v>226</v>
      </c>
      <c r="D34" s="111">
        <v>17665</v>
      </c>
      <c r="E34" s="324">
        <v>3.7352250861649714</v>
      </c>
      <c r="F34" s="111" t="s">
        <v>226</v>
      </c>
      <c r="G34" s="327" t="s">
        <v>226</v>
      </c>
      <c r="H34" s="325" t="s">
        <v>226</v>
      </c>
    </row>
    <row r="35" spans="1:8">
      <c r="A35" s="212" t="s">
        <v>155</v>
      </c>
      <c r="B35" s="125">
        <v>56379</v>
      </c>
      <c r="C35" s="322">
        <v>5.375003217622849</v>
      </c>
      <c r="D35" s="125">
        <v>44421</v>
      </c>
      <c r="E35" s="322">
        <v>4.2349636909137196</v>
      </c>
      <c r="F35" s="125">
        <v>11958</v>
      </c>
      <c r="G35" s="322">
        <v>1.1400395267091297</v>
      </c>
      <c r="H35" s="326">
        <v>21.210025009311977</v>
      </c>
    </row>
    <row r="36" spans="1:8">
      <c r="A36" s="216" t="s">
        <v>158</v>
      </c>
      <c r="B36" s="111">
        <v>9559</v>
      </c>
      <c r="C36" s="324">
        <v>3.9848094511559657</v>
      </c>
      <c r="D36" s="111">
        <v>7402</v>
      </c>
      <c r="E36" s="324">
        <v>3.0856323420291307</v>
      </c>
      <c r="F36" s="111">
        <v>2157</v>
      </c>
      <c r="G36" s="324">
        <v>0.89917710912683535</v>
      </c>
      <c r="H36" s="325">
        <v>22.565121874673082</v>
      </c>
    </row>
    <row r="37" spans="1:8">
      <c r="A37" s="212" t="s">
        <v>152</v>
      </c>
      <c r="B37" s="125">
        <f>D37+F37</f>
        <v>2509</v>
      </c>
      <c r="C37" s="322">
        <v>5.1390766457744457</v>
      </c>
      <c r="D37" s="125">
        <v>1161</v>
      </c>
      <c r="E37" s="322">
        <v>2.378026299619024</v>
      </c>
      <c r="F37" s="125">
        <v>1348</v>
      </c>
      <c r="G37" s="322">
        <v>2.7610503461554217</v>
      </c>
      <c r="H37" s="326">
        <v>53.726584296532486</v>
      </c>
    </row>
    <row r="38" spans="1:8">
      <c r="A38" s="216" t="s">
        <v>149</v>
      </c>
      <c r="B38" s="111">
        <v>12142</v>
      </c>
      <c r="C38" s="324">
        <v>7.3112426463061428</v>
      </c>
      <c r="D38" s="111">
        <v>9232</v>
      </c>
      <c r="E38" s="324">
        <v>5.5590011621395412</v>
      </c>
      <c r="F38" s="111">
        <v>2910</v>
      </c>
      <c r="G38" s="324">
        <v>1.7522414841666014</v>
      </c>
      <c r="H38" s="325">
        <v>23.966397628067863</v>
      </c>
    </row>
    <row r="39" spans="1:8">
      <c r="A39" s="212" t="s">
        <v>148</v>
      </c>
      <c r="B39" s="125">
        <v>7903</v>
      </c>
      <c r="C39" s="322">
        <v>8.6059325725237397</v>
      </c>
      <c r="D39" s="125">
        <v>6292</v>
      </c>
      <c r="E39" s="322">
        <v>6.8516421291053229</v>
      </c>
      <c r="F39" s="125">
        <v>1611</v>
      </c>
      <c r="G39" s="322">
        <v>1.7542904434184163</v>
      </c>
      <c r="H39" s="326">
        <v>20.384664051625965</v>
      </c>
    </row>
    <row r="40" spans="1:8">
      <c r="A40" s="216" t="s">
        <v>161</v>
      </c>
      <c r="B40" s="111">
        <v>8690</v>
      </c>
      <c r="C40" s="324">
        <v>5.0642501238381072</v>
      </c>
      <c r="D40" s="111">
        <v>2888</v>
      </c>
      <c r="E40" s="324">
        <v>1.6830327223986714</v>
      </c>
      <c r="F40" s="111">
        <v>5802</v>
      </c>
      <c r="G40" s="324">
        <v>3.3812174014394363</v>
      </c>
      <c r="H40" s="325">
        <v>66.766398158803213</v>
      </c>
    </row>
    <row r="41" spans="1:8">
      <c r="A41" s="128" t="s">
        <v>154</v>
      </c>
      <c r="B41" s="114">
        <v>5934</v>
      </c>
      <c r="C41" s="329">
        <v>6.4501402204395752</v>
      </c>
      <c r="D41" s="115">
        <v>3997</v>
      </c>
      <c r="E41" s="329">
        <v>4.3446596665144899</v>
      </c>
      <c r="F41" s="115">
        <v>1937</v>
      </c>
      <c r="G41" s="329">
        <v>2.1054805539250854</v>
      </c>
      <c r="H41" s="330">
        <v>32.642399730367373</v>
      </c>
    </row>
    <row r="42" spans="1:8" ht="12.75" customHeight="1">
      <c r="A42" s="739" t="s">
        <v>336</v>
      </c>
      <c r="B42" s="739"/>
      <c r="C42" s="739"/>
      <c r="D42" s="739"/>
      <c r="E42" s="739"/>
      <c r="F42" s="739"/>
      <c r="G42" s="739"/>
      <c r="H42" s="739"/>
    </row>
    <row r="43" spans="1:8" ht="12.75" customHeight="1">
      <c r="A43" s="696" t="s">
        <v>505</v>
      </c>
      <c r="B43" s="696"/>
      <c r="C43" s="696"/>
      <c r="D43" s="696"/>
      <c r="E43" s="696"/>
      <c r="F43" s="696"/>
      <c r="G43" s="696"/>
      <c r="H43" s="696"/>
    </row>
    <row r="44" spans="1:8" ht="25.5" customHeight="1">
      <c r="A44" s="699" t="s">
        <v>337</v>
      </c>
      <c r="B44" s="699"/>
      <c r="C44" s="699"/>
      <c r="D44" s="699"/>
      <c r="E44" s="699"/>
      <c r="F44" s="699"/>
      <c r="G44" s="699"/>
      <c r="H44" s="699"/>
    </row>
    <row r="45" spans="1:8" ht="37.35" customHeight="1">
      <c r="A45" s="696" t="s">
        <v>338</v>
      </c>
      <c r="B45" s="696"/>
      <c r="C45" s="696"/>
      <c r="D45" s="696"/>
      <c r="E45" s="696"/>
      <c r="F45" s="696"/>
      <c r="G45" s="696"/>
      <c r="H45" s="696"/>
    </row>
    <row r="46" spans="1:8" ht="12.75" customHeight="1">
      <c r="A46" s="696" t="s">
        <v>339</v>
      </c>
      <c r="B46" s="696"/>
      <c r="C46" s="696"/>
      <c r="D46" s="696"/>
      <c r="E46" s="696"/>
      <c r="F46" s="696"/>
      <c r="G46" s="696"/>
      <c r="H46" s="696"/>
    </row>
    <row r="47" spans="1:8" ht="48.75" customHeight="1">
      <c r="A47" s="696" t="s">
        <v>504</v>
      </c>
      <c r="B47" s="696"/>
      <c r="C47" s="696"/>
      <c r="D47" s="696"/>
      <c r="E47" s="696"/>
      <c r="F47" s="696"/>
      <c r="G47" s="696"/>
      <c r="H47" s="696"/>
    </row>
    <row r="48" spans="1:8">
      <c r="A48" s="699" t="s">
        <v>340</v>
      </c>
      <c r="B48" s="699"/>
      <c r="C48" s="699"/>
      <c r="D48" s="699"/>
      <c r="E48" s="699"/>
      <c r="F48" s="699"/>
      <c r="G48" s="699"/>
      <c r="H48" s="699"/>
    </row>
  </sheetData>
  <mergeCells count="17">
    <mergeCell ref="A1:B1"/>
    <mergeCell ref="A42:H42"/>
    <mergeCell ref="A48:H48"/>
    <mergeCell ref="B24:H24"/>
    <mergeCell ref="A43:H43"/>
    <mergeCell ref="A44:H44"/>
    <mergeCell ref="A45:H45"/>
    <mergeCell ref="A46:H46"/>
    <mergeCell ref="A47:H47"/>
    <mergeCell ref="A2:H2"/>
    <mergeCell ref="A3:A6"/>
    <mergeCell ref="B3:C4"/>
    <mergeCell ref="D3:G3"/>
    <mergeCell ref="H3:H4"/>
    <mergeCell ref="D4:E4"/>
    <mergeCell ref="F4:G4"/>
    <mergeCell ref="B6:H6"/>
  </mergeCells>
  <hyperlinks>
    <hyperlink ref="A1:B1" location="Inhalt!A1" display="Zurück zum Inhalt"/>
  </hyperlinks>
  <pageMargins left="0.7" right="0.7" top="0.78740157499999996" bottom="0.78740157499999996"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autoPageBreaks="0"/>
  </sheetPr>
  <dimension ref="A1:AB39"/>
  <sheetViews>
    <sheetView zoomScaleNormal="100" workbookViewId="0"/>
  </sheetViews>
  <sheetFormatPr baseColWidth="10" defaultRowHeight="12.75"/>
  <cols>
    <col min="1" max="1" width="30" style="144" customWidth="1"/>
    <col min="2" max="12" width="9.140625" style="144" customWidth="1"/>
    <col min="13" max="13" width="11.42578125" style="175"/>
    <col min="14" max="250" width="11.42578125" style="144"/>
    <col min="251" max="251" width="41" style="144" customWidth="1"/>
    <col min="252" max="252" width="11.42578125" style="144"/>
    <col min="253" max="253" width="12.5703125" style="144" customWidth="1"/>
    <col min="254" max="16384" width="11.42578125" style="144"/>
  </cols>
  <sheetData>
    <row r="1" spans="1:28" ht="25.5" customHeight="1">
      <c r="A1" s="628" t="s">
        <v>579</v>
      </c>
    </row>
    <row r="2" spans="1:28" ht="17.25" customHeight="1">
      <c r="A2" s="871" t="s">
        <v>521</v>
      </c>
      <c r="B2" s="871"/>
      <c r="C2" s="871"/>
      <c r="D2" s="871"/>
      <c r="E2" s="871"/>
      <c r="F2" s="871"/>
      <c r="G2" s="871"/>
      <c r="H2" s="871"/>
      <c r="I2" s="871"/>
      <c r="J2" s="871"/>
      <c r="K2" s="871"/>
      <c r="L2" s="871"/>
    </row>
    <row r="3" spans="1:28">
      <c r="A3" s="872" t="s">
        <v>358</v>
      </c>
      <c r="B3" s="808" t="s">
        <v>39</v>
      </c>
      <c r="C3" s="839" t="s">
        <v>5</v>
      </c>
      <c r="D3" s="840"/>
      <c r="E3" s="840"/>
      <c r="F3" s="840"/>
      <c r="G3" s="840"/>
      <c r="H3" s="840"/>
      <c r="I3" s="840"/>
      <c r="J3" s="840"/>
      <c r="K3" s="840"/>
      <c r="L3" s="840"/>
      <c r="N3" s="101"/>
      <c r="O3" s="333"/>
      <c r="P3" s="333"/>
      <c r="Q3" s="333"/>
      <c r="R3" s="333"/>
      <c r="S3" s="333"/>
      <c r="T3" s="333"/>
      <c r="U3" s="333"/>
      <c r="V3" s="333"/>
      <c r="W3" s="333"/>
      <c r="X3" s="333"/>
      <c r="Y3" s="334"/>
      <c r="Z3" s="334"/>
      <c r="AA3" s="334"/>
      <c r="AB3" s="334"/>
    </row>
    <row r="4" spans="1:28" ht="62.25" customHeight="1">
      <c r="A4" s="873"/>
      <c r="B4" s="808"/>
      <c r="C4" s="335" t="s">
        <v>183</v>
      </c>
      <c r="D4" s="196" t="s">
        <v>1</v>
      </c>
      <c r="E4" s="196" t="s">
        <v>184</v>
      </c>
      <c r="F4" s="196" t="s">
        <v>185</v>
      </c>
      <c r="G4" s="196" t="s">
        <v>273</v>
      </c>
      <c r="H4" s="196" t="s">
        <v>274</v>
      </c>
      <c r="I4" s="196" t="s">
        <v>275</v>
      </c>
      <c r="J4" s="196" t="s">
        <v>276</v>
      </c>
      <c r="K4" s="196" t="s">
        <v>277</v>
      </c>
      <c r="L4" s="336" t="s">
        <v>192</v>
      </c>
      <c r="N4" s="175"/>
      <c r="O4" s="175"/>
      <c r="P4" s="102"/>
      <c r="Q4" s="102"/>
      <c r="R4" s="102"/>
      <c r="S4" s="102"/>
      <c r="T4" s="102"/>
      <c r="U4" s="102"/>
      <c r="V4" s="102"/>
      <c r="W4" s="102"/>
      <c r="X4" s="102"/>
      <c r="Y4" s="334"/>
      <c r="Z4" s="334"/>
      <c r="AA4" s="334"/>
      <c r="AB4" s="334"/>
    </row>
    <row r="5" spans="1:28">
      <c r="A5" s="874"/>
      <c r="B5" s="875" t="s">
        <v>170</v>
      </c>
      <c r="C5" s="876"/>
      <c r="D5" s="876"/>
      <c r="E5" s="876"/>
      <c r="F5" s="876"/>
      <c r="G5" s="876"/>
      <c r="H5" s="876"/>
      <c r="I5" s="876"/>
      <c r="J5" s="876"/>
      <c r="K5" s="876"/>
      <c r="L5" s="876"/>
    </row>
    <row r="6" spans="1:28" ht="18.75" customHeight="1">
      <c r="A6" s="337"/>
      <c r="B6" s="869" t="s">
        <v>4</v>
      </c>
      <c r="C6" s="870"/>
      <c r="D6" s="870"/>
      <c r="E6" s="870"/>
      <c r="F6" s="870"/>
      <c r="G6" s="870"/>
      <c r="H6" s="870"/>
      <c r="I6" s="870"/>
      <c r="J6" s="870"/>
      <c r="K6" s="870"/>
      <c r="L6" s="870"/>
    </row>
    <row r="7" spans="1:28" s="339" customFormat="1" ht="15" customHeight="1">
      <c r="A7" s="338" t="s">
        <v>359</v>
      </c>
      <c r="B7" s="315">
        <v>26892</v>
      </c>
      <c r="C7" s="149">
        <v>16396.714426245959</v>
      </c>
      <c r="D7" s="149">
        <v>144.09658258008585</v>
      </c>
      <c r="E7" s="149">
        <v>199.33521561212012</v>
      </c>
      <c r="F7" s="149">
        <v>100.64591389405696</v>
      </c>
      <c r="G7" s="149">
        <v>1623.409510972994</v>
      </c>
      <c r="H7" s="149">
        <v>6621.5127838859944</v>
      </c>
      <c r="I7" s="149">
        <v>1687.7783074770471</v>
      </c>
      <c r="J7" s="149">
        <v>110.20014867406475</v>
      </c>
      <c r="K7" s="149">
        <v>3.7662704340023407</v>
      </c>
      <c r="L7" s="150">
        <v>5.5408402236777192</v>
      </c>
      <c r="M7" s="334"/>
    </row>
    <row r="8" spans="1:28" ht="15" customHeight="1">
      <c r="A8" s="340" t="s">
        <v>365</v>
      </c>
      <c r="B8" s="313">
        <v>15192</v>
      </c>
      <c r="C8" s="294">
        <v>13999.580750271536</v>
      </c>
      <c r="D8" s="294">
        <v>31.131840588186151</v>
      </c>
      <c r="E8" s="294">
        <v>81.096081543988646</v>
      </c>
      <c r="F8" s="294">
        <v>53.986214387166847</v>
      </c>
      <c r="G8" s="294">
        <v>547.11763722950957</v>
      </c>
      <c r="H8" s="294">
        <v>1.2554933578410896</v>
      </c>
      <c r="I8" s="294">
        <v>475.83198262177297</v>
      </c>
      <c r="J8" s="294">
        <v>2</v>
      </c>
      <c r="K8" s="294" t="s">
        <v>190</v>
      </c>
      <c r="L8" s="341" t="s">
        <v>190</v>
      </c>
    </row>
    <row r="9" spans="1:28" s="339" customFormat="1" ht="15" customHeight="1">
      <c r="A9" s="342" t="s">
        <v>366</v>
      </c>
      <c r="B9" s="315">
        <v>7094</v>
      </c>
      <c r="C9" s="149" t="s">
        <v>190</v>
      </c>
      <c r="D9" s="149">
        <v>94.859736256208251</v>
      </c>
      <c r="E9" s="149">
        <v>44.119883541702343</v>
      </c>
      <c r="F9" s="149" t="s">
        <v>360</v>
      </c>
      <c r="G9" s="149">
        <v>907.2373694125705</v>
      </c>
      <c r="H9" s="149">
        <v>6047.7830107895188</v>
      </c>
      <c r="I9" s="149" t="s">
        <v>190</v>
      </c>
      <c r="J9" s="149" t="s">
        <v>190</v>
      </c>
      <c r="K9" s="149" t="s">
        <v>190</v>
      </c>
      <c r="L9" s="150" t="s">
        <v>190</v>
      </c>
      <c r="M9" s="334"/>
    </row>
    <row r="10" spans="1:28" ht="15" customHeight="1">
      <c r="A10" s="340" t="s">
        <v>361</v>
      </c>
      <c r="B10" s="313">
        <f>B7-B8-B9</f>
        <v>4606</v>
      </c>
      <c r="C10" s="294">
        <f>C7-C8</f>
        <v>2397.1336759744227</v>
      </c>
      <c r="D10" s="294">
        <f>D7-D8-D9</f>
        <v>18.105005735691449</v>
      </c>
      <c r="E10" s="294">
        <f>E7-E8-E9</f>
        <v>74.119250526429141</v>
      </c>
      <c r="F10" s="294">
        <f>F7-F8</f>
        <v>46.659699506890114</v>
      </c>
      <c r="G10" s="294">
        <f>G7-G8-G9</f>
        <v>169.0545043309138</v>
      </c>
      <c r="H10" s="294">
        <f>H7-H8-H9</f>
        <v>572.47427973863432</v>
      </c>
      <c r="I10" s="294">
        <f>I7-I8</f>
        <v>1211.946324855274</v>
      </c>
      <c r="J10" s="294">
        <f>J7-J8</f>
        <v>108.20014867406475</v>
      </c>
      <c r="K10" s="294">
        <f>K7</f>
        <v>3.7662704340023407</v>
      </c>
      <c r="L10" s="341">
        <f>L7</f>
        <v>5.5408402236777192</v>
      </c>
    </row>
    <row r="11" spans="1:28" s="339" customFormat="1" ht="15" customHeight="1">
      <c r="A11" s="338" t="s">
        <v>228</v>
      </c>
      <c r="B11" s="315">
        <v>9141</v>
      </c>
      <c r="C11" s="149">
        <v>4631.1006189500677</v>
      </c>
      <c r="D11" s="149">
        <v>145.39781393174835</v>
      </c>
      <c r="E11" s="149">
        <v>487.86373930818041</v>
      </c>
      <c r="F11" s="149">
        <v>545.54221095052685</v>
      </c>
      <c r="G11" s="149">
        <v>383.32150945642746</v>
      </c>
      <c r="H11" s="149">
        <v>1.201634825882218</v>
      </c>
      <c r="I11" s="149">
        <v>2861.0925204255605</v>
      </c>
      <c r="J11" s="149">
        <v>34.847409950584314</v>
      </c>
      <c r="K11" s="149">
        <v>7.2098089552933065</v>
      </c>
      <c r="L11" s="150">
        <v>45.422733245729319</v>
      </c>
      <c r="M11" s="334"/>
    </row>
    <row r="12" spans="1:28" ht="15" customHeight="1">
      <c r="A12" s="343" t="s">
        <v>362</v>
      </c>
      <c r="B12" s="313">
        <v>991</v>
      </c>
      <c r="C12" s="294" t="s">
        <v>190</v>
      </c>
      <c r="D12" s="294">
        <v>63.517787761049057</v>
      </c>
      <c r="E12" s="294">
        <v>313.14528492795853</v>
      </c>
      <c r="F12" s="294">
        <v>149.36653715395823</v>
      </c>
      <c r="G12" s="294">
        <v>142.92999838109114</v>
      </c>
      <c r="H12" s="294" t="s">
        <v>190</v>
      </c>
      <c r="I12" s="294">
        <v>156.93711348551076</v>
      </c>
      <c r="J12" s="294">
        <v>1</v>
      </c>
      <c r="K12" s="294">
        <v>145.71172899465762</v>
      </c>
      <c r="L12" s="341">
        <v>18.391549295774624</v>
      </c>
    </row>
    <row r="13" spans="1:28" s="339" customFormat="1" ht="15" customHeight="1">
      <c r="A13" s="338" t="s">
        <v>230</v>
      </c>
      <c r="B13" s="315">
        <v>7</v>
      </c>
      <c r="C13" s="149" t="s">
        <v>190</v>
      </c>
      <c r="D13" s="149" t="s">
        <v>190</v>
      </c>
      <c r="E13" s="149" t="s">
        <v>190</v>
      </c>
      <c r="F13" s="149" t="s">
        <v>190</v>
      </c>
      <c r="G13" s="149" t="s">
        <v>190</v>
      </c>
      <c r="H13" s="149" t="s">
        <v>190</v>
      </c>
      <c r="I13" s="149" t="s">
        <v>190</v>
      </c>
      <c r="J13" s="149" t="s">
        <v>190</v>
      </c>
      <c r="K13" s="149" t="s">
        <v>190</v>
      </c>
      <c r="L13" s="150">
        <v>7</v>
      </c>
      <c r="M13" s="334"/>
    </row>
    <row r="14" spans="1:28" ht="15" customHeight="1">
      <c r="A14" s="343" t="s">
        <v>363</v>
      </c>
      <c r="B14" s="313">
        <v>72</v>
      </c>
      <c r="C14" s="294" t="s">
        <v>190</v>
      </c>
      <c r="D14" s="294">
        <v>12.736842105263158</v>
      </c>
      <c r="E14" s="294">
        <v>25.684210526315788</v>
      </c>
      <c r="F14" s="294" t="s">
        <v>190</v>
      </c>
      <c r="G14" s="294">
        <v>27.789473684210527</v>
      </c>
      <c r="H14" s="294" t="s">
        <v>190</v>
      </c>
      <c r="I14" s="294" t="s">
        <v>190</v>
      </c>
      <c r="J14" s="294" t="s">
        <v>190</v>
      </c>
      <c r="K14" s="294">
        <v>5.7894736842105265</v>
      </c>
      <c r="L14" s="341" t="s">
        <v>190</v>
      </c>
    </row>
    <row r="15" spans="1:28" s="339" customFormat="1" ht="15" customHeight="1">
      <c r="A15" s="147" t="s">
        <v>4</v>
      </c>
      <c r="B15" s="315">
        <v>37103</v>
      </c>
      <c r="C15" s="149">
        <v>21027.815045196028</v>
      </c>
      <c r="D15" s="149">
        <v>365.74902637814637</v>
      </c>
      <c r="E15" s="149">
        <v>1026.028450374575</v>
      </c>
      <c r="F15" s="149">
        <v>795.55466199854197</v>
      </c>
      <c r="G15" s="149">
        <v>2177.4504924947232</v>
      </c>
      <c r="H15" s="149">
        <v>6622.7144187118765</v>
      </c>
      <c r="I15" s="149">
        <v>4705.8079413881187</v>
      </c>
      <c r="J15" s="149">
        <v>146.04755862464904</v>
      </c>
      <c r="K15" s="149">
        <v>162.47728206816379</v>
      </c>
      <c r="L15" s="150">
        <v>76.35512276518169</v>
      </c>
      <c r="M15" s="334"/>
    </row>
    <row r="16" spans="1:28" ht="13.5" customHeight="1">
      <c r="A16" s="540"/>
      <c r="B16" s="867" t="s">
        <v>224</v>
      </c>
      <c r="C16" s="868"/>
      <c r="D16" s="868"/>
      <c r="E16" s="868"/>
      <c r="F16" s="868"/>
      <c r="G16" s="868"/>
      <c r="H16" s="868"/>
      <c r="I16" s="868"/>
      <c r="J16" s="868"/>
      <c r="K16" s="868"/>
      <c r="L16" s="868"/>
    </row>
    <row r="17" spans="1:13" ht="13.5" customHeight="1">
      <c r="A17" s="344"/>
      <c r="B17" s="869" t="s">
        <v>2</v>
      </c>
      <c r="C17" s="870"/>
      <c r="D17" s="870"/>
      <c r="E17" s="870"/>
      <c r="F17" s="870"/>
      <c r="G17" s="870"/>
      <c r="H17" s="870"/>
      <c r="I17" s="870"/>
      <c r="J17" s="870"/>
      <c r="K17" s="870"/>
      <c r="L17" s="870"/>
    </row>
    <row r="18" spans="1:13" s="339" customFormat="1">
      <c r="A18" s="338" t="s">
        <v>359</v>
      </c>
      <c r="B18" s="345">
        <v>71.064089167537446</v>
      </c>
      <c r="C18" s="155">
        <v>78.643623955951497</v>
      </c>
      <c r="D18" s="155">
        <v>41.306080620190997</v>
      </c>
      <c r="E18" s="155">
        <v>18.529407606253319</v>
      </c>
      <c r="F18" s="155">
        <v>13.778549057747281</v>
      </c>
      <c r="G18" s="155">
        <v>71.417809423134798</v>
      </c>
      <c r="H18" s="155">
        <v>99.969396900581401</v>
      </c>
      <c r="I18" s="155">
        <v>37.161539825281828</v>
      </c>
      <c r="J18" s="155">
        <v>80.610061692207395</v>
      </c>
      <c r="K18" s="155">
        <v>2.6266876257756673</v>
      </c>
      <c r="L18" s="156">
        <v>4.5001913459840388</v>
      </c>
      <c r="M18" s="334"/>
    </row>
    <row r="19" spans="1:13">
      <c r="A19" s="340" t="s">
        <v>365</v>
      </c>
      <c r="B19" s="346">
        <v>39.485370950888196</v>
      </c>
      <c r="C19" s="297">
        <v>66.365103392414042</v>
      </c>
      <c r="D19" s="297">
        <v>9.0188855099001568</v>
      </c>
      <c r="E19" s="297">
        <v>7.589964715091889</v>
      </c>
      <c r="F19" s="297">
        <v>6.7614124403314797</v>
      </c>
      <c r="G19" s="297">
        <v>25.991775590337884</v>
      </c>
      <c r="H19" s="297">
        <v>3.231421528760698E-2</v>
      </c>
      <c r="I19" s="297">
        <v>10.318495967017009</v>
      </c>
      <c r="J19" s="297">
        <v>1.1698828979808411</v>
      </c>
      <c r="K19" s="294" t="s">
        <v>190</v>
      </c>
      <c r="L19" s="341" t="s">
        <v>190</v>
      </c>
    </row>
    <row r="20" spans="1:13" s="339" customFormat="1" ht="12.75" customHeight="1">
      <c r="A20" s="342" t="s">
        <v>366</v>
      </c>
      <c r="B20" s="345">
        <v>18.160048763497038</v>
      </c>
      <c r="C20" s="155">
        <v>0</v>
      </c>
      <c r="D20" s="155">
        <v>27.463618894302105</v>
      </c>
      <c r="E20" s="155">
        <v>4.1312862551502381</v>
      </c>
      <c r="F20" s="155">
        <v>0</v>
      </c>
      <c r="G20" s="155">
        <v>39.064836834564524</v>
      </c>
      <c r="H20" s="155">
        <v>92.231102909466458</v>
      </c>
      <c r="I20" s="149" t="s">
        <v>190</v>
      </c>
      <c r="J20" s="149" t="s">
        <v>190</v>
      </c>
      <c r="K20" s="149" t="s">
        <v>190</v>
      </c>
      <c r="L20" s="150" t="s">
        <v>190</v>
      </c>
      <c r="M20" s="334"/>
    </row>
    <row r="21" spans="1:13">
      <c r="A21" s="340" t="s">
        <v>361</v>
      </c>
      <c r="B21" s="346">
        <v>13.418669453152212</v>
      </c>
      <c r="C21" s="297">
        <v>12.278520563537434</v>
      </c>
      <c r="D21" s="297">
        <v>4.8235762159887345</v>
      </c>
      <c r="E21" s="297">
        <v>6.8081566360111907</v>
      </c>
      <c r="F21" s="297">
        <v>7.017136617415801</v>
      </c>
      <c r="G21" s="297">
        <v>6.3611969982323897</v>
      </c>
      <c r="H21" s="297">
        <v>7.7059797758273456</v>
      </c>
      <c r="I21" s="297">
        <v>26.843043858264821</v>
      </c>
      <c r="J21" s="297">
        <v>79.440178794226568</v>
      </c>
      <c r="K21" s="346">
        <v>2.6266876257756673</v>
      </c>
      <c r="L21" s="302">
        <v>4.5001913459840388</v>
      </c>
    </row>
    <row r="22" spans="1:13" s="339" customFormat="1">
      <c r="A22" s="338" t="s">
        <v>228</v>
      </c>
      <c r="B22" s="345">
        <v>25.975269940787182</v>
      </c>
      <c r="C22" s="155">
        <v>21.35637604404851</v>
      </c>
      <c r="D22" s="155">
        <v>34.597823960330878</v>
      </c>
      <c r="E22" s="155">
        <v>51.802268170103993</v>
      </c>
      <c r="F22" s="155">
        <v>67.235482602310341</v>
      </c>
      <c r="G22" s="155">
        <v>19.353465833988935</v>
      </c>
      <c r="H22" s="155">
        <v>3.0603099418602349E-2</v>
      </c>
      <c r="I22" s="155">
        <v>59.697548925404341</v>
      </c>
      <c r="J22" s="155">
        <v>19.389938307792583</v>
      </c>
      <c r="K22" s="155">
        <v>4.9634532893649101</v>
      </c>
      <c r="L22" s="156">
        <v>59.179814914612017</v>
      </c>
      <c r="M22" s="334"/>
    </row>
    <row r="23" spans="1:13">
      <c r="A23" s="343" t="s">
        <v>362</v>
      </c>
      <c r="B23" s="346">
        <v>2.7690700104493207</v>
      </c>
      <c r="C23" s="294" t="s">
        <v>190</v>
      </c>
      <c r="D23" s="297">
        <v>20.858185749794195</v>
      </c>
      <c r="E23" s="297">
        <v>27.525210656816864</v>
      </c>
      <c r="F23" s="297">
        <v>18.985968339942382</v>
      </c>
      <c r="G23" s="297">
        <v>7.8932522624627799</v>
      </c>
      <c r="H23" s="294" t="s">
        <v>190</v>
      </c>
      <c r="I23" s="297">
        <v>3.1409112493138291</v>
      </c>
      <c r="J23" s="297">
        <v>0</v>
      </c>
      <c r="K23" s="297">
        <v>88.693737881610119</v>
      </c>
      <c r="L23" s="302">
        <v>30.129842088033538</v>
      </c>
    </row>
    <row r="24" spans="1:13" s="339" customFormat="1">
      <c r="A24" s="338" t="s">
        <v>230</v>
      </c>
      <c r="B24" s="345">
        <v>1.3061650992685477E-2</v>
      </c>
      <c r="C24" s="149" t="s">
        <v>190</v>
      </c>
      <c r="D24" s="149" t="s">
        <v>190</v>
      </c>
      <c r="E24" s="149" t="s">
        <v>190</v>
      </c>
      <c r="F24" s="149" t="s">
        <v>190</v>
      </c>
      <c r="G24" s="149" t="s">
        <v>190</v>
      </c>
      <c r="H24" s="149" t="s">
        <v>190</v>
      </c>
      <c r="I24" s="149" t="s">
        <v>190</v>
      </c>
      <c r="J24" s="149" t="s">
        <v>190</v>
      </c>
      <c r="K24" s="149" t="s">
        <v>190</v>
      </c>
      <c r="L24" s="156">
        <v>6.1901516513706696</v>
      </c>
      <c r="M24" s="334"/>
    </row>
    <row r="25" spans="1:13">
      <c r="A25" s="343" t="s">
        <v>363</v>
      </c>
      <c r="B25" s="346">
        <v>0.17850923023336815</v>
      </c>
      <c r="C25" s="294" t="s">
        <v>190</v>
      </c>
      <c r="D25" s="297">
        <v>3.2379096696839138</v>
      </c>
      <c r="E25" s="297">
        <v>2.1431135668258139</v>
      </c>
      <c r="F25" s="294" t="s">
        <v>190</v>
      </c>
      <c r="G25" s="297">
        <v>1.3354724804135063</v>
      </c>
      <c r="H25" s="294" t="s">
        <v>190</v>
      </c>
      <c r="I25" s="294" t="s">
        <v>190</v>
      </c>
      <c r="J25" s="294" t="s">
        <v>190</v>
      </c>
      <c r="K25" s="297">
        <v>3.7161212032493096</v>
      </c>
      <c r="L25" s="302">
        <v>0</v>
      </c>
    </row>
    <row r="26" spans="1:13" s="339" customFormat="1">
      <c r="A26" s="147" t="s">
        <v>4</v>
      </c>
      <c r="B26" s="315">
        <v>100</v>
      </c>
      <c r="C26" s="149">
        <v>100</v>
      </c>
      <c r="D26" s="149">
        <v>100</v>
      </c>
      <c r="E26" s="149">
        <v>100</v>
      </c>
      <c r="F26" s="149">
        <v>100</v>
      </c>
      <c r="G26" s="149">
        <v>100</v>
      </c>
      <c r="H26" s="149">
        <v>100</v>
      </c>
      <c r="I26" s="149">
        <v>100</v>
      </c>
      <c r="J26" s="149">
        <v>100</v>
      </c>
      <c r="K26" s="149">
        <v>100</v>
      </c>
      <c r="L26" s="150">
        <v>100</v>
      </c>
      <c r="M26" s="334"/>
    </row>
    <row r="27" spans="1:13">
      <c r="A27" s="344"/>
      <c r="B27" s="869" t="s">
        <v>3</v>
      </c>
      <c r="C27" s="870"/>
      <c r="D27" s="870"/>
      <c r="E27" s="870"/>
      <c r="F27" s="870"/>
      <c r="G27" s="870"/>
      <c r="H27" s="870"/>
      <c r="I27" s="870"/>
      <c r="J27" s="870"/>
      <c r="K27" s="870"/>
      <c r="L27" s="870"/>
    </row>
    <row r="28" spans="1:13" s="339" customFormat="1">
      <c r="A28" s="338" t="s">
        <v>359</v>
      </c>
      <c r="B28" s="345">
        <v>74.778917580474001</v>
      </c>
      <c r="C28" s="155">
        <v>77.017118014502486</v>
      </c>
      <c r="D28" s="155">
        <v>36.549770354383291</v>
      </c>
      <c r="E28" s="155">
        <v>20.641730895925551</v>
      </c>
      <c r="F28" s="155">
        <v>10.05511410750985</v>
      </c>
      <c r="G28" s="155">
        <v>79.455371733148937</v>
      </c>
      <c r="H28" s="155">
        <v>99.999355195375813</v>
      </c>
      <c r="I28" s="155">
        <v>30.576884259080732</v>
      </c>
      <c r="J28" s="155">
        <v>68.179794317319818</v>
      </c>
      <c r="K28" s="155">
        <v>1.8789597363859101</v>
      </c>
      <c r="L28" s="156">
        <v>12.046390157731258</v>
      </c>
      <c r="M28" s="334"/>
    </row>
    <row r="29" spans="1:13">
      <c r="A29" s="340" t="s">
        <v>365</v>
      </c>
      <c r="B29" s="346">
        <v>43.318004952246199</v>
      </c>
      <c r="C29" s="297">
        <v>66.880331167976593</v>
      </c>
      <c r="D29" s="297">
        <v>7.7550943545957001</v>
      </c>
      <c r="E29" s="297">
        <v>8.3280190578790005</v>
      </c>
      <c r="F29" s="297">
        <v>6.8425571856813967</v>
      </c>
      <c r="G29" s="297">
        <v>23.775347417934491</v>
      </c>
      <c r="H29" s="297">
        <v>1.9692381133217928E-4</v>
      </c>
      <c r="I29" s="297">
        <v>9.2669988097592988</v>
      </c>
      <c r="J29" s="297">
        <v>1.6510118319919151</v>
      </c>
      <c r="K29" s="294" t="s">
        <v>190</v>
      </c>
      <c r="L29" s="341" t="s">
        <v>190</v>
      </c>
    </row>
    <row r="30" spans="1:13" s="339" customFormat="1" ht="12.75" customHeight="1">
      <c r="A30" s="342" t="s">
        <v>366</v>
      </c>
      <c r="B30" s="345">
        <v>20.67916519278387</v>
      </c>
      <c r="C30" s="149" t="s">
        <v>190</v>
      </c>
      <c r="D30" s="155">
        <v>23.655723466937705</v>
      </c>
      <c r="E30" s="155">
        <v>4.528101816605969</v>
      </c>
      <c r="F30" s="155">
        <v>0</v>
      </c>
      <c r="G30" s="155">
        <v>45.725728202157676</v>
      </c>
      <c r="H30" s="155">
        <v>90.037404917517051</v>
      </c>
      <c r="I30" s="149" t="s">
        <v>190</v>
      </c>
      <c r="J30" s="149" t="s">
        <v>190</v>
      </c>
      <c r="K30" s="149" t="s">
        <v>190</v>
      </c>
      <c r="L30" s="150" t="s">
        <v>190</v>
      </c>
      <c r="M30" s="334"/>
    </row>
    <row r="31" spans="1:13" ht="12.75" customHeight="1">
      <c r="A31" s="340" t="s">
        <v>361</v>
      </c>
      <c r="B31" s="346">
        <v>10.781747435443933</v>
      </c>
      <c r="C31" s="297">
        <v>10.136786846525894</v>
      </c>
      <c r="D31" s="297">
        <v>5.1389525328498884</v>
      </c>
      <c r="E31" s="297">
        <v>7.7856100214405792</v>
      </c>
      <c r="F31" s="297">
        <v>3.2125569218284529</v>
      </c>
      <c r="G31" s="297">
        <v>9.954296113056774</v>
      </c>
      <c r="H31" s="297">
        <v>9.9617533540474348</v>
      </c>
      <c r="I31" s="297">
        <v>21.309885449321435</v>
      </c>
      <c r="J31" s="297">
        <v>66.528782485327895</v>
      </c>
      <c r="K31" s="297">
        <v>1.8789597363859101</v>
      </c>
      <c r="L31" s="302">
        <v>12.046390157731258</v>
      </c>
    </row>
    <row r="32" spans="1:13" s="339" customFormat="1" ht="12.75" customHeight="1">
      <c r="A32" s="338" t="s">
        <v>228</v>
      </c>
      <c r="B32" s="345">
        <v>22.461973823841529</v>
      </c>
      <c r="C32" s="155">
        <v>22.982881985497507</v>
      </c>
      <c r="D32" s="155">
        <v>47.447081871679167</v>
      </c>
      <c r="E32" s="155">
        <v>41.801794695556808</v>
      </c>
      <c r="F32" s="155">
        <v>71.655130850205211</v>
      </c>
      <c r="G32" s="155">
        <v>14.87239840745041</v>
      </c>
      <c r="H32" s="149" t="s">
        <v>190</v>
      </c>
      <c r="I32" s="155">
        <v>65.296017558548542</v>
      </c>
      <c r="J32" s="155">
        <v>30.16919385068827</v>
      </c>
      <c r="K32" s="155">
        <v>3.6891480516420807</v>
      </c>
      <c r="L32" s="156">
        <v>60.025652450472577</v>
      </c>
      <c r="M32" s="334"/>
    </row>
    <row r="33" spans="1:13" ht="12.75" customHeight="1">
      <c r="A33" s="343" t="s">
        <v>362</v>
      </c>
      <c r="B33" s="346">
        <v>2.511496285815352</v>
      </c>
      <c r="C33" s="294" t="s">
        <v>190</v>
      </c>
      <c r="D33" s="297">
        <v>12.155900002321431</v>
      </c>
      <c r="E33" s="297">
        <v>34.566605949470194</v>
      </c>
      <c r="F33" s="297">
        <v>18.289755042284941</v>
      </c>
      <c r="G33" s="297">
        <v>4.4884898236830839</v>
      </c>
      <c r="H33" s="294" t="s">
        <v>190</v>
      </c>
      <c r="I33" s="297">
        <v>4.1270981823707258</v>
      </c>
      <c r="J33" s="297">
        <v>1.6510118319919151</v>
      </c>
      <c r="K33" s="297">
        <v>91.086099731561177</v>
      </c>
      <c r="L33" s="302">
        <v>13.586435916798701</v>
      </c>
    </row>
    <row r="34" spans="1:13" s="339" customFormat="1">
      <c r="A34" s="338" t="s">
        <v>230</v>
      </c>
      <c r="B34" s="345">
        <v>2.8298549699327907E-2</v>
      </c>
      <c r="C34" s="149" t="s">
        <v>190</v>
      </c>
      <c r="D34" s="149" t="s">
        <v>190</v>
      </c>
      <c r="E34" s="149" t="s">
        <v>190</v>
      </c>
      <c r="F34" s="149" t="s">
        <v>190</v>
      </c>
      <c r="G34" s="149" t="s">
        <v>190</v>
      </c>
      <c r="H34" s="149" t="s">
        <v>190</v>
      </c>
      <c r="I34" s="149" t="s">
        <v>190</v>
      </c>
      <c r="J34" s="149" t="s">
        <v>190</v>
      </c>
      <c r="K34" s="149" t="s">
        <v>190</v>
      </c>
      <c r="L34" s="156">
        <v>14.341521474996902</v>
      </c>
      <c r="M34" s="334"/>
    </row>
    <row r="35" spans="1:13">
      <c r="A35" s="343" t="s">
        <v>363</v>
      </c>
      <c r="B35" s="346">
        <v>0.21931376016979129</v>
      </c>
      <c r="C35" s="294" t="s">
        <v>190</v>
      </c>
      <c r="D35" s="297">
        <v>3.8472477716161295</v>
      </c>
      <c r="E35" s="297">
        <v>2.98986845904746</v>
      </c>
      <c r="F35" s="294" t="s">
        <v>190</v>
      </c>
      <c r="G35" s="297">
        <v>1.1837400357175643</v>
      </c>
      <c r="H35" s="294" t="s">
        <v>190</v>
      </c>
      <c r="I35" s="294" t="s">
        <v>190</v>
      </c>
      <c r="J35" s="294" t="s">
        <v>190</v>
      </c>
      <c r="K35" s="297">
        <v>3.3457924804108266</v>
      </c>
      <c r="L35" s="341" t="s">
        <v>190</v>
      </c>
    </row>
    <row r="36" spans="1:13" s="339" customFormat="1">
      <c r="A36" s="347" t="s">
        <v>4</v>
      </c>
      <c r="B36" s="348">
        <v>100</v>
      </c>
      <c r="C36" s="349">
        <v>100</v>
      </c>
      <c r="D36" s="349">
        <v>100</v>
      </c>
      <c r="E36" s="349">
        <v>100</v>
      </c>
      <c r="F36" s="349">
        <v>100</v>
      </c>
      <c r="G36" s="349">
        <v>100</v>
      </c>
      <c r="H36" s="349">
        <v>100</v>
      </c>
      <c r="I36" s="349">
        <v>100</v>
      </c>
      <c r="J36" s="349">
        <v>100</v>
      </c>
      <c r="K36" s="349">
        <v>100</v>
      </c>
      <c r="L36" s="350">
        <v>100</v>
      </c>
      <c r="M36" s="334"/>
    </row>
    <row r="37" spans="1:13" ht="16.5" customHeight="1">
      <c r="A37" s="699" t="s">
        <v>542</v>
      </c>
      <c r="B37" s="699"/>
      <c r="C37" s="699"/>
      <c r="D37" s="699"/>
      <c r="E37" s="699"/>
      <c r="F37" s="699"/>
      <c r="G37" s="699"/>
      <c r="H37" s="699"/>
      <c r="I37" s="699"/>
      <c r="J37" s="699"/>
      <c r="K37" s="699"/>
      <c r="L37" s="699"/>
    </row>
    <row r="38" spans="1:13">
      <c r="A38" s="699" t="s">
        <v>364</v>
      </c>
      <c r="B38" s="699"/>
      <c r="C38" s="699"/>
      <c r="D38" s="699"/>
      <c r="E38" s="699"/>
      <c r="F38" s="699"/>
      <c r="G38" s="699"/>
      <c r="H38" s="699"/>
      <c r="I38" s="699"/>
      <c r="J38" s="699"/>
      <c r="K38" s="699"/>
      <c r="L38" s="699"/>
    </row>
    <row r="39" spans="1:13">
      <c r="A39" s="858" t="s">
        <v>198</v>
      </c>
      <c r="B39" s="858"/>
      <c r="C39" s="858"/>
      <c r="D39" s="858"/>
      <c r="E39" s="858"/>
      <c r="F39" s="858"/>
      <c r="G39" s="858"/>
      <c r="H39" s="858"/>
      <c r="I39" s="858"/>
      <c r="J39" s="858"/>
      <c r="K39" s="858"/>
      <c r="L39" s="858"/>
    </row>
  </sheetData>
  <mergeCells count="12">
    <mergeCell ref="B6:L6"/>
    <mergeCell ref="A38:L38"/>
    <mergeCell ref="B16:L16"/>
    <mergeCell ref="B17:L17"/>
    <mergeCell ref="B27:L27"/>
    <mergeCell ref="A37:L37"/>
    <mergeCell ref="A39:L39"/>
    <mergeCell ref="A2:L2"/>
    <mergeCell ref="A3:A5"/>
    <mergeCell ref="B3:B4"/>
    <mergeCell ref="C3:L3"/>
    <mergeCell ref="B5:L5"/>
  </mergeCells>
  <hyperlinks>
    <hyperlink ref="A1" location="Inhalt!A1" display="Zurück zum Inhalt"/>
  </hyperlinks>
  <pageMargins left="0.7" right="0.7" top="0.78740157499999996" bottom="0.78740157499999996" header="0.3" footer="0.3"/>
  <pageSetup paperSize="9" scale="67" orientation="portrait" r:id="rId1"/>
  <ignoredErrors>
    <ignoredError sqref="C10:F10"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autoPageBreaks="0" fitToPage="1"/>
  </sheetPr>
  <dimension ref="A1:J30"/>
  <sheetViews>
    <sheetView zoomScaleNormal="100" workbookViewId="0">
      <selection sqref="A1:B1"/>
    </sheetView>
  </sheetViews>
  <sheetFormatPr baseColWidth="10" defaultRowHeight="15"/>
  <cols>
    <col min="1" max="1" width="11.42578125" style="53"/>
    <col min="2" max="10" width="11.140625" style="53" customWidth="1"/>
    <col min="11" max="16384" width="11.42578125" style="53"/>
  </cols>
  <sheetData>
    <row r="1" spans="1:10" s="503" customFormat="1" ht="25.5" customHeight="1">
      <c r="A1" s="654" t="s">
        <v>579</v>
      </c>
      <c r="B1" s="654"/>
    </row>
    <row r="2" spans="1:10" ht="30" customHeight="1">
      <c r="A2" s="700" t="s">
        <v>611</v>
      </c>
      <c r="B2" s="700"/>
      <c r="C2" s="700"/>
      <c r="D2" s="700"/>
      <c r="E2" s="700"/>
      <c r="F2" s="700"/>
      <c r="G2" s="700"/>
      <c r="H2" s="700"/>
      <c r="I2" s="700"/>
      <c r="J2" s="700"/>
    </row>
    <row r="3" spans="1:10" ht="15" customHeight="1">
      <c r="A3" s="879" t="s">
        <v>403</v>
      </c>
      <c r="B3" s="882" t="s">
        <v>424</v>
      </c>
      <c r="C3" s="882"/>
      <c r="D3" s="882"/>
      <c r="E3" s="882"/>
      <c r="F3" s="882"/>
      <c r="G3" s="882"/>
      <c r="H3" s="882"/>
      <c r="I3" s="882"/>
      <c r="J3" s="883"/>
    </row>
    <row r="4" spans="1:10" ht="14.45" customHeight="1">
      <c r="A4" s="880"/>
      <c r="B4" s="884" t="s">
        <v>4</v>
      </c>
      <c r="C4" s="885"/>
      <c r="D4" s="886"/>
      <c r="E4" s="882" t="s">
        <v>5</v>
      </c>
      <c r="F4" s="882"/>
      <c r="G4" s="882"/>
      <c r="H4" s="882"/>
      <c r="I4" s="882"/>
      <c r="J4" s="883"/>
    </row>
    <row r="5" spans="1:10" ht="14.45" customHeight="1">
      <c r="A5" s="880"/>
      <c r="B5" s="887"/>
      <c r="C5" s="888"/>
      <c r="D5" s="889"/>
      <c r="E5" s="882" t="s">
        <v>612</v>
      </c>
      <c r="F5" s="882"/>
      <c r="G5" s="882"/>
      <c r="H5" s="882"/>
      <c r="I5" s="882"/>
      <c r="J5" s="883"/>
    </row>
    <row r="6" spans="1:10" ht="31.5" customHeight="1">
      <c r="A6" s="880"/>
      <c r="B6" s="403" t="s">
        <v>225</v>
      </c>
      <c r="C6" s="403" t="s">
        <v>425</v>
      </c>
      <c r="D6" s="403" t="s">
        <v>426</v>
      </c>
      <c r="E6" s="403" t="s">
        <v>225</v>
      </c>
      <c r="F6" s="403" t="s">
        <v>425</v>
      </c>
      <c r="G6" s="403" t="s">
        <v>426</v>
      </c>
      <c r="H6" s="403" t="s">
        <v>225</v>
      </c>
      <c r="I6" s="403" t="s">
        <v>425</v>
      </c>
      <c r="J6" s="404" t="s">
        <v>426</v>
      </c>
    </row>
    <row r="7" spans="1:10">
      <c r="A7" s="881"/>
      <c r="B7" s="890" t="s">
        <v>170</v>
      </c>
      <c r="C7" s="890"/>
      <c r="D7" s="890"/>
      <c r="E7" s="890"/>
      <c r="F7" s="890"/>
      <c r="G7" s="890"/>
      <c r="H7" s="877" t="s">
        <v>427</v>
      </c>
      <c r="I7" s="877"/>
      <c r="J7" s="878"/>
    </row>
    <row r="8" spans="1:10">
      <c r="A8" s="406">
        <v>1993</v>
      </c>
      <c r="B8" s="407">
        <v>571206</v>
      </c>
      <c r="C8" s="407">
        <v>453330</v>
      </c>
      <c r="D8" s="407">
        <v>117876</v>
      </c>
      <c r="E8" s="407">
        <v>7812</v>
      </c>
      <c r="F8" s="407">
        <v>4320</v>
      </c>
      <c r="G8" s="407">
        <v>3492</v>
      </c>
      <c r="H8" s="408">
        <v>1.4</v>
      </c>
      <c r="I8" s="408">
        <v>1</v>
      </c>
      <c r="J8" s="409">
        <v>3</v>
      </c>
    </row>
    <row r="9" spans="1:10">
      <c r="A9" s="410">
        <v>1994</v>
      </c>
      <c r="B9" s="411">
        <v>567438</v>
      </c>
      <c r="C9" s="411">
        <v>432234</v>
      </c>
      <c r="D9" s="411">
        <v>135204</v>
      </c>
      <c r="E9" s="411">
        <v>8970</v>
      </c>
      <c r="F9" s="411">
        <v>4491</v>
      </c>
      <c r="G9" s="411">
        <v>4476</v>
      </c>
      <c r="H9" s="412">
        <f t="shared" ref="H9:J27" si="0">E9/B9*100</f>
        <v>1.5807894430757192</v>
      </c>
      <c r="I9" s="412">
        <f t="shared" si="0"/>
        <v>1.0390205305459543</v>
      </c>
      <c r="J9" s="413">
        <f t="shared" si="0"/>
        <v>3.3105529422206446</v>
      </c>
    </row>
    <row r="10" spans="1:10">
      <c r="A10" s="406">
        <v>1995</v>
      </c>
      <c r="B10" s="407">
        <v>578583</v>
      </c>
      <c r="C10" s="407">
        <v>434934</v>
      </c>
      <c r="D10" s="407">
        <v>143649</v>
      </c>
      <c r="E10" s="407">
        <v>9846</v>
      </c>
      <c r="F10" s="407">
        <v>4620</v>
      </c>
      <c r="G10" s="407">
        <v>5226</v>
      </c>
      <c r="H10" s="408">
        <f t="shared" si="0"/>
        <v>1.7017437429029196</v>
      </c>
      <c r="I10" s="408">
        <f t="shared" si="0"/>
        <v>1.0622301314682228</v>
      </c>
      <c r="J10" s="409">
        <f t="shared" si="0"/>
        <v>3.6380343754568423</v>
      </c>
    </row>
    <row r="11" spans="1:10">
      <c r="A11" s="410">
        <v>1996</v>
      </c>
      <c r="B11" s="411">
        <v>579375</v>
      </c>
      <c r="C11" s="411">
        <v>434727</v>
      </c>
      <c r="D11" s="411">
        <v>144648</v>
      </c>
      <c r="E11" s="411">
        <v>10815</v>
      </c>
      <c r="F11" s="411">
        <v>5094</v>
      </c>
      <c r="G11" s="411">
        <v>5724</v>
      </c>
      <c r="H11" s="412">
        <f t="shared" si="0"/>
        <v>1.8666666666666669</v>
      </c>
      <c r="I11" s="412">
        <f t="shared" si="0"/>
        <v>1.1717698693662919</v>
      </c>
      <c r="J11" s="413">
        <f t="shared" si="0"/>
        <v>3.9571926331508211</v>
      </c>
    </row>
    <row r="12" spans="1:10">
      <c r="A12" s="406">
        <v>1997</v>
      </c>
      <c r="B12" s="407">
        <v>597801</v>
      </c>
      <c r="C12" s="407">
        <v>451005</v>
      </c>
      <c r="D12" s="407">
        <v>146796</v>
      </c>
      <c r="E12" s="407">
        <v>10929</v>
      </c>
      <c r="F12" s="407">
        <v>5205</v>
      </c>
      <c r="G12" s="407">
        <v>5724</v>
      </c>
      <c r="H12" s="408">
        <f t="shared" si="0"/>
        <v>1.8282003542985041</v>
      </c>
      <c r="I12" s="408">
        <f t="shared" si="0"/>
        <v>1.1540892007849137</v>
      </c>
      <c r="J12" s="409">
        <f t="shared" si="0"/>
        <v>3.8992888089593727</v>
      </c>
    </row>
    <row r="13" spans="1:10">
      <c r="A13" s="410">
        <v>1998</v>
      </c>
      <c r="B13" s="411">
        <v>611832</v>
      </c>
      <c r="C13" s="411">
        <v>468315</v>
      </c>
      <c r="D13" s="411">
        <v>143517</v>
      </c>
      <c r="E13" s="411">
        <v>10767</v>
      </c>
      <c r="F13" s="411">
        <v>5817</v>
      </c>
      <c r="G13" s="411">
        <v>4950</v>
      </c>
      <c r="H13" s="412">
        <f t="shared" si="0"/>
        <v>1.7597968069666186</v>
      </c>
      <c r="I13" s="412">
        <f t="shared" si="0"/>
        <v>1.2421126805675666</v>
      </c>
      <c r="J13" s="413">
        <f t="shared" si="0"/>
        <v>3.4490687514371121</v>
      </c>
    </row>
    <row r="14" spans="1:10">
      <c r="A14" s="406">
        <v>1999</v>
      </c>
      <c r="B14" s="407">
        <v>635559</v>
      </c>
      <c r="C14" s="407">
        <v>483690</v>
      </c>
      <c r="D14" s="407">
        <v>151869</v>
      </c>
      <c r="E14" s="407">
        <v>11784</v>
      </c>
      <c r="F14" s="407">
        <v>6312</v>
      </c>
      <c r="G14" s="407">
        <v>5472</v>
      </c>
      <c r="H14" s="408">
        <f t="shared" si="0"/>
        <v>1.8541158255960501</v>
      </c>
      <c r="I14" s="408">
        <f t="shared" si="0"/>
        <v>1.3049680580537122</v>
      </c>
      <c r="J14" s="409">
        <f t="shared" si="0"/>
        <v>3.6031053078640145</v>
      </c>
    </row>
    <row r="15" spans="1:10">
      <c r="A15" s="410">
        <v>2000</v>
      </c>
      <c r="B15" s="411">
        <v>622968</v>
      </c>
      <c r="C15" s="411">
        <v>482913</v>
      </c>
      <c r="D15" s="411">
        <v>140055</v>
      </c>
      <c r="E15" s="411">
        <v>11958</v>
      </c>
      <c r="F15" s="411">
        <v>6369</v>
      </c>
      <c r="G15" s="411">
        <v>5589</v>
      </c>
      <c r="H15" s="412">
        <f t="shared" si="0"/>
        <v>1.9195207458489041</v>
      </c>
      <c r="I15" s="412">
        <f t="shared" si="0"/>
        <v>1.3188711010057712</v>
      </c>
      <c r="J15" s="413">
        <f t="shared" si="0"/>
        <v>3.9905751311984581</v>
      </c>
    </row>
    <row r="16" spans="1:10">
      <c r="A16" s="406">
        <v>2001</v>
      </c>
      <c r="B16" s="407">
        <v>609576</v>
      </c>
      <c r="C16" s="407">
        <v>474762</v>
      </c>
      <c r="D16" s="407">
        <v>134814</v>
      </c>
      <c r="E16" s="407">
        <v>12819</v>
      </c>
      <c r="F16" s="407">
        <v>6816</v>
      </c>
      <c r="G16" s="407">
        <v>6003</v>
      </c>
      <c r="H16" s="408">
        <f t="shared" si="0"/>
        <v>2.1029371235087995</v>
      </c>
      <c r="I16" s="408">
        <f t="shared" si="0"/>
        <v>1.4356667130056744</v>
      </c>
      <c r="J16" s="409">
        <f t="shared" si="0"/>
        <v>4.4528016378120965</v>
      </c>
    </row>
    <row r="17" spans="1:10">
      <c r="A17" s="410">
        <v>2002</v>
      </c>
      <c r="B17" s="411">
        <v>568083</v>
      </c>
      <c r="C17" s="411">
        <v>441897</v>
      </c>
      <c r="D17" s="411">
        <v>126183</v>
      </c>
      <c r="E17" s="411">
        <v>14118</v>
      </c>
      <c r="F17" s="411">
        <v>7491</v>
      </c>
      <c r="G17" s="411">
        <v>6627</v>
      </c>
      <c r="H17" s="412">
        <f t="shared" si="0"/>
        <v>2.4852002260233101</v>
      </c>
      <c r="I17" s="412">
        <f t="shared" si="0"/>
        <v>1.6951914133836616</v>
      </c>
      <c r="J17" s="413">
        <f t="shared" si="0"/>
        <v>5.2518960557285848</v>
      </c>
    </row>
    <row r="18" spans="1:10">
      <c r="A18" s="406">
        <v>2003</v>
      </c>
      <c r="B18" s="407">
        <v>564492</v>
      </c>
      <c r="C18" s="407">
        <v>436872</v>
      </c>
      <c r="D18" s="407">
        <v>127620</v>
      </c>
      <c r="E18" s="407">
        <v>14931</v>
      </c>
      <c r="F18" s="407">
        <v>7857</v>
      </c>
      <c r="G18" s="407">
        <v>7074</v>
      </c>
      <c r="H18" s="408">
        <f t="shared" si="0"/>
        <v>2.6450330562700621</v>
      </c>
      <c r="I18" s="408">
        <f t="shared" si="0"/>
        <v>1.7984672856122617</v>
      </c>
      <c r="J18" s="409">
        <f t="shared" si="0"/>
        <v>5.5430183356840619</v>
      </c>
    </row>
    <row r="19" spans="1:10">
      <c r="A19" s="410">
        <v>2004</v>
      </c>
      <c r="B19" s="411">
        <v>571977</v>
      </c>
      <c r="C19" s="411">
        <v>445560</v>
      </c>
      <c r="D19" s="411">
        <v>126420</v>
      </c>
      <c r="E19" s="411">
        <v>15762</v>
      </c>
      <c r="F19" s="411">
        <v>8784</v>
      </c>
      <c r="G19" s="411">
        <v>6975</v>
      </c>
      <c r="H19" s="412">
        <f t="shared" si="0"/>
        <v>2.7557052119228569</v>
      </c>
      <c r="I19" s="412">
        <f t="shared" si="0"/>
        <v>1.9714516563425801</v>
      </c>
      <c r="J19" s="413">
        <f t="shared" si="0"/>
        <v>5.5173232083531083</v>
      </c>
    </row>
    <row r="20" spans="1:10">
      <c r="A20" s="406">
        <v>2005</v>
      </c>
      <c r="B20" s="407">
        <v>559062</v>
      </c>
      <c r="C20" s="407">
        <v>437451</v>
      </c>
      <c r="D20" s="407">
        <v>121611</v>
      </c>
      <c r="E20" s="407">
        <v>14898</v>
      </c>
      <c r="F20" s="407">
        <v>8217</v>
      </c>
      <c r="G20" s="407">
        <v>6681</v>
      </c>
      <c r="H20" s="408">
        <f t="shared" si="0"/>
        <v>2.6648207175590541</v>
      </c>
      <c r="I20" s="408">
        <f t="shared" si="0"/>
        <v>1.8783818073338499</v>
      </c>
      <c r="J20" s="409">
        <f t="shared" si="0"/>
        <v>5.4937464538569705</v>
      </c>
    </row>
    <row r="21" spans="1:10">
      <c r="A21" s="410">
        <v>2006</v>
      </c>
      <c r="B21" s="411">
        <v>581181</v>
      </c>
      <c r="C21" s="411">
        <v>458445</v>
      </c>
      <c r="D21" s="411">
        <v>122736</v>
      </c>
      <c r="E21" s="411">
        <v>14700</v>
      </c>
      <c r="F21" s="411">
        <v>8388</v>
      </c>
      <c r="G21" s="411">
        <v>6312</v>
      </c>
      <c r="H21" s="412">
        <f t="shared" si="0"/>
        <v>2.5293325143113763</v>
      </c>
      <c r="I21" s="412">
        <f t="shared" si="0"/>
        <v>1.8296633183915192</v>
      </c>
      <c r="J21" s="413">
        <f t="shared" si="0"/>
        <v>5.1427454047712162</v>
      </c>
    </row>
    <row r="22" spans="1:10">
      <c r="A22" s="406">
        <v>2007</v>
      </c>
      <c r="B22" s="407">
        <v>624177</v>
      </c>
      <c r="C22" s="407">
        <v>498276</v>
      </c>
      <c r="D22" s="407">
        <v>125901</v>
      </c>
      <c r="E22" s="407">
        <v>15474</v>
      </c>
      <c r="F22" s="407">
        <v>9162</v>
      </c>
      <c r="G22" s="407">
        <v>6312</v>
      </c>
      <c r="H22" s="408">
        <f t="shared" si="0"/>
        <v>2.4791044847855654</v>
      </c>
      <c r="I22" s="408">
        <f t="shared" si="0"/>
        <v>1.8387399754353009</v>
      </c>
      <c r="J22" s="409">
        <f t="shared" si="0"/>
        <v>5.0134629589915889</v>
      </c>
    </row>
    <row r="23" spans="1:10">
      <c r="A23" s="410">
        <v>2008</v>
      </c>
      <c r="B23" s="411">
        <v>607566</v>
      </c>
      <c r="C23" s="411">
        <v>495063</v>
      </c>
      <c r="D23" s="411">
        <v>112506</v>
      </c>
      <c r="E23" s="411">
        <v>14841</v>
      </c>
      <c r="F23" s="411">
        <v>9030</v>
      </c>
      <c r="G23" s="411">
        <v>5811</v>
      </c>
      <c r="H23" s="412">
        <f t="shared" si="0"/>
        <v>2.4426975834724129</v>
      </c>
      <c r="I23" s="412">
        <f t="shared" si="0"/>
        <v>1.8240102774798359</v>
      </c>
      <c r="J23" s="413">
        <f t="shared" si="0"/>
        <v>5.1650578635806088</v>
      </c>
    </row>
    <row r="24" spans="1:10">
      <c r="A24" s="406">
        <v>2009</v>
      </c>
      <c r="B24" s="407">
        <v>561171</v>
      </c>
      <c r="C24" s="407">
        <v>463320</v>
      </c>
      <c r="D24" s="407">
        <v>97851</v>
      </c>
      <c r="E24" s="407">
        <v>14178</v>
      </c>
      <c r="F24" s="407">
        <v>9213</v>
      </c>
      <c r="G24" s="407">
        <v>4965</v>
      </c>
      <c r="H24" s="408">
        <f t="shared" si="0"/>
        <v>2.5265026168494096</v>
      </c>
      <c r="I24" s="408">
        <f t="shared" si="0"/>
        <v>1.9884744884744885</v>
      </c>
      <c r="J24" s="409">
        <f t="shared" si="0"/>
        <v>5.0740411441886133</v>
      </c>
    </row>
    <row r="25" spans="1:10">
      <c r="A25" s="410">
        <v>2010</v>
      </c>
      <c r="B25" s="411">
        <v>559032</v>
      </c>
      <c r="C25" s="411">
        <v>469869</v>
      </c>
      <c r="D25" s="411">
        <v>89163</v>
      </c>
      <c r="E25" s="411">
        <v>12336</v>
      </c>
      <c r="F25" s="411">
        <v>8223</v>
      </c>
      <c r="G25" s="411">
        <v>4116</v>
      </c>
      <c r="H25" s="412">
        <f t="shared" si="0"/>
        <v>2.2066715322199801</v>
      </c>
      <c r="I25" s="412">
        <f t="shared" si="0"/>
        <v>1.7500622513934736</v>
      </c>
      <c r="J25" s="413">
        <f t="shared" si="0"/>
        <v>4.6162645940580731</v>
      </c>
    </row>
    <row r="26" spans="1:10">
      <c r="A26" s="406">
        <v>2011</v>
      </c>
      <c r="B26" s="407">
        <v>565824</v>
      </c>
      <c r="C26" s="407">
        <v>482787</v>
      </c>
      <c r="D26" s="407">
        <v>83037</v>
      </c>
      <c r="E26" s="407">
        <v>11625</v>
      </c>
      <c r="F26" s="407">
        <v>7986</v>
      </c>
      <c r="G26" s="407">
        <v>3639</v>
      </c>
      <c r="H26" s="408">
        <f t="shared" si="0"/>
        <v>2.0545257889379029</v>
      </c>
      <c r="I26" s="408">
        <f t="shared" si="0"/>
        <v>1.6541456170112285</v>
      </c>
      <c r="J26" s="409">
        <f t="shared" si="0"/>
        <v>4.3823837566386068</v>
      </c>
    </row>
    <row r="27" spans="1:10">
      <c r="A27" s="414">
        <v>2012</v>
      </c>
      <c r="B27" s="415">
        <v>549003</v>
      </c>
      <c r="C27" s="415">
        <v>470541</v>
      </c>
      <c r="D27" s="415">
        <v>78465</v>
      </c>
      <c r="E27" s="415">
        <v>10380</v>
      </c>
      <c r="F27" s="415">
        <v>7263</v>
      </c>
      <c r="G27" s="415">
        <v>3117</v>
      </c>
      <c r="H27" s="416">
        <f t="shared" si="0"/>
        <v>1.8907000508193945</v>
      </c>
      <c r="I27" s="416">
        <f t="shared" si="0"/>
        <v>1.5435424330717196</v>
      </c>
      <c r="J27" s="417">
        <f t="shared" si="0"/>
        <v>3.972471802714586</v>
      </c>
    </row>
    <row r="28" spans="1:10" ht="16.5" customHeight="1">
      <c r="A28" s="805" t="s">
        <v>428</v>
      </c>
      <c r="B28" s="805"/>
      <c r="C28" s="805"/>
      <c r="D28" s="805"/>
      <c r="E28" s="805"/>
      <c r="F28" s="805"/>
      <c r="G28" s="805"/>
      <c r="H28" s="805"/>
      <c r="I28" s="805"/>
      <c r="J28" s="805"/>
    </row>
    <row r="29" spans="1:10" ht="16.5" customHeight="1">
      <c r="A29" s="696" t="s">
        <v>429</v>
      </c>
      <c r="B29" s="696"/>
      <c r="C29" s="696"/>
      <c r="D29" s="696"/>
      <c r="E29" s="696"/>
      <c r="F29" s="696"/>
      <c r="G29" s="696"/>
      <c r="H29" s="696"/>
      <c r="I29" s="696"/>
      <c r="J29" s="696"/>
    </row>
    <row r="30" spans="1:10">
      <c r="B30" s="74"/>
      <c r="C30" s="74"/>
      <c r="D30" s="74"/>
      <c r="E30" s="74"/>
      <c r="F30" s="74"/>
    </row>
  </sheetData>
  <mergeCells count="11">
    <mergeCell ref="B7:G7"/>
    <mergeCell ref="H7:J7"/>
    <mergeCell ref="A1:B1"/>
    <mergeCell ref="A28:J28"/>
    <mergeCell ref="A29:J29"/>
    <mergeCell ref="A2:J2"/>
    <mergeCell ref="A3:A7"/>
    <mergeCell ref="B3:J3"/>
    <mergeCell ref="B4:D5"/>
    <mergeCell ref="E4:J4"/>
    <mergeCell ref="E5:J5"/>
  </mergeCells>
  <hyperlinks>
    <hyperlink ref="A1:B1" location="Inhalt!A1" display="Zurück zum Inhalt"/>
  </hyperlinks>
  <pageMargins left="0.7" right="0.7" top="0.78740157499999996" bottom="0.78740157499999996" header="0.3" footer="0.3"/>
  <pageSetup paperSize="9" scale="7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autoPageBreaks="0" fitToPage="1"/>
  </sheetPr>
  <dimension ref="A1:K31"/>
  <sheetViews>
    <sheetView zoomScaleNormal="100" workbookViewId="0">
      <selection sqref="A1:B1"/>
    </sheetView>
  </sheetViews>
  <sheetFormatPr baseColWidth="10" defaultRowHeight="15"/>
  <cols>
    <col min="1" max="1" width="11.42578125" style="53"/>
    <col min="2" max="11" width="11.140625" style="53" customWidth="1"/>
    <col min="12" max="16384" width="11.42578125" style="53"/>
  </cols>
  <sheetData>
    <row r="1" spans="1:11" ht="25.5" customHeight="1">
      <c r="A1" s="654" t="s">
        <v>579</v>
      </c>
      <c r="B1" s="654"/>
    </row>
    <row r="2" spans="1:11" ht="31.5" customHeight="1">
      <c r="A2" s="700" t="s">
        <v>614</v>
      </c>
      <c r="B2" s="700"/>
      <c r="C2" s="700"/>
      <c r="D2" s="700"/>
      <c r="E2" s="700"/>
      <c r="F2" s="700"/>
      <c r="G2" s="700"/>
      <c r="H2" s="700"/>
      <c r="I2" s="700"/>
      <c r="J2" s="700"/>
      <c r="K2" s="700"/>
    </row>
    <row r="3" spans="1:11" ht="15" customHeight="1">
      <c r="A3" s="685" t="s">
        <v>403</v>
      </c>
      <c r="B3" s="891" t="s">
        <v>424</v>
      </c>
      <c r="C3" s="892"/>
      <c r="D3" s="892"/>
      <c r="E3" s="892"/>
      <c r="F3" s="892"/>
      <c r="G3" s="892"/>
      <c r="H3" s="892"/>
      <c r="I3" s="892"/>
      <c r="J3" s="892"/>
      <c r="K3" s="892"/>
    </row>
    <row r="4" spans="1:11" ht="15" customHeight="1">
      <c r="A4" s="893"/>
      <c r="B4" s="894" t="s">
        <v>4</v>
      </c>
      <c r="C4" s="895"/>
      <c r="D4" s="879"/>
      <c r="E4" s="898" t="s">
        <v>5</v>
      </c>
      <c r="F4" s="899"/>
      <c r="G4" s="899"/>
      <c r="H4" s="899"/>
      <c r="I4" s="899"/>
      <c r="J4" s="899"/>
      <c r="K4" s="899"/>
    </row>
    <row r="5" spans="1:11" ht="15" customHeight="1">
      <c r="A5" s="893"/>
      <c r="B5" s="896"/>
      <c r="C5" s="897"/>
      <c r="D5" s="881"/>
      <c r="E5" s="891" t="s">
        <v>612</v>
      </c>
      <c r="F5" s="892"/>
      <c r="G5" s="892"/>
      <c r="H5" s="892"/>
      <c r="I5" s="892"/>
      <c r="J5" s="892"/>
      <c r="K5" s="892"/>
    </row>
    <row r="6" spans="1:11">
      <c r="A6" s="893"/>
      <c r="B6" s="439" t="s">
        <v>4</v>
      </c>
      <c r="C6" s="439" t="s">
        <v>2</v>
      </c>
      <c r="D6" s="439" t="s">
        <v>3</v>
      </c>
      <c r="E6" s="439" t="s">
        <v>4</v>
      </c>
      <c r="F6" s="439" t="s">
        <v>2</v>
      </c>
      <c r="G6" s="439" t="s">
        <v>3</v>
      </c>
      <c r="H6" s="439" t="s">
        <v>4</v>
      </c>
      <c r="I6" s="439" t="s">
        <v>2</v>
      </c>
      <c r="J6" s="439" t="s">
        <v>3</v>
      </c>
      <c r="K6" s="440" t="s">
        <v>441</v>
      </c>
    </row>
    <row r="7" spans="1:11">
      <c r="A7" s="687"/>
      <c r="B7" s="890" t="s">
        <v>170</v>
      </c>
      <c r="C7" s="890"/>
      <c r="D7" s="890"/>
      <c r="E7" s="890"/>
      <c r="F7" s="890"/>
      <c r="G7" s="890"/>
      <c r="H7" s="877" t="s">
        <v>427</v>
      </c>
      <c r="I7" s="877"/>
      <c r="J7" s="877"/>
      <c r="K7" s="405" t="s">
        <v>0</v>
      </c>
    </row>
    <row r="8" spans="1:11">
      <c r="A8" s="406">
        <v>1993</v>
      </c>
      <c r="B8" s="407">
        <v>571206</v>
      </c>
      <c r="C8" s="407">
        <v>325629</v>
      </c>
      <c r="D8" s="407">
        <v>245577</v>
      </c>
      <c r="E8" s="407">
        <v>7812</v>
      </c>
      <c r="F8" s="407">
        <v>5112</v>
      </c>
      <c r="G8" s="407">
        <v>2700</v>
      </c>
      <c r="H8" s="408">
        <v>1.4</v>
      </c>
      <c r="I8" s="408">
        <v>1.6</v>
      </c>
      <c r="J8" s="408">
        <v>1.1000000000000001</v>
      </c>
      <c r="K8" s="409">
        <v>34.6</v>
      </c>
    </row>
    <row r="9" spans="1:11">
      <c r="A9" s="410">
        <v>1994</v>
      </c>
      <c r="B9" s="411">
        <v>567438</v>
      </c>
      <c r="C9" s="411">
        <v>329508</v>
      </c>
      <c r="D9" s="411">
        <v>237930</v>
      </c>
      <c r="E9" s="411">
        <v>8970</v>
      </c>
      <c r="F9" s="411">
        <v>5733</v>
      </c>
      <c r="G9" s="411">
        <v>3237</v>
      </c>
      <c r="H9" s="412">
        <f t="shared" ref="H9:J27" si="0">E9/B9*100</f>
        <v>1.5807894430757192</v>
      </c>
      <c r="I9" s="412">
        <f t="shared" si="0"/>
        <v>1.7398667103681855</v>
      </c>
      <c r="J9" s="412">
        <f t="shared" si="0"/>
        <v>1.3604841760181567</v>
      </c>
      <c r="K9" s="413">
        <f t="shared" ref="K9:K27" si="1">G9/E9*100</f>
        <v>36.086956521739133</v>
      </c>
    </row>
    <row r="10" spans="1:11">
      <c r="A10" s="406">
        <v>1995</v>
      </c>
      <c r="B10" s="407">
        <v>578583</v>
      </c>
      <c r="C10" s="407">
        <v>339192</v>
      </c>
      <c r="D10" s="407">
        <v>239388</v>
      </c>
      <c r="E10" s="407">
        <v>9846</v>
      </c>
      <c r="F10" s="407">
        <v>6309</v>
      </c>
      <c r="G10" s="407">
        <v>3537</v>
      </c>
      <c r="H10" s="408">
        <f t="shared" si="0"/>
        <v>1.7017437429029196</v>
      </c>
      <c r="I10" s="408">
        <f t="shared" si="0"/>
        <v>1.8600084907662917</v>
      </c>
      <c r="J10" s="408">
        <f t="shared" si="0"/>
        <v>1.4775176700586496</v>
      </c>
      <c r="K10" s="409">
        <f t="shared" si="1"/>
        <v>35.923217550274224</v>
      </c>
    </row>
    <row r="11" spans="1:11">
      <c r="A11" s="410">
        <v>1996</v>
      </c>
      <c r="B11" s="411">
        <v>579375</v>
      </c>
      <c r="C11" s="411">
        <v>337680</v>
      </c>
      <c r="D11" s="411">
        <v>241695</v>
      </c>
      <c r="E11" s="411">
        <v>10815</v>
      </c>
      <c r="F11" s="411">
        <v>7029</v>
      </c>
      <c r="G11" s="411">
        <v>3789</v>
      </c>
      <c r="H11" s="412">
        <f t="shared" si="0"/>
        <v>1.8666666666666669</v>
      </c>
      <c r="I11" s="412">
        <f t="shared" si="0"/>
        <v>2.0815565031982941</v>
      </c>
      <c r="J11" s="412">
        <f t="shared" si="0"/>
        <v>1.5676782722025693</v>
      </c>
      <c r="K11" s="413">
        <f t="shared" si="1"/>
        <v>35.034674063800274</v>
      </c>
    </row>
    <row r="12" spans="1:11">
      <c r="A12" s="406">
        <v>1997</v>
      </c>
      <c r="B12" s="407">
        <v>597801</v>
      </c>
      <c r="C12" s="407">
        <v>347457</v>
      </c>
      <c r="D12" s="407">
        <v>250341</v>
      </c>
      <c r="E12" s="407">
        <v>10929</v>
      </c>
      <c r="F12" s="407">
        <v>7287</v>
      </c>
      <c r="G12" s="407">
        <v>3642</v>
      </c>
      <c r="H12" s="408">
        <f t="shared" si="0"/>
        <v>1.8282003542985041</v>
      </c>
      <c r="I12" s="408">
        <f t="shared" si="0"/>
        <v>2.0972379316001692</v>
      </c>
      <c r="J12" s="408">
        <f t="shared" si="0"/>
        <v>1.4548156314786631</v>
      </c>
      <c r="K12" s="409">
        <f t="shared" si="1"/>
        <v>33.324183365358223</v>
      </c>
    </row>
    <row r="13" spans="1:11">
      <c r="A13" s="410">
        <v>1998</v>
      </c>
      <c r="B13" s="411">
        <v>611832</v>
      </c>
      <c r="C13" s="411">
        <v>355551</v>
      </c>
      <c r="D13" s="411">
        <v>256281</v>
      </c>
      <c r="E13" s="411">
        <v>10767</v>
      </c>
      <c r="F13" s="411">
        <v>6891</v>
      </c>
      <c r="G13" s="411">
        <v>3879</v>
      </c>
      <c r="H13" s="412">
        <f t="shared" si="0"/>
        <v>1.7597968069666186</v>
      </c>
      <c r="I13" s="412">
        <f t="shared" si="0"/>
        <v>1.9381185821443336</v>
      </c>
      <c r="J13" s="412">
        <f t="shared" si="0"/>
        <v>1.5135729921453405</v>
      </c>
      <c r="K13" s="413">
        <f t="shared" si="1"/>
        <v>36.026748397882422</v>
      </c>
    </row>
    <row r="14" spans="1:11">
      <c r="A14" s="406">
        <v>1999</v>
      </c>
      <c r="B14" s="407">
        <v>635559</v>
      </c>
      <c r="C14" s="407">
        <v>362946</v>
      </c>
      <c r="D14" s="407">
        <v>272613</v>
      </c>
      <c r="E14" s="407">
        <v>11784</v>
      </c>
      <c r="F14" s="407">
        <v>7650</v>
      </c>
      <c r="G14" s="407">
        <v>4131</v>
      </c>
      <c r="H14" s="408">
        <f t="shared" si="0"/>
        <v>1.8541158255960501</v>
      </c>
      <c r="I14" s="408">
        <f t="shared" si="0"/>
        <v>2.1077515663487132</v>
      </c>
      <c r="J14" s="408">
        <f t="shared" si="0"/>
        <v>1.5153349253337147</v>
      </c>
      <c r="K14" s="409">
        <f t="shared" si="1"/>
        <v>35.056008146639513</v>
      </c>
    </row>
    <row r="15" spans="1:11">
      <c r="A15" s="410">
        <v>2000</v>
      </c>
      <c r="B15" s="411">
        <v>622968</v>
      </c>
      <c r="C15" s="411">
        <v>354135</v>
      </c>
      <c r="D15" s="411">
        <v>268830</v>
      </c>
      <c r="E15" s="411">
        <v>11958</v>
      </c>
      <c r="F15" s="411">
        <v>7770</v>
      </c>
      <c r="G15" s="411">
        <v>4188</v>
      </c>
      <c r="H15" s="412">
        <f t="shared" si="0"/>
        <v>1.9195207458489041</v>
      </c>
      <c r="I15" s="412">
        <f t="shared" si="0"/>
        <v>2.1940785293743912</v>
      </c>
      <c r="J15" s="412">
        <f t="shared" si="0"/>
        <v>1.5578618457761411</v>
      </c>
      <c r="K15" s="413">
        <f t="shared" si="1"/>
        <v>35.022579026593078</v>
      </c>
    </row>
    <row r="16" spans="1:11">
      <c r="A16" s="406">
        <v>2001</v>
      </c>
      <c r="B16" s="407">
        <v>609576</v>
      </c>
      <c r="C16" s="407">
        <v>346671</v>
      </c>
      <c r="D16" s="407">
        <v>262905</v>
      </c>
      <c r="E16" s="407">
        <v>12819</v>
      </c>
      <c r="F16" s="407">
        <v>8346</v>
      </c>
      <c r="G16" s="407">
        <v>4473</v>
      </c>
      <c r="H16" s="408">
        <f t="shared" si="0"/>
        <v>2.1029371235087995</v>
      </c>
      <c r="I16" s="408">
        <f t="shared" si="0"/>
        <v>2.4074699066261673</v>
      </c>
      <c r="J16" s="408">
        <f t="shared" si="0"/>
        <v>1.7013750213955612</v>
      </c>
      <c r="K16" s="409">
        <f t="shared" si="1"/>
        <v>34.893517435057333</v>
      </c>
    </row>
    <row r="17" spans="1:11">
      <c r="A17" s="410">
        <v>2002</v>
      </c>
      <c r="B17" s="411">
        <v>568083</v>
      </c>
      <c r="C17" s="411">
        <v>324099</v>
      </c>
      <c r="D17" s="411">
        <v>243984</v>
      </c>
      <c r="E17" s="411">
        <v>14118</v>
      </c>
      <c r="F17" s="411">
        <v>9285</v>
      </c>
      <c r="G17" s="411">
        <v>4833</v>
      </c>
      <c r="H17" s="412">
        <f t="shared" si="0"/>
        <v>2.4852002260233101</v>
      </c>
      <c r="I17" s="412">
        <f t="shared" si="0"/>
        <v>2.8648653652124811</v>
      </c>
      <c r="J17" s="412">
        <f t="shared" si="0"/>
        <v>1.9808675978752706</v>
      </c>
      <c r="K17" s="413">
        <f t="shared" si="1"/>
        <v>34.232894177645555</v>
      </c>
    </row>
    <row r="18" spans="1:11">
      <c r="A18" s="406">
        <v>2003</v>
      </c>
      <c r="B18" s="407">
        <v>564492</v>
      </c>
      <c r="C18" s="407">
        <v>327978</v>
      </c>
      <c r="D18" s="407">
        <v>236514</v>
      </c>
      <c r="E18" s="407">
        <v>14931</v>
      </c>
      <c r="F18" s="407">
        <v>9822</v>
      </c>
      <c r="G18" s="407">
        <v>5109</v>
      </c>
      <c r="H18" s="408">
        <f t="shared" si="0"/>
        <v>2.6450330562700621</v>
      </c>
      <c r="I18" s="408">
        <f t="shared" si="0"/>
        <v>2.9947130600223186</v>
      </c>
      <c r="J18" s="408">
        <f t="shared" si="0"/>
        <v>2.1601258276465662</v>
      </c>
      <c r="K18" s="409">
        <f t="shared" si="1"/>
        <v>34.217400040184849</v>
      </c>
    </row>
    <row r="19" spans="1:11">
      <c r="A19" s="410">
        <v>2004</v>
      </c>
      <c r="B19" s="411">
        <v>571977</v>
      </c>
      <c r="C19" s="411">
        <v>334506</v>
      </c>
      <c r="D19" s="411">
        <v>237471</v>
      </c>
      <c r="E19" s="411">
        <v>15762</v>
      </c>
      <c r="F19" s="411">
        <v>10239</v>
      </c>
      <c r="G19" s="411">
        <v>5523</v>
      </c>
      <c r="H19" s="412">
        <f t="shared" si="0"/>
        <v>2.7557052119228569</v>
      </c>
      <c r="I19" s="412">
        <f t="shared" si="0"/>
        <v>3.0609316424817492</v>
      </c>
      <c r="J19" s="412">
        <f t="shared" si="0"/>
        <v>2.3257576714630419</v>
      </c>
      <c r="K19" s="413">
        <f t="shared" si="1"/>
        <v>35.0399695470118</v>
      </c>
    </row>
    <row r="20" spans="1:11">
      <c r="A20" s="406">
        <v>2005</v>
      </c>
      <c r="B20" s="407">
        <v>559062</v>
      </c>
      <c r="C20" s="407">
        <v>326928</v>
      </c>
      <c r="D20" s="407">
        <v>232134</v>
      </c>
      <c r="E20" s="407">
        <v>14898</v>
      </c>
      <c r="F20" s="407">
        <v>9867</v>
      </c>
      <c r="G20" s="407">
        <v>5031</v>
      </c>
      <c r="H20" s="408">
        <f t="shared" si="0"/>
        <v>2.6648207175590541</v>
      </c>
      <c r="I20" s="408">
        <f t="shared" si="0"/>
        <v>3.0180957274996327</v>
      </c>
      <c r="J20" s="408">
        <f t="shared" si="0"/>
        <v>2.1672826901703326</v>
      </c>
      <c r="K20" s="409">
        <f t="shared" si="1"/>
        <v>33.769633507853399</v>
      </c>
    </row>
    <row r="21" spans="1:11">
      <c r="A21" s="410">
        <v>2006</v>
      </c>
      <c r="B21" s="411">
        <v>581181</v>
      </c>
      <c r="C21" s="411">
        <v>342411</v>
      </c>
      <c r="D21" s="411">
        <v>238770</v>
      </c>
      <c r="E21" s="411">
        <v>14700</v>
      </c>
      <c r="F21" s="411">
        <v>9753</v>
      </c>
      <c r="G21" s="411">
        <v>4947</v>
      </c>
      <c r="H21" s="412">
        <f t="shared" si="0"/>
        <v>2.5293325143113763</v>
      </c>
      <c r="I21" s="412">
        <f t="shared" si="0"/>
        <v>2.8483313912228287</v>
      </c>
      <c r="J21" s="412">
        <f t="shared" si="0"/>
        <v>2.071868325166478</v>
      </c>
      <c r="K21" s="413">
        <f t="shared" si="1"/>
        <v>33.653061224489797</v>
      </c>
    </row>
    <row r="22" spans="1:11">
      <c r="A22" s="406">
        <v>2007</v>
      </c>
      <c r="B22" s="407">
        <v>624177</v>
      </c>
      <c r="C22" s="407">
        <v>366342</v>
      </c>
      <c r="D22" s="407">
        <v>257835</v>
      </c>
      <c r="E22" s="407">
        <v>15474</v>
      </c>
      <c r="F22" s="407">
        <v>10251</v>
      </c>
      <c r="G22" s="407">
        <v>5226</v>
      </c>
      <c r="H22" s="408">
        <f t="shared" si="0"/>
        <v>2.4791044847855654</v>
      </c>
      <c r="I22" s="408">
        <f t="shared" si="0"/>
        <v>2.7982049560246982</v>
      </c>
      <c r="J22" s="408">
        <f t="shared" si="0"/>
        <v>2.0268776543138056</v>
      </c>
      <c r="K22" s="409">
        <f t="shared" si="1"/>
        <v>33.772780147343937</v>
      </c>
    </row>
    <row r="23" spans="1:11">
      <c r="A23" s="410">
        <v>2008</v>
      </c>
      <c r="B23" s="411">
        <v>607566</v>
      </c>
      <c r="C23" s="411">
        <v>353103</v>
      </c>
      <c r="D23" s="411">
        <v>254463</v>
      </c>
      <c r="E23" s="411">
        <v>14841</v>
      </c>
      <c r="F23" s="411">
        <v>9726</v>
      </c>
      <c r="G23" s="411">
        <v>5115</v>
      </c>
      <c r="H23" s="412">
        <f t="shared" si="0"/>
        <v>2.4426975834724129</v>
      </c>
      <c r="I23" s="412">
        <f t="shared" si="0"/>
        <v>2.7544370905939628</v>
      </c>
      <c r="J23" s="412">
        <f t="shared" si="0"/>
        <v>2.0101154195305408</v>
      </c>
      <c r="K23" s="413">
        <f t="shared" si="1"/>
        <v>34.465332524762481</v>
      </c>
    </row>
    <row r="24" spans="1:11">
      <c r="A24" s="406">
        <v>2009</v>
      </c>
      <c r="B24" s="407">
        <v>561171</v>
      </c>
      <c r="C24" s="407">
        <v>322236</v>
      </c>
      <c r="D24" s="407">
        <v>238935</v>
      </c>
      <c r="E24" s="407">
        <v>14178</v>
      </c>
      <c r="F24" s="407">
        <v>9090</v>
      </c>
      <c r="G24" s="407">
        <v>5085</v>
      </c>
      <c r="H24" s="408">
        <f t="shared" si="0"/>
        <v>2.5265026168494096</v>
      </c>
      <c r="I24" s="408">
        <f t="shared" si="0"/>
        <v>2.8209138643726961</v>
      </c>
      <c r="J24" s="408">
        <f t="shared" si="0"/>
        <v>2.1281938602548811</v>
      </c>
      <c r="K24" s="409">
        <f t="shared" si="1"/>
        <v>35.865425306813378</v>
      </c>
    </row>
    <row r="25" spans="1:11">
      <c r="A25" s="410">
        <v>2010</v>
      </c>
      <c r="B25" s="411">
        <v>559032</v>
      </c>
      <c r="C25" s="411">
        <v>325482</v>
      </c>
      <c r="D25" s="411">
        <v>233550</v>
      </c>
      <c r="E25" s="411">
        <v>12336</v>
      </c>
      <c r="F25" s="411">
        <v>7788</v>
      </c>
      <c r="G25" s="411">
        <v>4548</v>
      </c>
      <c r="H25" s="412">
        <f t="shared" si="0"/>
        <v>2.2066715322199801</v>
      </c>
      <c r="I25" s="412">
        <f t="shared" si="0"/>
        <v>2.3927590465832211</v>
      </c>
      <c r="J25" s="412">
        <f t="shared" si="0"/>
        <v>1.9473346178548492</v>
      </c>
      <c r="K25" s="413">
        <f t="shared" si="1"/>
        <v>36.867704280155642</v>
      </c>
    </row>
    <row r="26" spans="1:11">
      <c r="A26" s="406">
        <v>2011</v>
      </c>
      <c r="B26" s="407">
        <v>565824</v>
      </c>
      <c r="C26" s="407">
        <v>336333</v>
      </c>
      <c r="D26" s="407">
        <v>229488</v>
      </c>
      <c r="E26" s="407">
        <v>11625</v>
      </c>
      <c r="F26" s="407">
        <v>7302</v>
      </c>
      <c r="G26" s="407">
        <v>4326</v>
      </c>
      <c r="H26" s="408">
        <f t="shared" si="0"/>
        <v>2.0545257889379029</v>
      </c>
      <c r="I26" s="408">
        <f t="shared" si="0"/>
        <v>2.1710626075942594</v>
      </c>
      <c r="J26" s="408">
        <f t="shared" si="0"/>
        <v>1.8850658857979503</v>
      </c>
      <c r="K26" s="409">
        <f t="shared" si="1"/>
        <v>37.212903225806457</v>
      </c>
    </row>
    <row r="27" spans="1:11">
      <c r="A27" s="414">
        <v>2012</v>
      </c>
      <c r="B27" s="415">
        <v>549003</v>
      </c>
      <c r="C27" s="415">
        <v>326253</v>
      </c>
      <c r="D27" s="415">
        <v>222753</v>
      </c>
      <c r="E27" s="415">
        <v>10380</v>
      </c>
      <c r="F27" s="415">
        <v>6555</v>
      </c>
      <c r="G27" s="415">
        <v>3825</v>
      </c>
      <c r="H27" s="416">
        <f t="shared" si="0"/>
        <v>1.8907000508193945</v>
      </c>
      <c r="I27" s="416">
        <f t="shared" si="0"/>
        <v>2.0091769271087161</v>
      </c>
      <c r="J27" s="416">
        <f t="shared" si="0"/>
        <v>1.7171485905913726</v>
      </c>
      <c r="K27" s="417">
        <f t="shared" si="1"/>
        <v>36.849710982658962</v>
      </c>
    </row>
    <row r="28" spans="1:11">
      <c r="A28" s="739" t="s">
        <v>442</v>
      </c>
      <c r="B28" s="739"/>
      <c r="C28" s="739"/>
      <c r="D28" s="739"/>
      <c r="E28" s="739"/>
      <c r="F28" s="739"/>
      <c r="G28" s="739"/>
      <c r="H28" s="739"/>
      <c r="I28" s="739"/>
      <c r="J28" s="739"/>
      <c r="K28" s="739"/>
    </row>
    <row r="29" spans="1:11">
      <c r="A29" s="696" t="s">
        <v>443</v>
      </c>
      <c r="B29" s="696"/>
      <c r="C29" s="696"/>
      <c r="D29" s="696"/>
      <c r="E29" s="696"/>
      <c r="F29" s="696"/>
      <c r="G29" s="696"/>
      <c r="H29" s="696"/>
      <c r="I29" s="696"/>
      <c r="J29" s="696"/>
      <c r="K29" s="696"/>
    </row>
    <row r="30" spans="1:11" ht="15.75" customHeight="1">
      <c r="A30" s="696" t="s">
        <v>429</v>
      </c>
      <c r="B30" s="696"/>
      <c r="C30" s="696"/>
      <c r="D30" s="696"/>
      <c r="E30" s="696"/>
      <c r="F30" s="696"/>
      <c r="G30" s="696"/>
      <c r="H30" s="696"/>
      <c r="I30" s="696"/>
      <c r="J30" s="696"/>
      <c r="K30" s="696"/>
    </row>
    <row r="31" spans="1:11" ht="14.25" customHeight="1"/>
  </sheetData>
  <mergeCells count="12">
    <mergeCell ref="A30:K30"/>
    <mergeCell ref="A2:K2"/>
    <mergeCell ref="A3:A7"/>
    <mergeCell ref="B3:K3"/>
    <mergeCell ref="B4:D5"/>
    <mergeCell ref="E4:K4"/>
    <mergeCell ref="E5:K5"/>
    <mergeCell ref="B7:G7"/>
    <mergeCell ref="H7:J7"/>
    <mergeCell ref="A1:B1"/>
    <mergeCell ref="A28:K28"/>
    <mergeCell ref="A29:K29"/>
  </mergeCells>
  <hyperlinks>
    <hyperlink ref="A1:B1" location="Inhalt!A1" display="Zurück zum Inhalt"/>
  </hyperlinks>
  <pageMargins left="0.7" right="0.7" top="0.78740157499999996" bottom="0.78740157499999996" header="0.3" footer="0.3"/>
  <pageSetup paperSize="9" scale="7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pageSetUpPr autoPageBreaks="0"/>
  </sheetPr>
  <dimension ref="A1:I23"/>
  <sheetViews>
    <sheetView zoomScaleNormal="100" workbookViewId="0"/>
  </sheetViews>
  <sheetFormatPr baseColWidth="10" defaultRowHeight="15"/>
  <cols>
    <col min="1" max="1" width="25" style="53" customWidth="1"/>
    <col min="2" max="2" width="11.42578125" style="129" customWidth="1"/>
    <col min="3" max="16384" width="11.42578125" style="53"/>
  </cols>
  <sheetData>
    <row r="1" spans="1:9" ht="25.5" customHeight="1">
      <c r="A1" s="628" t="s">
        <v>579</v>
      </c>
    </row>
    <row r="2" spans="1:9" ht="33" customHeight="1">
      <c r="A2" s="675" t="s">
        <v>522</v>
      </c>
      <c r="B2" s="675"/>
      <c r="C2" s="675"/>
      <c r="D2" s="675"/>
      <c r="E2" s="675"/>
      <c r="F2" s="675"/>
      <c r="G2" s="675"/>
      <c r="H2" s="675"/>
      <c r="I2" s="675"/>
    </row>
    <row r="3" spans="1:9" ht="27" customHeight="1">
      <c r="A3" s="902" t="s">
        <v>233</v>
      </c>
      <c r="B3" s="904" t="s">
        <v>406</v>
      </c>
      <c r="C3" s="904"/>
      <c r="D3" s="904"/>
      <c r="E3" s="904"/>
      <c r="F3" s="904" t="s">
        <v>407</v>
      </c>
      <c r="G3" s="904"/>
      <c r="H3" s="904"/>
      <c r="I3" s="905"/>
    </row>
    <row r="4" spans="1:9" ht="12.75" customHeight="1">
      <c r="A4" s="903"/>
      <c r="B4" s="904" t="s">
        <v>4</v>
      </c>
      <c r="C4" s="904" t="s">
        <v>408</v>
      </c>
      <c r="D4" s="904"/>
      <c r="E4" s="904"/>
      <c r="F4" s="904" t="s">
        <v>4</v>
      </c>
      <c r="G4" s="904" t="s">
        <v>408</v>
      </c>
      <c r="H4" s="904"/>
      <c r="I4" s="905"/>
    </row>
    <row r="5" spans="1:9" ht="39" customHeight="1">
      <c r="A5" s="903"/>
      <c r="B5" s="904"/>
      <c r="C5" s="382" t="s">
        <v>183</v>
      </c>
      <c r="D5" s="382" t="s">
        <v>410</v>
      </c>
      <c r="E5" s="382" t="s">
        <v>409</v>
      </c>
      <c r="F5" s="904"/>
      <c r="G5" s="382" t="s">
        <v>183</v>
      </c>
      <c r="H5" s="382" t="s">
        <v>410</v>
      </c>
      <c r="I5" s="383" t="s">
        <v>409</v>
      </c>
    </row>
    <row r="6" spans="1:9" ht="12.75" customHeight="1">
      <c r="A6" s="903"/>
      <c r="B6" s="906" t="s">
        <v>170</v>
      </c>
      <c r="C6" s="904"/>
      <c r="D6" s="904"/>
      <c r="E6" s="904"/>
      <c r="F6" s="904"/>
      <c r="G6" s="904"/>
      <c r="H6" s="904"/>
      <c r="I6" s="905"/>
    </row>
    <row r="7" spans="1:9" ht="12.75" customHeight="1">
      <c r="A7" s="900" t="s">
        <v>225</v>
      </c>
      <c r="B7" s="900"/>
      <c r="C7" s="900"/>
      <c r="D7" s="900"/>
      <c r="E7" s="900"/>
      <c r="F7" s="900"/>
      <c r="G7" s="900"/>
      <c r="H7" s="900"/>
      <c r="I7" s="900"/>
    </row>
    <row r="8" spans="1:9" ht="12.75" customHeight="1">
      <c r="A8" s="384" t="s">
        <v>411</v>
      </c>
      <c r="B8" s="385">
        <v>42903</v>
      </c>
      <c r="C8" s="385">
        <v>21880</v>
      </c>
      <c r="D8" s="385">
        <v>7523</v>
      </c>
      <c r="E8" s="385">
        <v>13501</v>
      </c>
      <c r="F8" s="385">
        <v>37139</v>
      </c>
      <c r="G8" s="385">
        <v>20534</v>
      </c>
      <c r="H8" s="385">
        <v>7243</v>
      </c>
      <c r="I8" s="386">
        <v>9363</v>
      </c>
    </row>
    <row r="9" spans="1:9" ht="12.75" customHeight="1">
      <c r="A9" s="387" t="s">
        <v>412</v>
      </c>
      <c r="B9" s="388">
        <v>14163</v>
      </c>
      <c r="C9" s="388">
        <v>5577</v>
      </c>
      <c r="D9" s="388">
        <v>535</v>
      </c>
      <c r="E9" s="388">
        <v>8051</v>
      </c>
      <c r="F9" s="388">
        <v>11031</v>
      </c>
      <c r="G9" s="388">
        <v>4351</v>
      </c>
      <c r="H9" s="388">
        <v>1124</v>
      </c>
      <c r="I9" s="389">
        <v>5556</v>
      </c>
    </row>
    <row r="10" spans="1:9" ht="24">
      <c r="A10" s="390" t="s">
        <v>414</v>
      </c>
      <c r="B10" s="391">
        <v>221</v>
      </c>
      <c r="C10" s="391">
        <v>193</v>
      </c>
      <c r="D10" s="391">
        <v>28</v>
      </c>
      <c r="E10" s="392" t="s">
        <v>190</v>
      </c>
      <c r="F10" s="391">
        <v>769</v>
      </c>
      <c r="G10" s="391">
        <v>295</v>
      </c>
      <c r="H10" s="391">
        <v>475</v>
      </c>
      <c r="I10" s="393" t="s">
        <v>190</v>
      </c>
    </row>
    <row r="11" spans="1:9" ht="12.75" customHeight="1">
      <c r="A11" s="387" t="s">
        <v>413</v>
      </c>
      <c r="B11" s="388">
        <v>4346</v>
      </c>
      <c r="C11" s="388">
        <v>39</v>
      </c>
      <c r="D11" s="388">
        <v>439</v>
      </c>
      <c r="E11" s="388">
        <v>3868</v>
      </c>
      <c r="F11" s="388">
        <v>3974</v>
      </c>
      <c r="G11" s="388">
        <v>71</v>
      </c>
      <c r="H11" s="388">
        <v>783</v>
      </c>
      <c r="I11" s="389">
        <v>3120</v>
      </c>
    </row>
    <row r="12" spans="1:9" ht="12.75" customHeight="1">
      <c r="A12" s="900" t="s">
        <v>278</v>
      </c>
      <c r="B12" s="900"/>
      <c r="C12" s="900"/>
      <c r="D12" s="900"/>
      <c r="E12" s="900"/>
      <c r="F12" s="900"/>
      <c r="G12" s="900"/>
      <c r="H12" s="900"/>
      <c r="I12" s="900"/>
    </row>
    <row r="13" spans="1:9" ht="12.75" customHeight="1">
      <c r="A13" s="384" t="s">
        <v>411</v>
      </c>
      <c r="B13" s="385">
        <v>38078</v>
      </c>
      <c r="C13" s="385">
        <v>19158</v>
      </c>
      <c r="D13" s="385">
        <v>5420</v>
      </c>
      <c r="E13" s="385">
        <v>13501</v>
      </c>
      <c r="F13" s="385">
        <v>35579</v>
      </c>
      <c r="G13" s="385">
        <v>19667</v>
      </c>
      <c r="H13" s="385">
        <v>6549</v>
      </c>
      <c r="I13" s="386">
        <v>9363</v>
      </c>
    </row>
    <row r="14" spans="1:9" ht="12.75" customHeight="1">
      <c r="A14" s="387" t="s">
        <v>412</v>
      </c>
      <c r="B14" s="388">
        <v>13527</v>
      </c>
      <c r="C14" s="388">
        <v>5057</v>
      </c>
      <c r="D14" s="388">
        <v>420</v>
      </c>
      <c r="E14" s="388">
        <v>8051</v>
      </c>
      <c r="F14" s="388">
        <v>10260</v>
      </c>
      <c r="G14" s="388">
        <v>3707</v>
      </c>
      <c r="H14" s="388">
        <v>997</v>
      </c>
      <c r="I14" s="389">
        <v>5556</v>
      </c>
    </row>
    <row r="15" spans="1:9" ht="24">
      <c r="A15" s="390" t="s">
        <v>414</v>
      </c>
      <c r="B15" s="394">
        <v>217</v>
      </c>
      <c r="C15" s="394">
        <v>190</v>
      </c>
      <c r="D15" s="394">
        <v>28</v>
      </c>
      <c r="E15" s="394" t="s">
        <v>190</v>
      </c>
      <c r="F15" s="394">
        <v>747</v>
      </c>
      <c r="G15" s="394">
        <v>272</v>
      </c>
      <c r="H15" s="394">
        <v>475</v>
      </c>
      <c r="I15" s="395" t="s">
        <v>190</v>
      </c>
    </row>
    <row r="16" spans="1:9" ht="12.75" customHeight="1">
      <c r="A16" s="387" t="s">
        <v>413</v>
      </c>
      <c r="B16" s="388">
        <v>4208</v>
      </c>
      <c r="C16" s="388">
        <v>2</v>
      </c>
      <c r="D16" s="388">
        <v>338</v>
      </c>
      <c r="E16" s="388">
        <v>3868</v>
      </c>
      <c r="F16" s="388">
        <v>3918</v>
      </c>
      <c r="G16" s="388">
        <v>58</v>
      </c>
      <c r="H16" s="388">
        <v>741</v>
      </c>
      <c r="I16" s="389">
        <v>3120</v>
      </c>
    </row>
    <row r="17" spans="1:9" ht="12.75" customHeight="1">
      <c r="A17" s="900" t="s">
        <v>279</v>
      </c>
      <c r="B17" s="900"/>
      <c r="C17" s="900"/>
      <c r="D17" s="900"/>
      <c r="E17" s="900"/>
      <c r="F17" s="900"/>
      <c r="G17" s="900"/>
      <c r="H17" s="900"/>
      <c r="I17" s="900"/>
    </row>
    <row r="18" spans="1:9" ht="12.75" customHeight="1">
      <c r="A18" s="384" t="s">
        <v>411</v>
      </c>
      <c r="B18" s="385">
        <v>4825</v>
      </c>
      <c r="C18" s="385">
        <v>2722</v>
      </c>
      <c r="D18" s="385">
        <v>2103</v>
      </c>
      <c r="E18" s="396" t="s">
        <v>190</v>
      </c>
      <c r="F18" s="385">
        <v>1560</v>
      </c>
      <c r="G18" s="385">
        <v>866</v>
      </c>
      <c r="H18" s="385">
        <v>694</v>
      </c>
      <c r="I18" s="397" t="s">
        <v>190</v>
      </c>
    </row>
    <row r="19" spans="1:9" ht="12.75" customHeight="1">
      <c r="A19" s="387" t="s">
        <v>412</v>
      </c>
      <c r="B19" s="388">
        <v>635</v>
      </c>
      <c r="C19" s="388">
        <v>520</v>
      </c>
      <c r="D19" s="388">
        <v>116</v>
      </c>
      <c r="E19" s="388" t="s">
        <v>190</v>
      </c>
      <c r="F19" s="388">
        <v>771</v>
      </c>
      <c r="G19" s="388">
        <v>645</v>
      </c>
      <c r="H19" s="388">
        <v>127</v>
      </c>
      <c r="I19" s="389" t="s">
        <v>190</v>
      </c>
    </row>
    <row r="20" spans="1:9" ht="24">
      <c r="A20" s="390" t="s">
        <v>414</v>
      </c>
      <c r="B20" s="391">
        <v>4</v>
      </c>
      <c r="C20" s="391">
        <v>4</v>
      </c>
      <c r="D20" s="391" t="s">
        <v>190</v>
      </c>
      <c r="E20" s="391" t="s">
        <v>190</v>
      </c>
      <c r="F20" s="391">
        <v>22</v>
      </c>
      <c r="G20" s="391">
        <v>22</v>
      </c>
      <c r="H20" s="391" t="s">
        <v>190</v>
      </c>
      <c r="I20" s="398" t="s">
        <v>190</v>
      </c>
    </row>
    <row r="21" spans="1:9" ht="12.75" customHeight="1">
      <c r="A21" s="399" t="s">
        <v>413</v>
      </c>
      <c r="B21" s="400">
        <v>138</v>
      </c>
      <c r="C21" s="400">
        <v>37</v>
      </c>
      <c r="D21" s="400">
        <v>101</v>
      </c>
      <c r="E21" s="400" t="s">
        <v>190</v>
      </c>
      <c r="F21" s="400">
        <v>55</v>
      </c>
      <c r="G21" s="400">
        <v>13</v>
      </c>
      <c r="H21" s="400">
        <v>43</v>
      </c>
      <c r="I21" s="401" t="s">
        <v>190</v>
      </c>
    </row>
    <row r="22" spans="1:9" ht="15.75" customHeight="1">
      <c r="A22" s="673" t="s">
        <v>404</v>
      </c>
      <c r="B22" s="673"/>
      <c r="C22" s="673"/>
      <c r="D22" s="673"/>
      <c r="E22" s="673"/>
      <c r="F22" s="673"/>
      <c r="G22" s="673"/>
      <c r="H22" s="673"/>
      <c r="I22" s="673"/>
    </row>
    <row r="23" spans="1:9" ht="14.25" customHeight="1">
      <c r="A23" s="901" t="s">
        <v>405</v>
      </c>
      <c r="B23" s="901"/>
      <c r="C23" s="901"/>
      <c r="D23" s="901"/>
      <c r="E23" s="901"/>
      <c r="F23" s="901"/>
      <c r="G23" s="901"/>
      <c r="H23" s="901"/>
      <c r="I23" s="901"/>
    </row>
  </sheetData>
  <mergeCells count="14">
    <mergeCell ref="G4:I4"/>
    <mergeCell ref="B6:I6"/>
    <mergeCell ref="A7:I7"/>
    <mergeCell ref="A12:I12"/>
    <mergeCell ref="A17:I17"/>
    <mergeCell ref="A22:I22"/>
    <mergeCell ref="A23:I23"/>
    <mergeCell ref="A2:I2"/>
    <mergeCell ref="A3:A6"/>
    <mergeCell ref="B3:E3"/>
    <mergeCell ref="F3:I3"/>
    <mergeCell ref="B4:B5"/>
    <mergeCell ref="C4:E4"/>
    <mergeCell ref="F4:F5"/>
  </mergeCells>
  <hyperlinks>
    <hyperlink ref="A1" location="Inhalt!A1" display="Zurück zum Inhalt"/>
  </hyperlinks>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sheetPr>
  <dimension ref="A1:K91"/>
  <sheetViews>
    <sheetView zoomScaleNormal="100" workbookViewId="0"/>
  </sheetViews>
  <sheetFormatPr baseColWidth="10" defaultRowHeight="15"/>
  <cols>
    <col min="1" max="1" width="20.42578125" style="503" customWidth="1"/>
    <col min="2" max="2" width="14.140625" style="503" customWidth="1"/>
    <col min="3" max="6" width="12" style="503" customWidth="1"/>
    <col min="7" max="7" width="13.85546875" style="503" customWidth="1"/>
    <col min="8" max="9" width="11.42578125" style="503"/>
    <col min="10" max="10" width="13.140625" style="503" customWidth="1"/>
    <col min="11" max="15" width="11.42578125" style="503"/>
    <col min="16" max="17" width="13.5703125" style="503" bestFit="1" customWidth="1"/>
    <col min="18" max="16384" width="11.42578125" style="503"/>
  </cols>
  <sheetData>
    <row r="1" spans="1:11" ht="25.5" customHeight="1">
      <c r="A1" s="628" t="s">
        <v>579</v>
      </c>
    </row>
    <row r="2" spans="1:11" ht="27.75" customHeight="1">
      <c r="A2" s="675" t="s">
        <v>580</v>
      </c>
      <c r="B2" s="675"/>
      <c r="C2" s="675"/>
      <c r="D2" s="675"/>
      <c r="E2" s="675"/>
      <c r="F2" s="675"/>
      <c r="G2" s="675"/>
      <c r="H2" s="675"/>
      <c r="I2" s="675"/>
      <c r="J2" s="675"/>
    </row>
    <row r="3" spans="1:11" ht="18.75" customHeight="1">
      <c r="A3" s="676" t="s">
        <v>532</v>
      </c>
      <c r="B3" s="679" t="s">
        <v>377</v>
      </c>
      <c r="C3" s="682" t="s">
        <v>378</v>
      </c>
      <c r="D3" s="683"/>
      <c r="E3" s="683"/>
      <c r="F3" s="683"/>
      <c r="G3" s="683"/>
      <c r="H3" s="683"/>
      <c r="I3" s="683"/>
      <c r="J3" s="683"/>
      <c r="K3" s="129"/>
    </row>
    <row r="4" spans="1:11" ht="15" customHeight="1">
      <c r="A4" s="677"/>
      <c r="B4" s="680"/>
      <c r="C4" s="684" t="s">
        <v>143</v>
      </c>
      <c r="D4" s="685"/>
      <c r="E4" s="682" t="s">
        <v>5</v>
      </c>
      <c r="F4" s="683"/>
      <c r="G4" s="683"/>
      <c r="H4" s="683"/>
      <c r="I4" s="683"/>
      <c r="J4" s="683"/>
      <c r="K4" s="129"/>
    </row>
    <row r="5" spans="1:11" ht="18.75" customHeight="1">
      <c r="A5" s="677"/>
      <c r="B5" s="681"/>
      <c r="C5" s="686"/>
      <c r="D5" s="687"/>
      <c r="E5" s="682" t="s">
        <v>2</v>
      </c>
      <c r="F5" s="683"/>
      <c r="G5" s="688"/>
      <c r="H5" s="682" t="s">
        <v>3</v>
      </c>
      <c r="I5" s="683"/>
      <c r="J5" s="683"/>
      <c r="K5" s="129"/>
    </row>
    <row r="6" spans="1:11" ht="17.25" customHeight="1">
      <c r="A6" s="677"/>
      <c r="B6" s="689" t="s">
        <v>170</v>
      </c>
      <c r="C6" s="667"/>
      <c r="D6" s="691" t="s">
        <v>0</v>
      </c>
      <c r="E6" s="667" t="s">
        <v>170</v>
      </c>
      <c r="F6" s="669" t="s">
        <v>29</v>
      </c>
      <c r="G6" s="670"/>
      <c r="H6" s="671" t="s">
        <v>170</v>
      </c>
      <c r="I6" s="670" t="s">
        <v>29</v>
      </c>
      <c r="J6" s="670"/>
      <c r="K6" s="129"/>
    </row>
    <row r="7" spans="1:11" ht="75" customHeight="1">
      <c r="A7" s="678"/>
      <c r="B7" s="690"/>
      <c r="C7" s="668"/>
      <c r="D7" s="692"/>
      <c r="E7" s="668"/>
      <c r="F7" s="606" t="s">
        <v>533</v>
      </c>
      <c r="G7" s="354" t="s">
        <v>534</v>
      </c>
      <c r="H7" s="672"/>
      <c r="I7" s="606" t="s">
        <v>533</v>
      </c>
      <c r="J7" s="354" t="s">
        <v>534</v>
      </c>
      <c r="K7" s="129"/>
    </row>
    <row r="8" spans="1:11" ht="12.75" customHeight="1">
      <c r="A8" s="355" t="s">
        <v>4</v>
      </c>
      <c r="B8" s="620">
        <v>2752612</v>
      </c>
      <c r="C8" s="620">
        <v>76219</v>
      </c>
      <c r="D8" s="621">
        <v>2.7689699819662197</v>
      </c>
      <c r="E8" s="620">
        <f>SUM(E11:E18)</f>
        <v>50316</v>
      </c>
      <c r="F8" s="621">
        <f>E8/B8*100</f>
        <v>1.8279365199308875</v>
      </c>
      <c r="G8" s="621">
        <f>E8/C8*100</f>
        <v>66.015035621039374</v>
      </c>
      <c r="H8" s="620">
        <f>SUM(H11:H18)</f>
        <v>25903</v>
      </c>
      <c r="I8" s="621">
        <f>H8/B8*100</f>
        <v>0.94103346203533222</v>
      </c>
      <c r="J8" s="622">
        <f>H8/C8*100</f>
        <v>33.984964378960626</v>
      </c>
    </row>
    <row r="9" spans="1:11" ht="12.75" customHeight="1">
      <c r="A9" s="356" t="s">
        <v>379</v>
      </c>
      <c r="B9" s="623">
        <f>B11+B12+B13</f>
        <v>503926</v>
      </c>
      <c r="C9" s="623">
        <f>C11+C12+C13</f>
        <v>3151</v>
      </c>
      <c r="D9" s="624">
        <f>C9/B9*100</f>
        <v>0.62529022118326893</v>
      </c>
      <c r="E9" s="623">
        <f>SUM(E11:E13)</f>
        <v>1849</v>
      </c>
      <c r="F9" s="624">
        <f t="shared" ref="F9:F18" si="0">E9/B9*100</f>
        <v>0.36691895238586619</v>
      </c>
      <c r="G9" s="624">
        <f t="shared" ref="G9:G18" si="1">E9/C9*100</f>
        <v>58.67978419549349</v>
      </c>
      <c r="H9" s="623">
        <f>SUM(H11:H13)</f>
        <v>1302</v>
      </c>
      <c r="I9" s="624">
        <f t="shared" ref="I9:I18" si="2">H9/B9*100</f>
        <v>0.2583712687974028</v>
      </c>
      <c r="J9" s="625">
        <f t="shared" ref="J9:J18" si="3">H9/C9*100</f>
        <v>41.320215804506503</v>
      </c>
    </row>
    <row r="10" spans="1:11" ht="12.75" customHeight="1">
      <c r="A10" s="357" t="s">
        <v>535</v>
      </c>
      <c r="B10" s="620">
        <f>B14+B15+B16+B17+B18</f>
        <v>2248686</v>
      </c>
      <c r="C10" s="620">
        <f>C14+C15+C16+C17+C18</f>
        <v>73068</v>
      </c>
      <c r="D10" s="626">
        <f>C10/B10*100</f>
        <v>3.2493642954151891</v>
      </c>
      <c r="E10" s="620">
        <f>SUM(E14:E18)</f>
        <v>48467</v>
      </c>
      <c r="F10" s="626">
        <f t="shared" si="0"/>
        <v>2.1553476118942352</v>
      </c>
      <c r="G10" s="626">
        <f t="shared" si="1"/>
        <v>66.331362566376527</v>
      </c>
      <c r="H10" s="620">
        <f>SUM(H14:H18)</f>
        <v>24601</v>
      </c>
      <c r="I10" s="626">
        <f t="shared" si="2"/>
        <v>1.0940166835209539</v>
      </c>
      <c r="J10" s="627">
        <f t="shared" si="3"/>
        <v>33.668637433623473</v>
      </c>
    </row>
    <row r="11" spans="1:11" ht="12.75" customHeight="1">
      <c r="A11" s="356" t="s">
        <v>370</v>
      </c>
      <c r="B11" s="623">
        <v>12203</v>
      </c>
      <c r="C11" s="623">
        <v>33</v>
      </c>
      <c r="D11" s="624">
        <v>0.3</v>
      </c>
      <c r="E11" s="623">
        <v>19</v>
      </c>
      <c r="F11" s="624">
        <f t="shared" si="0"/>
        <v>0.15569941817585839</v>
      </c>
      <c r="G11" s="624">
        <f t="shared" si="1"/>
        <v>57.575757575757578</v>
      </c>
      <c r="H11" s="623">
        <f t="shared" ref="H11:H18" si="4">C11-E11</f>
        <v>14</v>
      </c>
      <c r="I11" s="624">
        <f t="shared" si="2"/>
        <v>0.11472588707694829</v>
      </c>
      <c r="J11" s="625">
        <f t="shared" si="3"/>
        <v>42.424242424242422</v>
      </c>
    </row>
    <row r="12" spans="1:11" ht="12.75" customHeight="1">
      <c r="A12" s="357" t="s">
        <v>371</v>
      </c>
      <c r="B12" s="620">
        <v>161578</v>
      </c>
      <c r="C12" s="620">
        <v>635</v>
      </c>
      <c r="D12" s="626">
        <v>0.4</v>
      </c>
      <c r="E12" s="620">
        <v>348</v>
      </c>
      <c r="F12" s="626">
        <f t="shared" si="0"/>
        <v>0.21537585562390921</v>
      </c>
      <c r="G12" s="626">
        <f t="shared" si="1"/>
        <v>54.803149606299215</v>
      </c>
      <c r="H12" s="620">
        <f t="shared" si="4"/>
        <v>287</v>
      </c>
      <c r="I12" s="626">
        <f t="shared" si="2"/>
        <v>0.17762319127604007</v>
      </c>
      <c r="J12" s="627">
        <f t="shared" si="3"/>
        <v>45.196850393700785</v>
      </c>
    </row>
    <row r="13" spans="1:11" ht="12.75" customHeight="1">
      <c r="A13" s="356" t="s">
        <v>372</v>
      </c>
      <c r="B13" s="623">
        <v>330145</v>
      </c>
      <c r="C13" s="623">
        <v>2483</v>
      </c>
      <c r="D13" s="624">
        <v>0.8</v>
      </c>
      <c r="E13" s="623">
        <v>1482</v>
      </c>
      <c r="F13" s="624">
        <f t="shared" si="0"/>
        <v>0.44889366793378671</v>
      </c>
      <c r="G13" s="624">
        <f t="shared" si="1"/>
        <v>59.685863874345543</v>
      </c>
      <c r="H13" s="623">
        <f t="shared" si="4"/>
        <v>1001</v>
      </c>
      <c r="I13" s="624">
        <f t="shared" si="2"/>
        <v>0.30320010904299627</v>
      </c>
      <c r="J13" s="625">
        <f t="shared" si="3"/>
        <v>40.31413612565445</v>
      </c>
    </row>
    <row r="14" spans="1:11" ht="12.75" customHeight="1">
      <c r="A14" s="357" t="s">
        <v>373</v>
      </c>
      <c r="B14" s="620">
        <v>593685</v>
      </c>
      <c r="C14" s="620">
        <v>10145</v>
      </c>
      <c r="D14" s="626">
        <v>1.7</v>
      </c>
      <c r="E14" s="620">
        <v>6340</v>
      </c>
      <c r="F14" s="626">
        <f t="shared" si="0"/>
        <v>1.0679063813301666</v>
      </c>
      <c r="G14" s="626">
        <f t="shared" si="1"/>
        <v>62.493839329719073</v>
      </c>
      <c r="H14" s="620">
        <f t="shared" si="4"/>
        <v>3805</v>
      </c>
      <c r="I14" s="626">
        <f t="shared" si="2"/>
        <v>0.64091226829042336</v>
      </c>
      <c r="J14" s="627">
        <f t="shared" si="3"/>
        <v>37.506160670280927</v>
      </c>
    </row>
    <row r="15" spans="1:11" ht="12.75" customHeight="1">
      <c r="A15" s="356" t="s">
        <v>374</v>
      </c>
      <c r="B15" s="623">
        <v>661014</v>
      </c>
      <c r="C15" s="623">
        <v>19171</v>
      </c>
      <c r="D15" s="624">
        <v>2.9</v>
      </c>
      <c r="E15" s="623">
        <v>12696</v>
      </c>
      <c r="F15" s="624">
        <f t="shared" si="0"/>
        <v>1.9206854922891192</v>
      </c>
      <c r="G15" s="624">
        <f t="shared" si="1"/>
        <v>66.225027385112938</v>
      </c>
      <c r="H15" s="623">
        <f t="shared" si="4"/>
        <v>6475</v>
      </c>
      <c r="I15" s="624">
        <f t="shared" si="2"/>
        <v>0.97955565237650044</v>
      </c>
      <c r="J15" s="625">
        <f t="shared" si="3"/>
        <v>33.774972614887069</v>
      </c>
    </row>
    <row r="16" spans="1:11" ht="12.75" customHeight="1">
      <c r="A16" s="357" t="s">
        <v>375</v>
      </c>
      <c r="B16" s="620">
        <v>672615</v>
      </c>
      <c r="C16" s="620">
        <v>25147</v>
      </c>
      <c r="D16" s="626">
        <v>3.7</v>
      </c>
      <c r="E16" s="620">
        <v>16886</v>
      </c>
      <c r="F16" s="626">
        <f t="shared" si="0"/>
        <v>2.5105000631862211</v>
      </c>
      <c r="G16" s="626">
        <f t="shared" si="1"/>
        <v>67.149162922018533</v>
      </c>
      <c r="H16" s="620">
        <f t="shared" si="4"/>
        <v>8261</v>
      </c>
      <c r="I16" s="626">
        <f t="shared" si="2"/>
        <v>1.2281914616831322</v>
      </c>
      <c r="J16" s="627">
        <f t="shared" si="3"/>
        <v>32.850837077981474</v>
      </c>
    </row>
    <row r="17" spans="1:10" ht="12.75" customHeight="1">
      <c r="A17" s="356" t="s">
        <v>376</v>
      </c>
      <c r="B17" s="623">
        <v>314962</v>
      </c>
      <c r="C17" s="623">
        <v>17139</v>
      </c>
      <c r="D17" s="624">
        <v>5.4</v>
      </c>
      <c r="E17" s="623">
        <v>11604</v>
      </c>
      <c r="F17" s="624">
        <f t="shared" si="0"/>
        <v>3.6842539734952156</v>
      </c>
      <c r="G17" s="624">
        <f t="shared" si="1"/>
        <v>67.705233677577453</v>
      </c>
      <c r="H17" s="623">
        <f t="shared" si="4"/>
        <v>5535</v>
      </c>
      <c r="I17" s="624">
        <f t="shared" si="2"/>
        <v>1.7573548555063785</v>
      </c>
      <c r="J17" s="625">
        <f t="shared" si="3"/>
        <v>32.294766322422547</v>
      </c>
    </row>
    <row r="18" spans="1:10" ht="12.75" customHeight="1">
      <c r="A18" s="357" t="s">
        <v>380</v>
      </c>
      <c r="B18" s="620">
        <v>6410</v>
      </c>
      <c r="C18" s="620">
        <v>1466</v>
      </c>
      <c r="D18" s="626">
        <v>22.9</v>
      </c>
      <c r="E18" s="620">
        <v>941</v>
      </c>
      <c r="F18" s="626">
        <f t="shared" si="0"/>
        <v>14.680187207488299</v>
      </c>
      <c r="G18" s="626">
        <f t="shared" si="1"/>
        <v>64.188267394270127</v>
      </c>
      <c r="H18" s="620">
        <f t="shared" si="4"/>
        <v>525</v>
      </c>
      <c r="I18" s="626">
        <f t="shared" si="2"/>
        <v>8.1903276131045235</v>
      </c>
      <c r="J18" s="627">
        <f t="shared" si="3"/>
        <v>35.81173260572988</v>
      </c>
    </row>
    <row r="19" spans="1:10">
      <c r="A19" s="673" t="s">
        <v>368</v>
      </c>
      <c r="B19" s="673"/>
      <c r="C19" s="673"/>
      <c r="D19" s="673"/>
      <c r="E19" s="673"/>
      <c r="F19" s="673"/>
      <c r="G19" s="358"/>
      <c r="H19" s="359"/>
      <c r="I19" s="359"/>
      <c r="J19" s="359"/>
    </row>
    <row r="20" spans="1:10">
      <c r="A20" s="674" t="s">
        <v>369</v>
      </c>
      <c r="B20" s="674"/>
      <c r="C20" s="674"/>
      <c r="D20" s="674"/>
      <c r="E20" s="674"/>
      <c r="F20" s="674"/>
      <c r="G20" s="360"/>
    </row>
    <row r="22" spans="1:10" ht="15" customHeight="1"/>
    <row r="24" spans="1:10" ht="15.75" customHeight="1"/>
    <row r="26" spans="1:10" ht="15" customHeight="1"/>
    <row r="91" ht="15" customHeight="1"/>
  </sheetData>
  <mergeCells count="16">
    <mergeCell ref="A2:J2"/>
    <mergeCell ref="A3:A7"/>
    <mergeCell ref="B3:B5"/>
    <mergeCell ref="C3:J3"/>
    <mergeCell ref="C4:D5"/>
    <mergeCell ref="E4:J4"/>
    <mergeCell ref="E5:G5"/>
    <mergeCell ref="H5:J5"/>
    <mergeCell ref="B6:C7"/>
    <mergeCell ref="D6:D7"/>
    <mergeCell ref="E6:E7"/>
    <mergeCell ref="F6:G6"/>
    <mergeCell ref="H6:H7"/>
    <mergeCell ref="I6:J6"/>
    <mergeCell ref="A19:F19"/>
    <mergeCell ref="A20:F20"/>
  </mergeCells>
  <hyperlinks>
    <hyperlink ref="A1" location="Inhalt!A1" display="Zurück zum Inhalt"/>
  </hyperlinks>
  <pageMargins left="0.70866141732283472" right="0.70866141732283472" top="0.78740157480314965" bottom="0.78740157480314965" header="0.31496062992125984" footer="0.31496062992125984"/>
  <pageSetup paperSize="9" scale="90" orientation="landscape" r:id="rId1"/>
  <ignoredErrors>
    <ignoredError sqref="E9:E10"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pageSetUpPr autoPageBreaks="0" fitToPage="1"/>
  </sheetPr>
  <dimension ref="A1:H22"/>
  <sheetViews>
    <sheetView zoomScaleNormal="100" workbookViewId="0"/>
  </sheetViews>
  <sheetFormatPr baseColWidth="10" defaultRowHeight="15"/>
  <cols>
    <col min="1" max="1" width="42.5703125" style="380" customWidth="1"/>
    <col min="2" max="2" width="10.7109375" style="380" customWidth="1"/>
    <col min="3" max="3" width="13.42578125" style="380" customWidth="1"/>
    <col min="4" max="4" width="8" style="380" customWidth="1"/>
    <col min="5" max="5" width="13.42578125" style="380" customWidth="1"/>
    <col min="6" max="6" width="8" style="380" customWidth="1"/>
    <col min="7" max="7" width="13.42578125" style="380" customWidth="1"/>
    <col min="8" max="8" width="8" style="380" customWidth="1"/>
    <col min="9" max="16384" width="11.42578125" style="380"/>
  </cols>
  <sheetData>
    <row r="1" spans="1:8" ht="25.5" customHeight="1">
      <c r="A1" s="628" t="s">
        <v>579</v>
      </c>
    </row>
    <row r="2" spans="1:8" ht="31.5" customHeight="1">
      <c r="A2" s="907" t="s">
        <v>550</v>
      </c>
      <c r="B2" s="907"/>
      <c r="C2" s="907"/>
      <c r="D2" s="907"/>
      <c r="E2" s="907"/>
      <c r="F2" s="907"/>
      <c r="G2" s="907"/>
      <c r="H2" s="907"/>
    </row>
    <row r="3" spans="1:8" ht="15" customHeight="1">
      <c r="A3" s="910" t="s">
        <v>454</v>
      </c>
      <c r="B3" s="911" t="s">
        <v>455</v>
      </c>
      <c r="C3" s="911" t="s">
        <v>551</v>
      </c>
      <c r="D3" s="911"/>
      <c r="E3" s="911"/>
      <c r="F3" s="911"/>
      <c r="G3" s="911"/>
      <c r="H3" s="912"/>
    </row>
    <row r="4" spans="1:8" ht="15" customHeight="1">
      <c r="A4" s="910"/>
      <c r="B4" s="911"/>
      <c r="C4" s="911" t="s">
        <v>4</v>
      </c>
      <c r="D4" s="911"/>
      <c r="E4" s="911" t="s">
        <v>552</v>
      </c>
      <c r="F4" s="911"/>
      <c r="G4" s="911"/>
      <c r="H4" s="912"/>
    </row>
    <row r="5" spans="1:8">
      <c r="A5" s="910"/>
      <c r="B5" s="911"/>
      <c r="C5" s="911"/>
      <c r="D5" s="911"/>
      <c r="E5" s="911" t="s">
        <v>2</v>
      </c>
      <c r="F5" s="911"/>
      <c r="G5" s="911" t="s">
        <v>3</v>
      </c>
      <c r="H5" s="912"/>
    </row>
    <row r="6" spans="1:8">
      <c r="A6" s="910"/>
      <c r="B6" s="913" t="s">
        <v>170</v>
      </c>
      <c r="C6" s="911"/>
      <c r="D6" s="563" t="s">
        <v>0</v>
      </c>
      <c r="E6" s="563" t="s">
        <v>170</v>
      </c>
      <c r="F6" s="563" t="s">
        <v>0</v>
      </c>
      <c r="G6" s="563" t="s">
        <v>170</v>
      </c>
      <c r="H6" s="564" t="s">
        <v>0</v>
      </c>
    </row>
    <row r="7" spans="1:8">
      <c r="A7" s="565" t="s">
        <v>456</v>
      </c>
      <c r="B7" s="566"/>
      <c r="C7" s="566"/>
      <c r="D7" s="566"/>
      <c r="E7" s="566"/>
      <c r="F7" s="566"/>
      <c r="G7" s="566"/>
      <c r="H7" s="566"/>
    </row>
    <row r="8" spans="1:8">
      <c r="A8" s="567" t="s">
        <v>411</v>
      </c>
      <c r="B8" s="568">
        <v>1558964</v>
      </c>
      <c r="C8" s="569">
        <v>42903</v>
      </c>
      <c r="D8" s="570">
        <f t="shared" ref="D8:D13" si="0">C8*100/B8</f>
        <v>2.7520199311850693</v>
      </c>
      <c r="E8" s="569">
        <v>27968.56651556518</v>
      </c>
      <c r="F8" s="570">
        <f t="shared" ref="F8:F13" si="1">E8/$C8*100</f>
        <v>65.190234984884938</v>
      </c>
      <c r="G8" s="569">
        <v>14934.225840391216</v>
      </c>
      <c r="H8" s="571">
        <f t="shared" ref="H8:H13" si="2">G8/$C8*100</f>
        <v>34.809281030210514</v>
      </c>
    </row>
    <row r="9" spans="1:8">
      <c r="A9" s="381" t="s">
        <v>412</v>
      </c>
      <c r="B9" s="572">
        <v>48941</v>
      </c>
      <c r="C9" s="573">
        <v>14163</v>
      </c>
      <c r="D9" s="574">
        <f t="shared" si="0"/>
        <v>28.938926462475226</v>
      </c>
      <c r="E9" s="573">
        <v>8552.0246746638149</v>
      </c>
      <c r="F9" s="574">
        <f t="shared" si="1"/>
        <v>60.382861502957105</v>
      </c>
      <c r="G9" s="573">
        <v>5610.6643017499146</v>
      </c>
      <c r="H9" s="575">
        <f t="shared" si="2"/>
        <v>39.614942468049954</v>
      </c>
    </row>
    <row r="10" spans="1:8">
      <c r="A10" s="567" t="s">
        <v>457</v>
      </c>
      <c r="B10" s="568">
        <v>29622</v>
      </c>
      <c r="C10" s="569">
        <v>221</v>
      </c>
      <c r="D10" s="570">
        <f t="shared" si="0"/>
        <v>0.74606711228141243</v>
      </c>
      <c r="E10" s="569">
        <v>189.54918034333187</v>
      </c>
      <c r="F10" s="570">
        <f t="shared" si="1"/>
        <v>85.768859883860571</v>
      </c>
      <c r="G10" s="569">
        <v>31.281708950871323</v>
      </c>
      <c r="H10" s="571">
        <f t="shared" si="2"/>
        <v>14.154619434783406</v>
      </c>
    </row>
    <row r="11" spans="1:8">
      <c r="A11" s="381" t="s">
        <v>413</v>
      </c>
      <c r="B11" s="572">
        <v>455212</v>
      </c>
      <c r="C11" s="573">
        <v>4346</v>
      </c>
      <c r="D11" s="574">
        <f t="shared" si="0"/>
        <v>0.95471999859406165</v>
      </c>
      <c r="E11" s="573">
        <v>2638.5228198945397</v>
      </c>
      <c r="F11" s="574">
        <f t="shared" si="1"/>
        <v>60.711523697527369</v>
      </c>
      <c r="G11" s="573">
        <v>1707.3100215657512</v>
      </c>
      <c r="H11" s="575">
        <f t="shared" si="2"/>
        <v>39.284630040629345</v>
      </c>
    </row>
    <row r="12" spans="1:8">
      <c r="A12" s="576" t="s">
        <v>540</v>
      </c>
      <c r="B12" s="577">
        <v>519744</v>
      </c>
      <c r="C12" s="578">
        <v>234</v>
      </c>
      <c r="D12" s="570">
        <f t="shared" si="0"/>
        <v>4.5022164758034722E-2</v>
      </c>
      <c r="E12" s="578">
        <v>94.919214282601558</v>
      </c>
      <c r="F12" s="570">
        <f t="shared" si="1"/>
        <v>40.563766787436563</v>
      </c>
      <c r="G12" s="578">
        <v>139.22423263894132</v>
      </c>
      <c r="H12" s="571">
        <f t="shared" si="2"/>
        <v>59.497535315786884</v>
      </c>
    </row>
    <row r="13" spans="1:8">
      <c r="A13" s="579" t="s">
        <v>4</v>
      </c>
      <c r="B13" s="580">
        <v>2612483</v>
      </c>
      <c r="C13" s="581">
        <v>61866</v>
      </c>
      <c r="D13" s="574">
        <f t="shared" si="0"/>
        <v>2.3680919646175687</v>
      </c>
      <c r="E13" s="581">
        <v>39443.582404749468</v>
      </c>
      <c r="F13" s="574">
        <f t="shared" si="1"/>
        <v>63.756477555926473</v>
      </c>
      <c r="G13" s="581">
        <v>22422.706105296696</v>
      </c>
      <c r="H13" s="575">
        <f t="shared" si="2"/>
        <v>36.24398879076827</v>
      </c>
    </row>
    <row r="14" spans="1:8">
      <c r="A14" s="565" t="s">
        <v>173</v>
      </c>
      <c r="B14" s="566"/>
      <c r="C14" s="566"/>
      <c r="D14" s="566"/>
      <c r="E14" s="566"/>
      <c r="F14" s="566"/>
      <c r="G14" s="566"/>
      <c r="H14" s="566"/>
    </row>
    <row r="15" spans="1:8">
      <c r="A15" s="567" t="s">
        <v>411</v>
      </c>
      <c r="B15" s="568">
        <v>1519244</v>
      </c>
      <c r="C15" s="569">
        <v>37139</v>
      </c>
      <c r="D15" s="570">
        <f t="shared" ref="D15:D20" si="3">C15*100/B15</f>
        <v>2.4445711156338286</v>
      </c>
      <c r="E15" s="569">
        <v>24002.740284558029</v>
      </c>
      <c r="F15" s="570">
        <f t="shared" ref="F15:F20" si="4">E15/$C15*100</f>
        <v>64.629473826861329</v>
      </c>
      <c r="G15" s="569">
        <v>13136.579757673982</v>
      </c>
      <c r="H15" s="571">
        <f t="shared" ref="H15:H20" si="5">G15/$C15*100</f>
        <v>35.37138791479034</v>
      </c>
    </row>
    <row r="16" spans="1:8">
      <c r="A16" s="381" t="s">
        <v>412</v>
      </c>
      <c r="B16" s="572">
        <v>48810</v>
      </c>
      <c r="C16" s="573">
        <v>11031</v>
      </c>
      <c r="D16" s="574">
        <f t="shared" si="3"/>
        <v>22.599877074370006</v>
      </c>
      <c r="E16" s="573">
        <v>6800.3196451241383</v>
      </c>
      <c r="F16" s="574">
        <f t="shared" si="4"/>
        <v>61.647354230116377</v>
      </c>
      <c r="G16" s="573">
        <v>4230.5990797656505</v>
      </c>
      <c r="H16" s="575">
        <f t="shared" si="5"/>
        <v>38.351908981648542</v>
      </c>
    </row>
    <row r="17" spans="1:8">
      <c r="A17" s="567" t="s">
        <v>457</v>
      </c>
      <c r="B17" s="568">
        <v>28217</v>
      </c>
      <c r="C17" s="569">
        <v>769</v>
      </c>
      <c r="D17" s="570">
        <f t="shared" si="3"/>
        <v>2.7253074387780418</v>
      </c>
      <c r="E17" s="569">
        <v>538.49855869909265</v>
      </c>
      <c r="F17" s="570">
        <f t="shared" si="4"/>
        <v>70.025820376995142</v>
      </c>
      <c r="G17" s="569">
        <v>230.8600482692477</v>
      </c>
      <c r="H17" s="571">
        <f t="shared" si="5"/>
        <v>30.020812518757829</v>
      </c>
    </row>
    <row r="18" spans="1:8">
      <c r="A18" s="381" t="s">
        <v>413</v>
      </c>
      <c r="B18" s="572">
        <v>436948</v>
      </c>
      <c r="C18" s="573">
        <v>3974</v>
      </c>
      <c r="D18" s="574">
        <f t="shared" si="3"/>
        <v>0.90949037414063005</v>
      </c>
      <c r="E18" s="573">
        <v>2821.8009053467385</v>
      </c>
      <c r="F18" s="574">
        <f t="shared" si="4"/>
        <v>71.006565308171574</v>
      </c>
      <c r="G18" s="573">
        <v>1152.0542355507273</v>
      </c>
      <c r="H18" s="575">
        <f t="shared" si="5"/>
        <v>28.989789520652426</v>
      </c>
    </row>
    <row r="19" spans="1:8">
      <c r="A19" s="576" t="s">
        <v>540</v>
      </c>
      <c r="B19" s="577">
        <v>524179</v>
      </c>
      <c r="C19" s="578">
        <v>580</v>
      </c>
      <c r="D19" s="570">
        <f t="shared" si="3"/>
        <v>0.11064922478771565</v>
      </c>
      <c r="E19" s="578">
        <v>320.46411570153361</v>
      </c>
      <c r="F19" s="570">
        <f t="shared" si="4"/>
        <v>55.252433741643728</v>
      </c>
      <c r="G19" s="578">
        <v>259.90812725374838</v>
      </c>
      <c r="H19" s="571">
        <f t="shared" si="5"/>
        <v>44.811746078232481</v>
      </c>
    </row>
    <row r="20" spans="1:8">
      <c r="A20" s="582" t="s">
        <v>4</v>
      </c>
      <c r="B20" s="583">
        <v>2557398</v>
      </c>
      <c r="C20" s="584">
        <v>53494</v>
      </c>
      <c r="D20" s="585">
        <f t="shared" si="3"/>
        <v>2.0917354279623273</v>
      </c>
      <c r="E20" s="584">
        <v>34483.823509429531</v>
      </c>
      <c r="F20" s="585">
        <f t="shared" si="4"/>
        <v>64.462974369891072</v>
      </c>
      <c r="G20" s="584">
        <v>19010.001248513359</v>
      </c>
      <c r="H20" s="586">
        <f t="shared" si="5"/>
        <v>35.536698038122708</v>
      </c>
    </row>
    <row r="21" spans="1:8" ht="16.5" customHeight="1">
      <c r="A21" s="908" t="s">
        <v>458</v>
      </c>
      <c r="B21" s="908"/>
      <c r="C21" s="908"/>
      <c r="D21" s="908"/>
      <c r="E21" s="908"/>
      <c r="F21" s="908"/>
      <c r="G21" s="908"/>
      <c r="H21" s="908"/>
    </row>
    <row r="22" spans="1:8" ht="17.25" customHeight="1">
      <c r="A22" s="909" t="s">
        <v>222</v>
      </c>
      <c r="B22" s="909"/>
      <c r="C22" s="909"/>
      <c r="D22" s="909"/>
      <c r="E22" s="909"/>
      <c r="F22" s="909"/>
      <c r="G22" s="909"/>
      <c r="H22" s="909"/>
    </row>
  </sheetData>
  <mergeCells count="11">
    <mergeCell ref="B6:C6"/>
    <mergeCell ref="A2:H2"/>
    <mergeCell ref="A21:H21"/>
    <mergeCell ref="A22:H22"/>
    <mergeCell ref="A3:A6"/>
    <mergeCell ref="B3:B5"/>
    <mergeCell ref="C3:H3"/>
    <mergeCell ref="C4:D5"/>
    <mergeCell ref="E4:H4"/>
    <mergeCell ref="E5:F5"/>
    <mergeCell ref="G5:H5"/>
  </mergeCells>
  <hyperlinks>
    <hyperlink ref="A1" location="Inhalt!A1" display="Zurück zum Inhalt"/>
  </hyperlinks>
  <pageMargins left="0.7" right="0.7" top="0.78740157499999996" bottom="0.78740157499999996" header="0.3" footer="0.3"/>
  <pageSetup paperSize="9" scale="7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pageSetUpPr autoPageBreaks="0"/>
  </sheetPr>
  <dimension ref="A1:E42"/>
  <sheetViews>
    <sheetView zoomScaleNormal="100" workbookViewId="0"/>
  </sheetViews>
  <sheetFormatPr baseColWidth="10" defaultRowHeight="12.75"/>
  <cols>
    <col min="1" max="1" width="22.85546875" style="1" customWidth="1"/>
    <col min="2" max="5" width="18.85546875" style="1" customWidth="1"/>
    <col min="6" max="16384" width="11.42578125" style="1"/>
  </cols>
  <sheetData>
    <row r="1" spans="1:5" ht="25.5" customHeight="1">
      <c r="A1" s="628" t="s">
        <v>579</v>
      </c>
    </row>
    <row r="2" spans="1:5" ht="28.5" customHeight="1">
      <c r="A2" s="771" t="s">
        <v>605</v>
      </c>
      <c r="B2" s="771"/>
      <c r="C2" s="771"/>
      <c r="D2" s="771"/>
      <c r="E2" s="771"/>
    </row>
    <row r="3" spans="1:5">
      <c r="A3" s="914" t="s">
        <v>139</v>
      </c>
      <c r="B3" s="766" t="s">
        <v>138</v>
      </c>
      <c r="C3" s="750" t="s">
        <v>5</v>
      </c>
      <c r="D3" s="917"/>
      <c r="E3" s="760" t="s">
        <v>23</v>
      </c>
    </row>
    <row r="4" spans="1:5" ht="38.25" customHeight="1">
      <c r="A4" s="915"/>
      <c r="B4" s="767"/>
      <c r="C4" s="54" t="s">
        <v>91</v>
      </c>
      <c r="D4" s="54" t="s">
        <v>92</v>
      </c>
      <c r="E4" s="762"/>
    </row>
    <row r="5" spans="1:5">
      <c r="A5" s="916"/>
      <c r="B5" s="751" t="s">
        <v>0</v>
      </c>
      <c r="C5" s="752"/>
      <c r="D5" s="752"/>
      <c r="E5" s="752"/>
    </row>
    <row r="6" spans="1:5">
      <c r="A6" s="770" t="s">
        <v>24</v>
      </c>
      <c r="B6" s="770"/>
      <c r="C6" s="770"/>
      <c r="D6" s="770"/>
      <c r="E6" s="770"/>
    </row>
    <row r="7" spans="1:5">
      <c r="A7" s="25" t="s">
        <v>22</v>
      </c>
      <c r="B7" s="23">
        <v>9</v>
      </c>
      <c r="C7" s="9">
        <v>9</v>
      </c>
      <c r="D7" s="9">
        <v>9</v>
      </c>
      <c r="E7" s="9">
        <v>9</v>
      </c>
    </row>
    <row r="8" spans="1:5">
      <c r="A8" s="14" t="s">
        <v>21</v>
      </c>
      <c r="B8" s="24">
        <v>43</v>
      </c>
      <c r="C8" s="64">
        <v>42</v>
      </c>
      <c r="D8" s="64">
        <v>43</v>
      </c>
      <c r="E8" s="64">
        <v>41</v>
      </c>
    </row>
    <row r="9" spans="1:5">
      <c r="A9" s="12" t="s">
        <v>20</v>
      </c>
      <c r="B9" s="23">
        <v>27</v>
      </c>
      <c r="C9" s="9">
        <v>27</v>
      </c>
      <c r="D9" s="9">
        <v>26</v>
      </c>
      <c r="E9" s="9">
        <v>28</v>
      </c>
    </row>
    <row r="10" spans="1:5">
      <c r="A10" s="7" t="s">
        <v>19</v>
      </c>
      <c r="B10" s="60">
        <v>22</v>
      </c>
      <c r="C10" s="55">
        <v>22</v>
      </c>
      <c r="D10" s="55">
        <v>22</v>
      </c>
      <c r="E10" s="55">
        <v>22</v>
      </c>
    </row>
    <row r="11" spans="1:5">
      <c r="A11" s="770" t="s">
        <v>132</v>
      </c>
      <c r="B11" s="770"/>
      <c r="C11" s="770"/>
      <c r="D11" s="770"/>
      <c r="E11" s="770"/>
    </row>
    <row r="12" spans="1:5">
      <c r="A12" s="25" t="s">
        <v>133</v>
      </c>
      <c r="B12" s="23">
        <v>83</v>
      </c>
      <c r="C12" s="9">
        <v>83</v>
      </c>
      <c r="D12" s="9">
        <v>84</v>
      </c>
      <c r="E12" s="9">
        <v>83</v>
      </c>
    </row>
    <row r="13" spans="1:5">
      <c r="A13" s="14" t="s">
        <v>134</v>
      </c>
      <c r="B13" s="24">
        <v>12</v>
      </c>
      <c r="C13" s="73">
        <v>12</v>
      </c>
      <c r="D13" s="73">
        <v>11</v>
      </c>
      <c r="E13" s="73">
        <v>12</v>
      </c>
    </row>
    <row r="14" spans="1:5" ht="24">
      <c r="A14" s="25" t="s">
        <v>140</v>
      </c>
      <c r="B14" s="23">
        <v>4</v>
      </c>
      <c r="C14" s="9">
        <v>4</v>
      </c>
      <c r="D14" s="9">
        <v>4</v>
      </c>
      <c r="E14" s="9">
        <v>4</v>
      </c>
    </row>
    <row r="15" spans="1:5" ht="24">
      <c r="A15" s="14" t="s">
        <v>141</v>
      </c>
      <c r="B15" s="72">
        <v>1</v>
      </c>
      <c r="C15" s="71">
        <v>1</v>
      </c>
      <c r="D15" s="71">
        <v>1</v>
      </c>
      <c r="E15" s="71">
        <v>1</v>
      </c>
    </row>
    <row r="16" spans="1:5" ht="12.75" customHeight="1">
      <c r="A16" s="770" t="s">
        <v>135</v>
      </c>
      <c r="B16" s="770"/>
      <c r="C16" s="770"/>
      <c r="D16" s="770"/>
      <c r="E16" s="770"/>
    </row>
    <row r="17" spans="1:5" ht="24">
      <c r="A17" s="25" t="s">
        <v>136</v>
      </c>
      <c r="B17" s="23">
        <v>22</v>
      </c>
      <c r="C17" s="23">
        <v>21</v>
      </c>
      <c r="D17" s="23">
        <v>22</v>
      </c>
      <c r="E17" s="9">
        <v>23</v>
      </c>
    </row>
    <row r="18" spans="1:5" ht="15.75" customHeight="1">
      <c r="A18" s="753" t="s">
        <v>18</v>
      </c>
      <c r="B18" s="753"/>
      <c r="C18" s="753"/>
      <c r="D18" s="753"/>
      <c r="E18" s="753"/>
    </row>
    <row r="19" spans="1:5" ht="12.75" customHeight="1">
      <c r="A19" s="5"/>
      <c r="B19" s="5"/>
      <c r="C19" s="5"/>
      <c r="D19" s="5"/>
      <c r="E19" s="5"/>
    </row>
    <row r="20" spans="1:5" ht="12.75" customHeight="1">
      <c r="A20" s="5"/>
      <c r="B20" s="5"/>
      <c r="C20" s="5"/>
      <c r="D20" s="5"/>
      <c r="E20" s="5"/>
    </row>
    <row r="21" spans="1:5" ht="12.75" customHeight="1">
      <c r="A21" s="5"/>
      <c r="B21" s="5"/>
      <c r="C21" s="5"/>
      <c r="D21" s="5"/>
      <c r="E21" s="5"/>
    </row>
    <row r="22" spans="1:5" ht="12.75" customHeight="1">
      <c r="A22" s="5"/>
      <c r="B22" s="5"/>
      <c r="C22" s="5"/>
      <c r="D22" s="5"/>
      <c r="E22" s="5"/>
    </row>
    <row r="23" spans="1:5" ht="12.75" customHeight="1">
      <c r="A23" s="5"/>
      <c r="B23" s="5"/>
      <c r="C23" s="5"/>
      <c r="D23" s="5"/>
      <c r="E23" s="5"/>
    </row>
    <row r="24" spans="1:5" ht="12.75" customHeight="1">
      <c r="A24" s="5"/>
      <c r="B24" s="5"/>
      <c r="C24" s="5"/>
      <c r="D24" s="5"/>
      <c r="E24" s="5"/>
    </row>
    <row r="25" spans="1:5" ht="12.75" customHeight="1">
      <c r="A25" s="5"/>
      <c r="B25" s="5"/>
      <c r="C25" s="5"/>
      <c r="D25" s="5"/>
      <c r="E25" s="5"/>
    </row>
    <row r="26" spans="1:5" ht="12.75" customHeight="1">
      <c r="A26" s="5"/>
      <c r="B26" s="5"/>
      <c r="C26" s="5"/>
      <c r="D26" s="5"/>
      <c r="E26" s="5"/>
    </row>
    <row r="27" spans="1:5" ht="12.75" customHeight="1">
      <c r="A27" s="5"/>
      <c r="B27" s="5"/>
      <c r="C27" s="5"/>
      <c r="D27" s="5"/>
      <c r="E27" s="5"/>
    </row>
    <row r="28" spans="1:5" ht="12.75" customHeight="1">
      <c r="A28" s="5"/>
      <c r="B28" s="5"/>
      <c r="C28" s="5"/>
      <c r="D28" s="5"/>
      <c r="E28" s="5"/>
    </row>
    <row r="29" spans="1:5" ht="12.75" customHeight="1">
      <c r="A29" s="5"/>
      <c r="B29" s="5"/>
      <c r="C29" s="5"/>
      <c r="D29" s="5"/>
      <c r="E29" s="5"/>
    </row>
    <row r="30" spans="1:5" ht="12.75" customHeight="1">
      <c r="A30" s="5"/>
      <c r="B30" s="5"/>
      <c r="C30" s="5"/>
      <c r="D30" s="5"/>
      <c r="E30" s="5"/>
    </row>
    <row r="31" spans="1:5" ht="12.75" customHeight="1">
      <c r="A31" s="5"/>
      <c r="B31" s="5"/>
      <c r="C31" s="5"/>
      <c r="D31" s="5"/>
      <c r="E31" s="5"/>
    </row>
    <row r="32" spans="1:5" ht="12.75" customHeight="1">
      <c r="A32" s="5"/>
      <c r="B32" s="5"/>
      <c r="C32" s="5"/>
      <c r="D32" s="5"/>
      <c r="E32" s="5"/>
    </row>
    <row r="33" spans="1:5" ht="12.75" customHeight="1">
      <c r="A33" s="5"/>
      <c r="B33" s="5"/>
      <c r="C33" s="5"/>
      <c r="D33" s="5"/>
      <c r="E33" s="5"/>
    </row>
    <row r="34" spans="1:5" ht="12.75" customHeight="1">
      <c r="A34" s="5"/>
      <c r="B34" s="5"/>
      <c r="C34" s="5"/>
      <c r="D34" s="5"/>
      <c r="E34" s="5"/>
    </row>
    <row r="35" spans="1:5" ht="12.75" customHeight="1">
      <c r="A35" s="5"/>
      <c r="B35" s="5"/>
      <c r="C35" s="5"/>
      <c r="D35" s="5"/>
      <c r="E35" s="5"/>
    </row>
    <row r="36" spans="1:5" ht="12.75" customHeight="1">
      <c r="A36" s="5"/>
      <c r="B36" s="5"/>
      <c r="C36" s="5"/>
      <c r="D36" s="5"/>
      <c r="E36" s="5"/>
    </row>
    <row r="37" spans="1:5" ht="12.75" customHeight="1">
      <c r="A37" s="5"/>
      <c r="B37" s="5"/>
      <c r="C37" s="5"/>
      <c r="D37" s="5"/>
      <c r="E37" s="5"/>
    </row>
    <row r="38" spans="1:5" ht="12.75" customHeight="1">
      <c r="A38" s="5"/>
      <c r="B38" s="5"/>
      <c r="C38" s="5"/>
      <c r="D38" s="5"/>
      <c r="E38" s="5"/>
    </row>
    <row r="39" spans="1:5" ht="12.75" customHeight="1">
      <c r="A39" s="5"/>
      <c r="B39" s="5"/>
      <c r="C39" s="5"/>
      <c r="D39" s="5"/>
      <c r="E39" s="5"/>
    </row>
    <row r="40" spans="1:5" ht="12.75" customHeight="1">
      <c r="A40" s="5"/>
      <c r="B40" s="5"/>
      <c r="C40" s="5"/>
      <c r="D40" s="5"/>
      <c r="E40" s="5"/>
    </row>
    <row r="41" spans="1:5" ht="18.75" customHeight="1">
      <c r="A41" s="754" t="s">
        <v>117</v>
      </c>
      <c r="B41" s="754"/>
      <c r="C41" s="754"/>
    </row>
    <row r="42" spans="1:5">
      <c r="A42" s="754" t="s">
        <v>130</v>
      </c>
      <c r="B42" s="754"/>
      <c r="C42" s="754"/>
    </row>
  </sheetData>
  <mergeCells count="12">
    <mergeCell ref="A18:E18"/>
    <mergeCell ref="A41:C41"/>
    <mergeCell ref="A2:E2"/>
    <mergeCell ref="A42:C42"/>
    <mergeCell ref="A3:A5"/>
    <mergeCell ref="B3:B4"/>
    <mergeCell ref="C3:D3"/>
    <mergeCell ref="E3:E4"/>
    <mergeCell ref="B5:E5"/>
    <mergeCell ref="A6:E6"/>
    <mergeCell ref="A11:E11"/>
    <mergeCell ref="A16:E16"/>
  </mergeCells>
  <hyperlinks>
    <hyperlink ref="A1" location="Inhalt!A1" display="Zurück zum Inhalt"/>
  </hyperlinks>
  <pageMargins left="0.7" right="0.7" top="0.78740157499999996" bottom="0.78740157499999996" header="0.3" footer="0.3"/>
  <pageSetup paperSize="9" scale="8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pageSetUpPr autoPageBreaks="0" fitToPage="1"/>
  </sheetPr>
  <dimension ref="A1:N12"/>
  <sheetViews>
    <sheetView zoomScaleNormal="100" workbookViewId="0"/>
  </sheetViews>
  <sheetFormatPr baseColWidth="10" defaultRowHeight="12.75"/>
  <cols>
    <col min="1" max="1" width="17.42578125" style="26" customWidth="1"/>
    <col min="2" max="13" width="7.5703125" style="26" customWidth="1"/>
    <col min="14" max="16384" width="11.42578125" style="26"/>
  </cols>
  <sheetData>
    <row r="1" spans="1:14" ht="25.5" customHeight="1">
      <c r="A1" s="628" t="s">
        <v>579</v>
      </c>
      <c r="B1" s="3"/>
    </row>
    <row r="2" spans="1:14" ht="12.75" customHeight="1">
      <c r="A2" s="755" t="s">
        <v>523</v>
      </c>
      <c r="B2" s="755"/>
      <c r="C2" s="755"/>
      <c r="D2" s="755"/>
      <c r="E2" s="755"/>
      <c r="F2" s="755"/>
      <c r="G2" s="755"/>
      <c r="H2" s="755"/>
      <c r="I2" s="755"/>
      <c r="J2" s="755"/>
      <c r="K2" s="755"/>
      <c r="L2" s="755"/>
      <c r="M2" s="755"/>
    </row>
    <row r="3" spans="1:14">
      <c r="A3" s="771"/>
      <c r="B3" s="771"/>
      <c r="C3" s="771"/>
      <c r="D3" s="771"/>
      <c r="E3" s="771"/>
      <c r="F3" s="771"/>
      <c r="G3" s="771"/>
      <c r="H3" s="771"/>
      <c r="I3" s="771"/>
      <c r="J3" s="771"/>
      <c r="K3" s="771"/>
      <c r="L3" s="771"/>
      <c r="M3" s="771"/>
    </row>
    <row r="4" spans="1:14" ht="15" customHeight="1">
      <c r="A4" s="760" t="s">
        <v>40</v>
      </c>
      <c r="B4" s="919" t="s">
        <v>39</v>
      </c>
      <c r="C4" s="921" t="s">
        <v>5</v>
      </c>
      <c r="D4" s="922"/>
      <c r="E4" s="923" t="s">
        <v>95</v>
      </c>
      <c r="F4" s="923"/>
      <c r="G4" s="923"/>
      <c r="H4" s="923"/>
      <c r="I4" s="923"/>
      <c r="J4" s="923"/>
      <c r="K4" s="923"/>
      <c r="L4" s="923"/>
      <c r="M4" s="923"/>
    </row>
    <row r="5" spans="1:14" ht="48.75" customHeight="1">
      <c r="A5" s="918"/>
      <c r="B5" s="920"/>
      <c r="C5" s="54" t="s">
        <v>38</v>
      </c>
      <c r="D5" s="59" t="s">
        <v>37</v>
      </c>
      <c r="E5" s="59" t="s">
        <v>36</v>
      </c>
      <c r="F5" s="59" t="s">
        <v>35</v>
      </c>
      <c r="G5" s="59" t="s">
        <v>1</v>
      </c>
      <c r="H5" s="59" t="s">
        <v>34</v>
      </c>
      <c r="I5" s="59" t="s">
        <v>33</v>
      </c>
      <c r="J5" s="59" t="s">
        <v>32</v>
      </c>
      <c r="K5" s="59" t="s">
        <v>31</v>
      </c>
      <c r="L5" s="59" t="s">
        <v>93</v>
      </c>
      <c r="M5" s="59" t="s">
        <v>30</v>
      </c>
    </row>
    <row r="6" spans="1:14" ht="12.75" customHeight="1">
      <c r="A6" s="762"/>
      <c r="B6" s="751" t="s">
        <v>29</v>
      </c>
      <c r="C6" s="752"/>
      <c r="D6" s="752"/>
      <c r="E6" s="752"/>
      <c r="F6" s="752"/>
      <c r="G6" s="752"/>
      <c r="H6" s="752"/>
      <c r="I6" s="752"/>
      <c r="J6" s="752"/>
      <c r="K6" s="752"/>
      <c r="L6" s="752"/>
      <c r="M6" s="752"/>
      <c r="N6" s="28"/>
    </row>
    <row r="7" spans="1:14">
      <c r="A7" s="12" t="s">
        <v>28</v>
      </c>
      <c r="B7" s="27">
        <v>25</v>
      </c>
      <c r="C7" s="27">
        <v>24</v>
      </c>
      <c r="D7" s="27">
        <v>26</v>
      </c>
      <c r="E7" s="16">
        <v>25</v>
      </c>
      <c r="F7" s="16">
        <v>22</v>
      </c>
      <c r="G7" s="16">
        <v>12</v>
      </c>
      <c r="H7" s="16">
        <v>30</v>
      </c>
      <c r="I7" s="16">
        <v>18</v>
      </c>
      <c r="J7" s="16">
        <v>19</v>
      </c>
      <c r="K7" s="16">
        <v>16</v>
      </c>
      <c r="L7" s="16">
        <v>38</v>
      </c>
      <c r="M7" s="16">
        <v>37</v>
      </c>
      <c r="N7" s="28"/>
    </row>
    <row r="8" spans="1:14">
      <c r="A8" s="14" t="s">
        <v>27</v>
      </c>
      <c r="B8" s="24">
        <v>22</v>
      </c>
      <c r="C8" s="64">
        <v>20</v>
      </c>
      <c r="D8" s="64">
        <v>24</v>
      </c>
      <c r="E8" s="64">
        <v>21</v>
      </c>
      <c r="F8" s="64">
        <v>21</v>
      </c>
      <c r="G8" s="64">
        <v>12</v>
      </c>
      <c r="H8" s="64">
        <v>25</v>
      </c>
      <c r="I8" s="64">
        <v>19</v>
      </c>
      <c r="J8" s="64">
        <v>22</v>
      </c>
      <c r="K8" s="64">
        <v>21</v>
      </c>
      <c r="L8" s="64">
        <v>23</v>
      </c>
      <c r="M8" s="64">
        <v>24</v>
      </c>
    </row>
    <row r="9" spans="1:14">
      <c r="A9" s="12" t="s">
        <v>26</v>
      </c>
      <c r="B9" s="27">
        <v>20</v>
      </c>
      <c r="C9" s="16">
        <v>21</v>
      </c>
      <c r="D9" s="16">
        <v>19</v>
      </c>
      <c r="E9" s="16">
        <v>28</v>
      </c>
      <c r="F9" s="16">
        <v>20</v>
      </c>
      <c r="G9" s="16">
        <v>21</v>
      </c>
      <c r="H9" s="16">
        <v>18</v>
      </c>
      <c r="I9" s="16">
        <v>24</v>
      </c>
      <c r="J9" s="16">
        <v>25</v>
      </c>
      <c r="K9" s="16">
        <v>23</v>
      </c>
      <c r="L9" s="16">
        <v>14</v>
      </c>
      <c r="M9" s="16">
        <v>14</v>
      </c>
    </row>
    <row r="10" spans="1:14">
      <c r="A10" s="14" t="s">
        <v>8</v>
      </c>
      <c r="B10" s="24">
        <v>33</v>
      </c>
      <c r="C10" s="64">
        <v>35</v>
      </c>
      <c r="D10" s="64">
        <v>31</v>
      </c>
      <c r="E10" s="64">
        <v>26</v>
      </c>
      <c r="F10" s="64">
        <v>37</v>
      </c>
      <c r="G10" s="64">
        <v>54</v>
      </c>
      <c r="H10" s="64">
        <v>28</v>
      </c>
      <c r="I10" s="64">
        <v>40</v>
      </c>
      <c r="J10" s="64">
        <v>34</v>
      </c>
      <c r="K10" s="64">
        <v>40</v>
      </c>
      <c r="L10" s="64">
        <v>25</v>
      </c>
      <c r="M10" s="64">
        <v>26</v>
      </c>
    </row>
    <row r="11" spans="1:14" ht="18" customHeight="1">
      <c r="A11" s="753" t="s">
        <v>106</v>
      </c>
      <c r="B11" s="753"/>
      <c r="C11" s="753"/>
      <c r="D11" s="753"/>
      <c r="E11" s="753"/>
      <c r="F11" s="753"/>
      <c r="G11" s="753"/>
      <c r="H11" s="753"/>
      <c r="I11" s="753"/>
      <c r="J11" s="753"/>
      <c r="K11" s="753"/>
      <c r="L11" s="753"/>
      <c r="M11" s="753"/>
    </row>
    <row r="12" spans="1:14" ht="25.5" customHeight="1">
      <c r="A12" s="754" t="s">
        <v>25</v>
      </c>
      <c r="B12" s="754"/>
      <c r="C12" s="754"/>
      <c r="D12" s="754"/>
      <c r="E12" s="754"/>
      <c r="F12" s="754"/>
      <c r="G12" s="754"/>
      <c r="H12" s="754"/>
      <c r="I12" s="754"/>
      <c r="J12" s="754"/>
      <c r="K12" s="754"/>
      <c r="L12" s="754"/>
      <c r="M12" s="754"/>
    </row>
  </sheetData>
  <mergeCells count="8">
    <mergeCell ref="A11:M11"/>
    <mergeCell ref="A12:M12"/>
    <mergeCell ref="A2:M3"/>
    <mergeCell ref="A4:A6"/>
    <mergeCell ref="B4:B5"/>
    <mergeCell ref="C4:D4"/>
    <mergeCell ref="E4:M4"/>
    <mergeCell ref="B6:M6"/>
  </mergeCells>
  <hyperlinks>
    <hyperlink ref="A1" location="Inhalt!A1" display="Zurück zum Inhalt"/>
  </hyperlinks>
  <pageMargins left="0.59055118110236227" right="0.59055118110236227" top="0.78740157480314965" bottom="0.59055118110236227" header="0.51181102362204722" footer="0.51181102362204722"/>
  <pageSetup paperSize="9" scale="83"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pageSetUpPr autoPageBreaks="0"/>
  </sheetPr>
  <dimension ref="A1:F24"/>
  <sheetViews>
    <sheetView zoomScaleNormal="100" workbookViewId="0"/>
  </sheetViews>
  <sheetFormatPr baseColWidth="10" defaultRowHeight="12.75"/>
  <cols>
    <col min="1" max="1" width="37.140625" style="1" customWidth="1"/>
    <col min="2" max="5" width="15.85546875" style="1" customWidth="1"/>
    <col min="6" max="6" width="11.42578125" style="46"/>
    <col min="7" max="16384" width="11.42578125" style="1"/>
  </cols>
  <sheetData>
    <row r="1" spans="1:5" ht="25.5" customHeight="1">
      <c r="A1" s="628" t="s">
        <v>579</v>
      </c>
    </row>
    <row r="2" spans="1:5" ht="17.25" customHeight="1">
      <c r="A2" s="771" t="s">
        <v>497</v>
      </c>
      <c r="B2" s="771"/>
      <c r="C2" s="771"/>
      <c r="D2" s="771"/>
      <c r="E2" s="771"/>
    </row>
    <row r="3" spans="1:5" ht="15" customHeight="1">
      <c r="A3" s="756" t="s">
        <v>64</v>
      </c>
      <c r="B3" s="766" t="s">
        <v>98</v>
      </c>
      <c r="C3" s="759" t="s">
        <v>5</v>
      </c>
      <c r="D3" s="760"/>
      <c r="E3" s="760"/>
    </row>
    <row r="4" spans="1:5" ht="37.5">
      <c r="A4" s="757"/>
      <c r="B4" s="767"/>
      <c r="C4" s="45" t="s">
        <v>110</v>
      </c>
      <c r="D4" s="62" t="s">
        <v>111</v>
      </c>
      <c r="E4" s="62" t="s">
        <v>112</v>
      </c>
    </row>
    <row r="5" spans="1:5" ht="15" customHeight="1">
      <c r="A5" s="757"/>
      <c r="B5" s="751" t="s">
        <v>0</v>
      </c>
      <c r="C5" s="752"/>
      <c r="D5" s="752"/>
      <c r="E5" s="752"/>
    </row>
    <row r="6" spans="1:5" ht="12.75" customHeight="1">
      <c r="A6" s="758"/>
      <c r="B6" s="925" t="s">
        <v>113</v>
      </c>
      <c r="C6" s="926"/>
      <c r="D6" s="926"/>
      <c r="E6" s="926"/>
    </row>
    <row r="7" spans="1:5" ht="24">
      <c r="A7" s="25" t="s">
        <v>63</v>
      </c>
      <c r="B7" s="9">
        <v>19</v>
      </c>
      <c r="C7" s="23">
        <v>18</v>
      </c>
      <c r="D7" s="9">
        <v>24</v>
      </c>
      <c r="E7" s="9">
        <v>40</v>
      </c>
    </row>
    <row r="8" spans="1:5" ht="36">
      <c r="A8" s="14" t="s">
        <v>62</v>
      </c>
      <c r="B8" s="64">
        <v>19</v>
      </c>
      <c r="C8" s="24">
        <v>17</v>
      </c>
      <c r="D8" s="64">
        <v>30</v>
      </c>
      <c r="E8" s="64">
        <v>33</v>
      </c>
    </row>
    <row r="9" spans="1:5" ht="24">
      <c r="A9" s="12" t="s">
        <v>61</v>
      </c>
      <c r="B9" s="9">
        <v>27</v>
      </c>
      <c r="C9" s="23">
        <v>26</v>
      </c>
      <c r="D9" s="9">
        <v>38</v>
      </c>
      <c r="E9" s="9">
        <v>47</v>
      </c>
    </row>
    <row r="10" spans="1:5">
      <c r="A10" s="52" t="s">
        <v>60</v>
      </c>
      <c r="B10" s="63"/>
      <c r="C10" s="924" t="s">
        <v>114</v>
      </c>
      <c r="D10" s="770"/>
      <c r="E10" s="770"/>
    </row>
    <row r="11" spans="1:5">
      <c r="A11" s="12" t="s">
        <v>59</v>
      </c>
      <c r="B11" s="9">
        <v>22</v>
      </c>
      <c r="C11" s="23">
        <v>21</v>
      </c>
      <c r="D11" s="9">
        <v>22</v>
      </c>
      <c r="E11" s="9">
        <v>36</v>
      </c>
    </row>
    <row r="12" spans="1:5">
      <c r="A12" s="19" t="s">
        <v>58</v>
      </c>
      <c r="B12" s="64">
        <v>21</v>
      </c>
      <c r="C12" s="24">
        <v>20</v>
      </c>
      <c r="D12" s="64">
        <v>23</v>
      </c>
      <c r="E12" s="64">
        <v>41</v>
      </c>
    </row>
    <row r="13" spans="1:5">
      <c r="A13" s="12" t="s">
        <v>57</v>
      </c>
      <c r="B13" s="9">
        <v>17</v>
      </c>
      <c r="C13" s="23">
        <v>17</v>
      </c>
      <c r="D13" s="9">
        <v>20</v>
      </c>
      <c r="E13" s="9">
        <v>29</v>
      </c>
    </row>
    <row r="14" spans="1:5">
      <c r="A14" s="19" t="s">
        <v>56</v>
      </c>
      <c r="B14" s="64">
        <v>16</v>
      </c>
      <c r="C14" s="24">
        <v>15</v>
      </c>
      <c r="D14" s="64">
        <v>14</v>
      </c>
      <c r="E14" s="64">
        <v>31</v>
      </c>
    </row>
    <row r="15" spans="1:5">
      <c r="A15" s="12" t="s">
        <v>55</v>
      </c>
      <c r="B15" s="9">
        <v>52</v>
      </c>
      <c r="C15" s="23">
        <v>50</v>
      </c>
      <c r="D15" s="9">
        <v>60</v>
      </c>
      <c r="E15" s="9">
        <v>62</v>
      </c>
    </row>
    <row r="16" spans="1:5">
      <c r="A16" s="19" t="s">
        <v>54</v>
      </c>
      <c r="B16" s="64">
        <v>54</v>
      </c>
      <c r="C16" s="24">
        <v>54</v>
      </c>
      <c r="D16" s="64">
        <v>64</v>
      </c>
      <c r="E16" s="64">
        <v>69</v>
      </c>
    </row>
    <row r="17" spans="1:5" ht="24">
      <c r="A17" s="12" t="s">
        <v>53</v>
      </c>
      <c r="B17" s="9">
        <v>35</v>
      </c>
      <c r="C17" s="23">
        <v>34</v>
      </c>
      <c r="D17" s="9">
        <v>34</v>
      </c>
      <c r="E17" s="9">
        <v>36</v>
      </c>
    </row>
    <row r="18" spans="1:5" ht="24">
      <c r="A18" s="19" t="s">
        <v>52</v>
      </c>
      <c r="B18" s="64">
        <v>45</v>
      </c>
      <c r="C18" s="24">
        <v>45</v>
      </c>
      <c r="D18" s="64">
        <v>49</v>
      </c>
      <c r="E18" s="64">
        <v>56</v>
      </c>
    </row>
    <row r="19" spans="1:5" ht="24">
      <c r="A19" s="36" t="s">
        <v>51</v>
      </c>
      <c r="B19" s="34">
        <v>26</v>
      </c>
      <c r="C19" s="35">
        <v>26</v>
      </c>
      <c r="D19" s="34">
        <v>36</v>
      </c>
      <c r="E19" s="34">
        <v>44</v>
      </c>
    </row>
    <row r="20" spans="1:5">
      <c r="A20" s="65" t="s">
        <v>115</v>
      </c>
      <c r="B20" s="66">
        <v>4884</v>
      </c>
      <c r="C20" s="67">
        <v>4491</v>
      </c>
      <c r="D20" s="68">
        <v>167</v>
      </c>
      <c r="E20" s="68">
        <v>226</v>
      </c>
    </row>
    <row r="21" spans="1:5" ht="12.75" customHeight="1">
      <c r="A21" s="753" t="s">
        <v>109</v>
      </c>
      <c r="B21" s="753"/>
      <c r="C21" s="753"/>
      <c r="D21" s="753"/>
      <c r="E21" s="753"/>
    </row>
    <row r="22" spans="1:5" ht="12.75" customHeight="1">
      <c r="A22" s="754" t="s">
        <v>120</v>
      </c>
      <c r="B22" s="754"/>
      <c r="C22" s="754"/>
      <c r="D22" s="754"/>
      <c r="E22" s="754"/>
    </row>
    <row r="23" spans="1:5" ht="12.75" customHeight="1">
      <c r="A23" s="754" t="s">
        <v>119</v>
      </c>
      <c r="B23" s="754"/>
      <c r="C23" s="754"/>
      <c r="D23" s="754"/>
      <c r="E23" s="754"/>
    </row>
    <row r="24" spans="1:5" ht="15" customHeight="1">
      <c r="A24" s="754" t="s">
        <v>50</v>
      </c>
      <c r="B24" s="754"/>
      <c r="C24" s="754"/>
      <c r="D24" s="754"/>
      <c r="E24" s="754"/>
    </row>
  </sheetData>
  <mergeCells count="11">
    <mergeCell ref="B6:E6"/>
    <mergeCell ref="C10:E10"/>
    <mergeCell ref="A21:E21"/>
    <mergeCell ref="A22:E22"/>
    <mergeCell ref="A24:E24"/>
    <mergeCell ref="A2:E2"/>
    <mergeCell ref="A23:E23"/>
    <mergeCell ref="A3:A6"/>
    <mergeCell ref="B3:B4"/>
    <mergeCell ref="C3:E3"/>
    <mergeCell ref="B5:E5"/>
  </mergeCells>
  <hyperlinks>
    <hyperlink ref="A1" location="Inhalt!A1" display="Zurück zum Inhalt"/>
  </hyperlinks>
  <pageMargins left="0.7" right="0.7" top="0.78740157499999996" bottom="0.78740157499999996" header="0.3" footer="0.3"/>
  <pageSetup paperSize="9" scale="8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pageSetUpPr autoPageBreaks="0" fitToPage="1"/>
  </sheetPr>
  <dimension ref="A1:N38"/>
  <sheetViews>
    <sheetView zoomScaleNormal="100" workbookViewId="0"/>
  </sheetViews>
  <sheetFormatPr baseColWidth="10" defaultRowHeight="12.75"/>
  <cols>
    <col min="1" max="1" width="37.5703125" style="26" customWidth="1"/>
    <col min="2" max="2" width="10" style="26" customWidth="1"/>
    <col min="3" max="10" width="9.5703125" style="26" customWidth="1"/>
    <col min="11" max="13" width="11.140625" style="26" customWidth="1"/>
    <col min="14" max="16384" width="11.42578125" style="26"/>
  </cols>
  <sheetData>
    <row r="1" spans="1:14" ht="25.5" customHeight="1">
      <c r="A1" s="628" t="s">
        <v>579</v>
      </c>
      <c r="B1" s="3"/>
    </row>
    <row r="2" spans="1:14" ht="28.5" customHeight="1">
      <c r="A2" s="771" t="s">
        <v>498</v>
      </c>
      <c r="B2" s="771"/>
      <c r="C2" s="771"/>
      <c r="D2" s="771"/>
      <c r="E2" s="771"/>
      <c r="F2" s="771"/>
      <c r="G2" s="771"/>
      <c r="H2" s="771"/>
      <c r="I2" s="771"/>
      <c r="J2" s="771"/>
      <c r="K2" s="44"/>
      <c r="L2" s="44"/>
      <c r="M2" s="44"/>
    </row>
    <row r="3" spans="1:14" ht="15" customHeight="1">
      <c r="A3" s="760" t="s">
        <v>80</v>
      </c>
      <c r="B3" s="919" t="s">
        <v>4</v>
      </c>
      <c r="C3" s="763" t="s">
        <v>5</v>
      </c>
      <c r="D3" s="764"/>
      <c r="E3" s="764"/>
      <c r="F3" s="764"/>
      <c r="G3" s="764"/>
      <c r="H3" s="764"/>
      <c r="I3" s="764"/>
      <c r="J3" s="764"/>
      <c r="K3" s="43"/>
      <c r="L3" s="43"/>
      <c r="M3" s="43"/>
    </row>
    <row r="4" spans="1:14" ht="14.25" customHeight="1">
      <c r="A4" s="918"/>
      <c r="B4" s="920"/>
      <c r="C4" s="761" t="s">
        <v>2</v>
      </c>
      <c r="D4" s="762"/>
      <c r="E4" s="762"/>
      <c r="F4" s="758"/>
      <c r="G4" s="761" t="s">
        <v>3</v>
      </c>
      <c r="H4" s="762"/>
      <c r="I4" s="762"/>
      <c r="J4" s="762"/>
    </row>
    <row r="5" spans="1:14" ht="12.75" customHeight="1">
      <c r="A5" s="762"/>
      <c r="B5" s="751" t="s">
        <v>29</v>
      </c>
      <c r="C5" s="752"/>
      <c r="D5" s="752"/>
      <c r="E5" s="752"/>
      <c r="F5" s="752"/>
      <c r="G5" s="752"/>
      <c r="H5" s="752"/>
      <c r="I5" s="752"/>
      <c r="J5" s="752"/>
      <c r="N5" s="28"/>
    </row>
    <row r="6" spans="1:14" ht="12.75" customHeight="1">
      <c r="A6" s="25" t="s">
        <v>73</v>
      </c>
      <c r="B6" s="42">
        <v>79</v>
      </c>
      <c r="C6" s="941">
        <v>74</v>
      </c>
      <c r="D6" s="941"/>
      <c r="E6" s="941"/>
      <c r="F6" s="941"/>
      <c r="G6" s="941">
        <v>85</v>
      </c>
      <c r="H6" s="941"/>
      <c r="I6" s="941"/>
      <c r="J6" s="942"/>
      <c r="N6" s="28"/>
    </row>
    <row r="7" spans="1:14">
      <c r="A7" s="14" t="s">
        <v>72</v>
      </c>
      <c r="B7" s="24">
        <v>24</v>
      </c>
      <c r="C7" s="943" t="s">
        <v>6</v>
      </c>
      <c r="D7" s="943"/>
      <c r="E7" s="943"/>
      <c r="F7" s="943"/>
      <c r="G7" s="943" t="s">
        <v>6</v>
      </c>
      <c r="H7" s="943"/>
      <c r="I7" s="943"/>
      <c r="J7" s="938"/>
      <c r="N7" s="28"/>
    </row>
    <row r="8" spans="1:14" ht="12.75" customHeight="1">
      <c r="A8" s="930" t="s">
        <v>71</v>
      </c>
      <c r="B8" s="930"/>
      <c r="C8" s="930"/>
      <c r="D8" s="930"/>
      <c r="E8" s="930"/>
      <c r="F8" s="930"/>
      <c r="G8" s="930"/>
      <c r="H8" s="930"/>
      <c r="I8" s="930"/>
      <c r="J8" s="930"/>
    </row>
    <row r="9" spans="1:14">
      <c r="A9" s="12" t="s">
        <v>69</v>
      </c>
      <c r="B9" s="27">
        <v>6</v>
      </c>
      <c r="C9" s="931">
        <v>5</v>
      </c>
      <c r="D9" s="932"/>
      <c r="E9" s="932"/>
      <c r="F9" s="933"/>
      <c r="G9" s="931">
        <v>6</v>
      </c>
      <c r="H9" s="932"/>
      <c r="I9" s="932"/>
      <c r="J9" s="932"/>
    </row>
    <row r="10" spans="1:14">
      <c r="A10" s="14" t="s">
        <v>68</v>
      </c>
      <c r="B10" s="24">
        <v>3</v>
      </c>
      <c r="C10" s="934">
        <v>3</v>
      </c>
      <c r="D10" s="918"/>
      <c r="E10" s="918"/>
      <c r="F10" s="757"/>
      <c r="G10" s="934">
        <v>4</v>
      </c>
      <c r="H10" s="918"/>
      <c r="I10" s="918"/>
      <c r="J10" s="918"/>
    </row>
    <row r="11" spans="1:14">
      <c r="A11" s="12" t="s">
        <v>67</v>
      </c>
      <c r="B11" s="23">
        <v>2</v>
      </c>
      <c r="C11" s="935">
        <v>2</v>
      </c>
      <c r="D11" s="936"/>
      <c r="E11" s="936"/>
      <c r="F11" s="937"/>
      <c r="G11" s="935">
        <v>2</v>
      </c>
      <c r="H11" s="936"/>
      <c r="I11" s="936"/>
      <c r="J11" s="936"/>
    </row>
    <row r="12" spans="1:14">
      <c r="A12" s="14" t="s">
        <v>66</v>
      </c>
      <c r="B12" s="24">
        <v>1</v>
      </c>
      <c r="C12" s="934">
        <v>1</v>
      </c>
      <c r="D12" s="918"/>
      <c r="E12" s="918"/>
      <c r="F12" s="757"/>
      <c r="G12" s="934">
        <v>1</v>
      </c>
      <c r="H12" s="918"/>
      <c r="I12" s="918"/>
      <c r="J12" s="918"/>
    </row>
    <row r="13" spans="1:14">
      <c r="A13" s="12" t="s">
        <v>65</v>
      </c>
      <c r="B13" s="23">
        <v>15</v>
      </c>
      <c r="C13" s="935">
        <v>13</v>
      </c>
      <c r="D13" s="936"/>
      <c r="E13" s="936"/>
      <c r="F13" s="937"/>
      <c r="G13" s="935">
        <v>17</v>
      </c>
      <c r="H13" s="936"/>
      <c r="I13" s="936"/>
      <c r="J13" s="936"/>
    </row>
    <row r="14" spans="1:14" ht="12.75" customHeight="1">
      <c r="A14" s="930" t="s">
        <v>70</v>
      </c>
      <c r="B14" s="930"/>
      <c r="C14" s="930"/>
      <c r="D14" s="930"/>
      <c r="E14" s="930"/>
      <c r="F14" s="930"/>
      <c r="G14" s="930"/>
      <c r="H14" s="930"/>
      <c r="I14" s="930"/>
      <c r="J14" s="930"/>
    </row>
    <row r="15" spans="1:14">
      <c r="A15" s="12" t="s">
        <v>69</v>
      </c>
      <c r="B15" s="27">
        <v>65</v>
      </c>
      <c r="C15" s="931">
        <v>72</v>
      </c>
      <c r="D15" s="932"/>
      <c r="E15" s="932"/>
      <c r="F15" s="933"/>
      <c r="G15" s="931">
        <v>58</v>
      </c>
      <c r="H15" s="932"/>
      <c r="I15" s="932"/>
      <c r="J15" s="932"/>
    </row>
    <row r="16" spans="1:14">
      <c r="A16" s="14" t="s">
        <v>68</v>
      </c>
      <c r="B16" s="24">
        <v>50</v>
      </c>
      <c r="C16" s="934">
        <v>48</v>
      </c>
      <c r="D16" s="918"/>
      <c r="E16" s="918"/>
      <c r="F16" s="757"/>
      <c r="G16" s="934">
        <v>52</v>
      </c>
      <c r="H16" s="918"/>
      <c r="I16" s="918"/>
      <c r="J16" s="918"/>
    </row>
    <row r="17" spans="1:13">
      <c r="A17" s="12" t="s">
        <v>67</v>
      </c>
      <c r="B17" s="23">
        <v>53</v>
      </c>
      <c r="C17" s="935">
        <v>54</v>
      </c>
      <c r="D17" s="936"/>
      <c r="E17" s="936"/>
      <c r="F17" s="937"/>
      <c r="G17" s="935">
        <v>52</v>
      </c>
      <c r="H17" s="936"/>
      <c r="I17" s="936"/>
      <c r="J17" s="936"/>
    </row>
    <row r="18" spans="1:13">
      <c r="A18" s="14" t="s">
        <v>66</v>
      </c>
      <c r="B18" s="24">
        <v>45</v>
      </c>
      <c r="C18" s="938" t="s">
        <v>6</v>
      </c>
      <c r="D18" s="939"/>
      <c r="E18" s="939"/>
      <c r="F18" s="940"/>
      <c r="G18" s="938" t="s">
        <v>6</v>
      </c>
      <c r="H18" s="939"/>
      <c r="I18" s="939"/>
      <c r="J18" s="939"/>
    </row>
    <row r="19" spans="1:13">
      <c r="A19" s="36" t="s">
        <v>65</v>
      </c>
      <c r="B19" s="35">
        <v>53</v>
      </c>
      <c r="C19" s="927">
        <v>54</v>
      </c>
      <c r="D19" s="928"/>
      <c r="E19" s="928"/>
      <c r="F19" s="929"/>
      <c r="G19" s="927">
        <v>53</v>
      </c>
      <c r="H19" s="928"/>
      <c r="I19" s="928"/>
      <c r="J19" s="928"/>
    </row>
    <row r="20" spans="1:13">
      <c r="A20" s="41"/>
      <c r="B20" s="921" t="s">
        <v>95</v>
      </c>
      <c r="C20" s="923"/>
      <c r="D20" s="923"/>
      <c r="E20" s="923"/>
      <c r="F20" s="923"/>
      <c r="G20" s="923"/>
      <c r="H20" s="923"/>
      <c r="I20" s="923"/>
      <c r="J20" s="923"/>
      <c r="K20" s="8"/>
      <c r="L20" s="8"/>
      <c r="M20" s="8"/>
    </row>
    <row r="21" spans="1:13" ht="36">
      <c r="A21" s="40"/>
      <c r="B21" s="59" t="s">
        <v>79</v>
      </c>
      <c r="C21" s="59" t="s">
        <v>78</v>
      </c>
      <c r="D21" s="59" t="s">
        <v>1</v>
      </c>
      <c r="E21" s="59" t="s">
        <v>77</v>
      </c>
      <c r="F21" s="59" t="s">
        <v>76</v>
      </c>
      <c r="G21" s="59" t="s">
        <v>32</v>
      </c>
      <c r="H21" s="59" t="s">
        <v>75</v>
      </c>
      <c r="I21" s="59" t="s">
        <v>99</v>
      </c>
      <c r="J21" s="59" t="s">
        <v>74</v>
      </c>
      <c r="K21" s="8"/>
      <c r="L21" s="8"/>
      <c r="M21" s="8"/>
    </row>
    <row r="22" spans="1:13">
      <c r="A22" s="25" t="s">
        <v>73</v>
      </c>
      <c r="B22" s="39">
        <v>80</v>
      </c>
      <c r="C22" s="39">
        <v>77</v>
      </c>
      <c r="D22" s="39">
        <v>74</v>
      </c>
      <c r="E22" s="39">
        <v>84</v>
      </c>
      <c r="F22" s="39">
        <v>76</v>
      </c>
      <c r="G22" s="39">
        <v>65</v>
      </c>
      <c r="H22" s="39">
        <v>76</v>
      </c>
      <c r="I22" s="39">
        <v>82</v>
      </c>
      <c r="J22" s="38">
        <v>78</v>
      </c>
      <c r="K22" s="8"/>
      <c r="L22" s="8"/>
      <c r="M22" s="8"/>
    </row>
    <row r="23" spans="1:13">
      <c r="A23" s="14" t="s">
        <v>72</v>
      </c>
      <c r="B23" s="24">
        <v>26</v>
      </c>
      <c r="C23" s="24">
        <v>21</v>
      </c>
      <c r="D23" s="24">
        <v>17</v>
      </c>
      <c r="E23" s="24">
        <v>30</v>
      </c>
      <c r="F23" s="24">
        <v>15</v>
      </c>
      <c r="G23" s="24">
        <v>13</v>
      </c>
      <c r="H23" s="24">
        <v>17</v>
      </c>
      <c r="I23" s="24">
        <v>32</v>
      </c>
      <c r="J23" s="64">
        <v>28</v>
      </c>
      <c r="K23" s="8"/>
      <c r="L23" s="8"/>
      <c r="M23" s="8"/>
    </row>
    <row r="24" spans="1:13">
      <c r="A24" s="930" t="s">
        <v>71</v>
      </c>
      <c r="B24" s="930"/>
      <c r="C24" s="930"/>
      <c r="D24" s="930"/>
      <c r="E24" s="930"/>
      <c r="F24" s="930"/>
      <c r="G24" s="930"/>
      <c r="H24" s="930"/>
      <c r="I24" s="930"/>
      <c r="J24" s="930"/>
      <c r="K24" s="8"/>
      <c r="L24" s="8"/>
      <c r="M24" s="8"/>
    </row>
    <row r="25" spans="1:13">
      <c r="A25" s="12" t="s">
        <v>69</v>
      </c>
      <c r="B25" s="16">
        <v>21</v>
      </c>
      <c r="C25" s="16">
        <v>11</v>
      </c>
      <c r="D25" s="16">
        <v>13</v>
      </c>
      <c r="E25" s="16">
        <v>3</v>
      </c>
      <c r="F25" s="16">
        <v>6</v>
      </c>
      <c r="G25" s="16">
        <v>3</v>
      </c>
      <c r="H25" s="16">
        <v>4</v>
      </c>
      <c r="I25" s="16">
        <v>7</v>
      </c>
      <c r="J25" s="16">
        <v>9</v>
      </c>
      <c r="K25" s="8"/>
      <c r="L25" s="8"/>
      <c r="M25" s="8"/>
    </row>
    <row r="26" spans="1:13">
      <c r="A26" s="14" t="s">
        <v>68</v>
      </c>
      <c r="B26" s="64">
        <v>6</v>
      </c>
      <c r="C26" s="64">
        <v>4</v>
      </c>
      <c r="D26" s="64">
        <v>4</v>
      </c>
      <c r="E26" s="64">
        <v>3</v>
      </c>
      <c r="F26" s="64">
        <v>3</v>
      </c>
      <c r="G26" s="64">
        <v>1</v>
      </c>
      <c r="H26" s="64">
        <v>4</v>
      </c>
      <c r="I26" s="64">
        <v>5</v>
      </c>
      <c r="J26" s="64">
        <v>6</v>
      </c>
      <c r="K26" s="8"/>
      <c r="L26" s="8"/>
      <c r="M26" s="8"/>
    </row>
    <row r="27" spans="1:13">
      <c r="A27" s="12" t="s">
        <v>67</v>
      </c>
      <c r="B27" s="9">
        <v>2</v>
      </c>
      <c r="C27" s="9">
        <v>3</v>
      </c>
      <c r="D27" s="9">
        <v>2</v>
      </c>
      <c r="E27" s="9">
        <v>2</v>
      </c>
      <c r="F27" s="9">
        <v>2</v>
      </c>
      <c r="G27" s="9">
        <v>2</v>
      </c>
      <c r="H27" s="9">
        <v>3</v>
      </c>
      <c r="I27" s="9">
        <v>2</v>
      </c>
      <c r="J27" s="9">
        <v>3</v>
      </c>
      <c r="K27" s="8"/>
      <c r="L27" s="8"/>
      <c r="M27" s="8"/>
    </row>
    <row r="28" spans="1:13">
      <c r="A28" s="14" t="s">
        <v>66</v>
      </c>
      <c r="B28" s="64">
        <v>1</v>
      </c>
      <c r="C28" s="64">
        <v>3</v>
      </c>
      <c r="D28" s="64">
        <v>3</v>
      </c>
      <c r="E28" s="64">
        <v>1</v>
      </c>
      <c r="F28" s="64">
        <v>1</v>
      </c>
      <c r="G28" s="64">
        <v>0</v>
      </c>
      <c r="H28" s="64">
        <v>1</v>
      </c>
      <c r="I28" s="64">
        <v>1</v>
      </c>
      <c r="J28" s="64">
        <v>1</v>
      </c>
      <c r="K28" s="8"/>
      <c r="L28" s="8"/>
      <c r="M28" s="8"/>
    </row>
    <row r="29" spans="1:13">
      <c r="A29" s="12" t="s">
        <v>65</v>
      </c>
      <c r="B29" s="9">
        <v>2</v>
      </c>
      <c r="C29" s="9">
        <v>7</v>
      </c>
      <c r="D29" s="9">
        <v>4</v>
      </c>
      <c r="E29" s="9">
        <v>24</v>
      </c>
      <c r="F29" s="9">
        <v>5</v>
      </c>
      <c r="G29" s="9">
        <v>7</v>
      </c>
      <c r="H29" s="9">
        <v>8</v>
      </c>
      <c r="I29" s="9">
        <v>20</v>
      </c>
      <c r="J29" s="9">
        <v>16</v>
      </c>
      <c r="K29" s="8"/>
      <c r="L29" s="8"/>
      <c r="M29" s="8"/>
    </row>
    <row r="30" spans="1:13">
      <c r="A30" s="930" t="s">
        <v>70</v>
      </c>
      <c r="B30" s="930"/>
      <c r="C30" s="930"/>
      <c r="D30" s="930"/>
      <c r="E30" s="930"/>
      <c r="F30" s="930"/>
      <c r="G30" s="930"/>
      <c r="H30" s="930"/>
      <c r="I30" s="930"/>
      <c r="J30" s="930"/>
      <c r="K30" s="8"/>
      <c r="L30" s="8"/>
      <c r="M30" s="8"/>
    </row>
    <row r="31" spans="1:13">
      <c r="A31" s="12" t="s">
        <v>69</v>
      </c>
      <c r="B31" s="16">
        <v>74</v>
      </c>
      <c r="C31" s="16">
        <v>59</v>
      </c>
      <c r="D31" s="16">
        <v>60</v>
      </c>
      <c r="E31" s="16">
        <v>60</v>
      </c>
      <c r="F31" s="16">
        <v>72</v>
      </c>
      <c r="G31" s="9" t="str">
        <f t="shared" ref="G31:H34" si="0">"/"</f>
        <v>/</v>
      </c>
      <c r="H31" s="9" t="str">
        <f t="shared" si="0"/>
        <v>/</v>
      </c>
      <c r="I31" s="16">
        <v>50</v>
      </c>
      <c r="J31" s="16">
        <v>64</v>
      </c>
      <c r="K31" s="8"/>
      <c r="L31" s="8"/>
      <c r="M31" s="8"/>
    </row>
    <row r="32" spans="1:13">
      <c r="A32" s="14" t="s">
        <v>68</v>
      </c>
      <c r="B32" s="64">
        <v>70</v>
      </c>
      <c r="C32" s="64" t="str">
        <f t="shared" ref="C32:D35" si="1">"/"</f>
        <v>/</v>
      </c>
      <c r="D32" s="64" t="str">
        <f t="shared" si="1"/>
        <v>/</v>
      </c>
      <c r="E32" s="64">
        <v>47</v>
      </c>
      <c r="F32" s="64">
        <v>62</v>
      </c>
      <c r="G32" s="64" t="str">
        <f t="shared" si="0"/>
        <v>/</v>
      </c>
      <c r="H32" s="64" t="str">
        <f t="shared" si="0"/>
        <v>/</v>
      </c>
      <c r="I32" s="64" t="str">
        <f>"/"</f>
        <v>/</v>
      </c>
      <c r="J32" s="64">
        <v>45</v>
      </c>
      <c r="K32" s="8"/>
      <c r="L32" s="8"/>
      <c r="M32" s="8"/>
    </row>
    <row r="33" spans="1:13">
      <c r="A33" s="12" t="s">
        <v>67</v>
      </c>
      <c r="B33" s="9" t="str">
        <f>"/"</f>
        <v>/</v>
      </c>
      <c r="C33" s="9" t="str">
        <f t="shared" si="1"/>
        <v>/</v>
      </c>
      <c r="D33" s="9" t="str">
        <f t="shared" si="1"/>
        <v>/</v>
      </c>
      <c r="E33" s="9">
        <v>54</v>
      </c>
      <c r="F33" s="9">
        <v>56</v>
      </c>
      <c r="G33" s="9" t="str">
        <f t="shared" si="0"/>
        <v>/</v>
      </c>
      <c r="H33" s="9" t="str">
        <f t="shared" si="0"/>
        <v>/</v>
      </c>
      <c r="I33" s="9" t="str">
        <f>"/"</f>
        <v>/</v>
      </c>
      <c r="J33" s="9">
        <v>49</v>
      </c>
      <c r="K33" s="8"/>
      <c r="L33" s="8"/>
      <c r="M33" s="8"/>
    </row>
    <row r="34" spans="1:13">
      <c r="A34" s="14" t="s">
        <v>66</v>
      </c>
      <c r="B34" s="64" t="str">
        <f>"/"</f>
        <v>/</v>
      </c>
      <c r="C34" s="64" t="str">
        <f t="shared" si="1"/>
        <v>/</v>
      </c>
      <c r="D34" s="64" t="str">
        <f t="shared" si="1"/>
        <v>/</v>
      </c>
      <c r="E34" s="64" t="str">
        <f>"/"</f>
        <v>/</v>
      </c>
      <c r="F34" s="64" t="str">
        <f>"/"</f>
        <v>/</v>
      </c>
      <c r="G34" s="64" t="str">
        <f t="shared" si="0"/>
        <v>/</v>
      </c>
      <c r="H34" s="64" t="str">
        <f t="shared" si="0"/>
        <v>/</v>
      </c>
      <c r="I34" s="64" t="str">
        <f>"/"</f>
        <v>/</v>
      </c>
      <c r="J34" s="64" t="str">
        <f>"/"</f>
        <v>/</v>
      </c>
      <c r="K34" s="8"/>
      <c r="L34" s="8"/>
      <c r="M34" s="8"/>
    </row>
    <row r="35" spans="1:13">
      <c r="A35" s="36" t="s">
        <v>65</v>
      </c>
      <c r="B35" s="34" t="str">
        <f>"/"</f>
        <v>/</v>
      </c>
      <c r="C35" s="34" t="str">
        <f t="shared" si="1"/>
        <v>/</v>
      </c>
      <c r="D35" s="35" t="str">
        <f t="shared" si="1"/>
        <v>/</v>
      </c>
      <c r="E35" s="34">
        <v>56</v>
      </c>
      <c r="F35" s="34">
        <v>54</v>
      </c>
      <c r="G35" s="34">
        <v>38</v>
      </c>
      <c r="H35" s="34">
        <v>53</v>
      </c>
      <c r="I35" s="34">
        <v>44</v>
      </c>
      <c r="J35" s="34">
        <v>43</v>
      </c>
      <c r="K35" s="8"/>
      <c r="L35" s="8"/>
      <c r="M35" s="8"/>
    </row>
    <row r="36" spans="1:13" ht="17.25" customHeight="1">
      <c r="A36" s="754" t="s">
        <v>121</v>
      </c>
      <c r="B36" s="754"/>
      <c r="C36" s="754"/>
      <c r="D36" s="754"/>
      <c r="E36" s="754"/>
      <c r="F36" s="754"/>
      <c r="G36" s="754"/>
      <c r="H36" s="754"/>
      <c r="I36" s="754"/>
      <c r="J36" s="754"/>
      <c r="K36" s="37"/>
      <c r="L36" s="37"/>
      <c r="M36" s="37"/>
    </row>
    <row r="37" spans="1:13" ht="13.5" customHeight="1">
      <c r="A37" s="754" t="s">
        <v>122</v>
      </c>
      <c r="B37" s="754"/>
      <c r="C37" s="754"/>
      <c r="D37" s="754"/>
      <c r="E37" s="754"/>
      <c r="F37" s="754"/>
      <c r="G37" s="754"/>
      <c r="H37" s="754"/>
      <c r="I37" s="754"/>
      <c r="J37" s="754"/>
      <c r="K37" s="37"/>
      <c r="L37" s="37"/>
      <c r="M37" s="37"/>
    </row>
    <row r="38" spans="1:13" ht="27.75" customHeight="1">
      <c r="A38" s="754" t="s">
        <v>116</v>
      </c>
      <c r="B38" s="754"/>
      <c r="C38" s="754"/>
      <c r="D38" s="754"/>
      <c r="E38" s="754"/>
      <c r="F38" s="754"/>
      <c r="G38" s="754"/>
      <c r="H38" s="754"/>
      <c r="I38" s="754"/>
      <c r="J38" s="754"/>
      <c r="K38" s="37"/>
      <c r="L38" s="37"/>
      <c r="M38" s="37"/>
    </row>
  </sheetData>
  <mergeCells count="39">
    <mergeCell ref="A2:J2"/>
    <mergeCell ref="C6:F6"/>
    <mergeCell ref="G6:J6"/>
    <mergeCell ref="C7:F7"/>
    <mergeCell ref="G7:J7"/>
    <mergeCell ref="A8:J8"/>
    <mergeCell ref="A3:A5"/>
    <mergeCell ref="B3:B4"/>
    <mergeCell ref="C3:J3"/>
    <mergeCell ref="C4:F4"/>
    <mergeCell ref="C9:F9"/>
    <mergeCell ref="G9:J9"/>
    <mergeCell ref="G4:J4"/>
    <mergeCell ref="B5:J5"/>
    <mergeCell ref="C10:F10"/>
    <mergeCell ref="G10:J10"/>
    <mergeCell ref="C11:F11"/>
    <mergeCell ref="G11:J11"/>
    <mergeCell ref="C12:F12"/>
    <mergeCell ref="G12:J12"/>
    <mergeCell ref="C13:F13"/>
    <mergeCell ref="G13:J13"/>
    <mergeCell ref="A14:J14"/>
    <mergeCell ref="C15:F15"/>
    <mergeCell ref="G15:J15"/>
    <mergeCell ref="C16:F16"/>
    <mergeCell ref="G16:J16"/>
    <mergeCell ref="A37:J37"/>
    <mergeCell ref="C17:F17"/>
    <mergeCell ref="G17:J17"/>
    <mergeCell ref="C18:F18"/>
    <mergeCell ref="G18:J18"/>
    <mergeCell ref="A38:J38"/>
    <mergeCell ref="C19:F19"/>
    <mergeCell ref="G19:J19"/>
    <mergeCell ref="B20:J20"/>
    <mergeCell ref="A24:J24"/>
    <mergeCell ref="A30:J30"/>
    <mergeCell ref="A36:J36"/>
  </mergeCells>
  <hyperlinks>
    <hyperlink ref="A1" location="Inhalt!A1" display="Zurück zum Inhalt"/>
  </hyperlinks>
  <pageMargins left="0.59055118110236227" right="0.59055118110236227" top="0.78740157480314965" bottom="0.59055118110236227" header="0.51181102362204722" footer="0.51181102362204722"/>
  <pageSetup paperSize="9" scale="7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pageSetUpPr autoPageBreaks="0" fitToPage="1"/>
  </sheetPr>
  <dimension ref="A1:N14"/>
  <sheetViews>
    <sheetView zoomScaleNormal="100" workbookViewId="0"/>
  </sheetViews>
  <sheetFormatPr baseColWidth="10" defaultRowHeight="12.75"/>
  <cols>
    <col min="1" max="1" width="26.5703125" style="26" customWidth="1"/>
    <col min="2" max="13" width="7.5703125" style="26" customWidth="1"/>
    <col min="14" max="16384" width="11.42578125" style="26"/>
  </cols>
  <sheetData>
    <row r="1" spans="1:14" ht="25.5" customHeight="1">
      <c r="A1" s="628" t="s">
        <v>579</v>
      </c>
      <c r="B1" s="3"/>
    </row>
    <row r="2" spans="1:14" ht="29.25" customHeight="1">
      <c r="A2" s="771" t="s">
        <v>499</v>
      </c>
      <c r="B2" s="771"/>
      <c r="C2" s="771"/>
      <c r="D2" s="771"/>
      <c r="E2" s="771"/>
      <c r="F2" s="771"/>
      <c r="G2" s="771"/>
      <c r="H2" s="771"/>
      <c r="I2" s="771"/>
      <c r="J2" s="771"/>
      <c r="K2" s="771"/>
      <c r="L2" s="771"/>
      <c r="M2" s="771"/>
    </row>
    <row r="3" spans="1:14" ht="12.75" customHeight="1">
      <c r="A3" s="760" t="s">
        <v>100</v>
      </c>
      <c r="B3" s="919" t="s">
        <v>39</v>
      </c>
      <c r="C3" s="921" t="s">
        <v>5</v>
      </c>
      <c r="D3" s="922"/>
      <c r="E3" s="923" t="s">
        <v>95</v>
      </c>
      <c r="F3" s="923"/>
      <c r="G3" s="923"/>
      <c r="H3" s="923"/>
      <c r="I3" s="923"/>
      <c r="J3" s="923"/>
      <c r="K3" s="923"/>
      <c r="L3" s="923"/>
      <c r="M3" s="923"/>
    </row>
    <row r="4" spans="1:14" ht="35.25" customHeight="1">
      <c r="A4" s="918"/>
      <c r="B4" s="920"/>
      <c r="C4" s="54" t="s">
        <v>38</v>
      </c>
      <c r="D4" s="59" t="s">
        <v>37</v>
      </c>
      <c r="E4" s="59" t="s">
        <v>36</v>
      </c>
      <c r="F4" s="59" t="s">
        <v>35</v>
      </c>
      <c r="G4" s="59" t="s">
        <v>1</v>
      </c>
      <c r="H4" s="59" t="s">
        <v>34</v>
      </c>
      <c r="I4" s="59" t="s">
        <v>33</v>
      </c>
      <c r="J4" s="59" t="s">
        <v>32</v>
      </c>
      <c r="K4" s="59" t="s">
        <v>31</v>
      </c>
      <c r="L4" s="59" t="s">
        <v>93</v>
      </c>
      <c r="M4" s="59" t="s">
        <v>30</v>
      </c>
    </row>
    <row r="5" spans="1:14" ht="12.75" customHeight="1">
      <c r="A5" s="762"/>
      <c r="B5" s="751" t="s">
        <v>29</v>
      </c>
      <c r="C5" s="752"/>
      <c r="D5" s="752"/>
      <c r="E5" s="752"/>
      <c r="F5" s="752"/>
      <c r="G5" s="752"/>
      <c r="H5" s="752"/>
      <c r="I5" s="752"/>
      <c r="J5" s="752"/>
      <c r="K5" s="752"/>
      <c r="L5" s="752"/>
      <c r="M5" s="752"/>
      <c r="N5" s="28"/>
    </row>
    <row r="6" spans="1:14" ht="24">
      <c r="A6" s="12" t="s">
        <v>87</v>
      </c>
      <c r="B6" s="27">
        <v>44</v>
      </c>
      <c r="C6" s="27">
        <v>45</v>
      </c>
      <c r="D6" s="27">
        <v>44</v>
      </c>
      <c r="E6" s="16">
        <v>17</v>
      </c>
      <c r="F6" s="16">
        <v>31</v>
      </c>
      <c r="G6" s="16">
        <v>16</v>
      </c>
      <c r="H6" s="16">
        <v>62</v>
      </c>
      <c r="I6" s="16">
        <v>26</v>
      </c>
      <c r="J6" s="16">
        <v>27</v>
      </c>
      <c r="K6" s="16">
        <v>40</v>
      </c>
      <c r="L6" s="16">
        <v>53</v>
      </c>
      <c r="M6" s="16">
        <v>45</v>
      </c>
      <c r="N6" s="28"/>
    </row>
    <row r="7" spans="1:14" ht="24.75" customHeight="1">
      <c r="A7" s="14" t="s">
        <v>86</v>
      </c>
      <c r="B7" s="24">
        <v>36</v>
      </c>
      <c r="C7" s="64">
        <v>38</v>
      </c>
      <c r="D7" s="64">
        <v>35</v>
      </c>
      <c r="E7" s="64">
        <v>30</v>
      </c>
      <c r="F7" s="64">
        <v>42</v>
      </c>
      <c r="G7" s="64">
        <v>27</v>
      </c>
      <c r="H7" s="64">
        <v>37</v>
      </c>
      <c r="I7" s="64">
        <v>36</v>
      </c>
      <c r="J7" s="64">
        <v>37</v>
      </c>
      <c r="K7" s="64">
        <v>36</v>
      </c>
      <c r="L7" s="64">
        <v>36</v>
      </c>
      <c r="M7" s="64">
        <v>40</v>
      </c>
    </row>
    <row r="8" spans="1:14">
      <c r="A8" s="12" t="s">
        <v>85</v>
      </c>
      <c r="B8" s="27">
        <v>36</v>
      </c>
      <c r="C8" s="16">
        <v>39</v>
      </c>
      <c r="D8" s="16">
        <v>34</v>
      </c>
      <c r="E8" s="16">
        <v>58</v>
      </c>
      <c r="F8" s="16">
        <v>52</v>
      </c>
      <c r="G8" s="16">
        <v>76</v>
      </c>
      <c r="H8" s="16">
        <v>20</v>
      </c>
      <c r="I8" s="16">
        <v>55</v>
      </c>
      <c r="J8" s="16">
        <v>47</v>
      </c>
      <c r="K8" s="16">
        <v>37</v>
      </c>
      <c r="L8" s="16">
        <v>27</v>
      </c>
      <c r="M8" s="16">
        <v>30</v>
      </c>
    </row>
    <row r="9" spans="1:14">
      <c r="A9" s="14" t="s">
        <v>84</v>
      </c>
      <c r="B9" s="24">
        <v>20</v>
      </c>
      <c r="C9" s="64">
        <v>18</v>
      </c>
      <c r="D9" s="64">
        <v>21</v>
      </c>
      <c r="E9" s="64">
        <v>23</v>
      </c>
      <c r="F9" s="64">
        <v>26</v>
      </c>
      <c r="G9" s="64">
        <v>28</v>
      </c>
      <c r="H9" s="64">
        <v>12</v>
      </c>
      <c r="I9" s="64">
        <v>30</v>
      </c>
      <c r="J9" s="64">
        <v>25</v>
      </c>
      <c r="K9" s="64">
        <v>31</v>
      </c>
      <c r="L9" s="64">
        <v>17</v>
      </c>
      <c r="M9" s="64">
        <v>22</v>
      </c>
    </row>
    <row r="10" spans="1:14" ht="26.25" customHeight="1">
      <c r="A10" s="12" t="s">
        <v>83</v>
      </c>
      <c r="B10" s="27">
        <v>18</v>
      </c>
      <c r="C10" s="16">
        <v>18</v>
      </c>
      <c r="D10" s="16">
        <v>18</v>
      </c>
      <c r="E10" s="16">
        <v>14</v>
      </c>
      <c r="F10" s="16">
        <v>16</v>
      </c>
      <c r="G10" s="16">
        <v>11</v>
      </c>
      <c r="H10" s="16">
        <v>20</v>
      </c>
      <c r="I10" s="16">
        <v>14</v>
      </c>
      <c r="J10" s="16">
        <v>19</v>
      </c>
      <c r="K10" s="16">
        <v>14</v>
      </c>
      <c r="L10" s="16">
        <v>14</v>
      </c>
      <c r="M10" s="16">
        <v>24</v>
      </c>
    </row>
    <row r="11" spans="1:14" ht="25.5" customHeight="1">
      <c r="A11" s="14" t="s">
        <v>82</v>
      </c>
      <c r="B11" s="24">
        <v>16</v>
      </c>
      <c r="C11" s="64">
        <v>18</v>
      </c>
      <c r="D11" s="64">
        <v>15</v>
      </c>
      <c r="E11" s="64">
        <v>11</v>
      </c>
      <c r="F11" s="64">
        <v>15</v>
      </c>
      <c r="G11" s="64">
        <v>11</v>
      </c>
      <c r="H11" s="64">
        <v>19</v>
      </c>
      <c r="I11" s="64">
        <v>12</v>
      </c>
      <c r="J11" s="64">
        <v>17</v>
      </c>
      <c r="K11" s="64">
        <v>13</v>
      </c>
      <c r="L11" s="64">
        <v>18</v>
      </c>
      <c r="M11" s="64">
        <v>21</v>
      </c>
    </row>
    <row r="12" spans="1:14">
      <c r="A12" s="12" t="s">
        <v>81</v>
      </c>
      <c r="B12" s="27">
        <v>11</v>
      </c>
      <c r="C12" s="16">
        <v>10</v>
      </c>
      <c r="D12" s="16">
        <v>13</v>
      </c>
      <c r="E12" s="16">
        <v>10</v>
      </c>
      <c r="F12" s="16">
        <v>9</v>
      </c>
      <c r="G12" s="16">
        <v>5</v>
      </c>
      <c r="H12" s="16">
        <v>15</v>
      </c>
      <c r="I12" s="16">
        <v>6</v>
      </c>
      <c r="J12" s="9">
        <v>7</v>
      </c>
      <c r="K12" s="9">
        <v>9</v>
      </c>
      <c r="L12" s="16">
        <v>16</v>
      </c>
      <c r="M12" s="16">
        <v>15</v>
      </c>
    </row>
    <row r="13" spans="1:14" ht="26.25" customHeight="1">
      <c r="A13" s="753" t="s">
        <v>123</v>
      </c>
      <c r="B13" s="753"/>
      <c r="C13" s="753"/>
      <c r="D13" s="753"/>
      <c r="E13" s="753"/>
      <c r="F13" s="753"/>
      <c r="G13" s="753"/>
      <c r="H13" s="753"/>
      <c r="I13" s="753"/>
      <c r="J13" s="753"/>
      <c r="K13" s="753"/>
      <c r="L13" s="753"/>
      <c r="M13" s="753"/>
    </row>
    <row r="14" spans="1:14" ht="25.5" customHeight="1">
      <c r="A14" s="754" t="s">
        <v>101</v>
      </c>
      <c r="B14" s="754"/>
      <c r="C14" s="754"/>
      <c r="D14" s="754"/>
      <c r="E14" s="754"/>
      <c r="F14" s="754"/>
      <c r="G14" s="754"/>
      <c r="H14" s="754"/>
      <c r="I14" s="754"/>
      <c r="J14" s="754"/>
      <c r="K14" s="754"/>
      <c r="L14" s="754"/>
      <c r="M14" s="754"/>
    </row>
  </sheetData>
  <mergeCells count="8">
    <mergeCell ref="A2:M2"/>
    <mergeCell ref="A13:M13"/>
    <mergeCell ref="A14:M14"/>
    <mergeCell ref="A3:A5"/>
    <mergeCell ref="B3:B4"/>
    <mergeCell ref="C3:D3"/>
    <mergeCell ref="E3:M3"/>
    <mergeCell ref="B5:M5"/>
  </mergeCells>
  <hyperlinks>
    <hyperlink ref="A1" location="Inhalt!A1" display="Zurück zum Inhalt"/>
  </hyperlinks>
  <pageMargins left="0.59055118110236227" right="0.59055118110236227" top="0.78740157480314965" bottom="0.59055118110236227" header="0.51181102362204722" footer="0.51181102362204722"/>
  <pageSetup paperSize="9" scale="7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pageSetUpPr autoPageBreaks="0" fitToPage="1"/>
  </sheetPr>
  <dimension ref="A1:F34"/>
  <sheetViews>
    <sheetView zoomScaleNormal="100" workbookViewId="0"/>
  </sheetViews>
  <sheetFormatPr baseColWidth="10" defaultRowHeight="12.75"/>
  <cols>
    <col min="1" max="1" width="19.5703125" style="478" customWidth="1"/>
    <col min="2" max="5" width="12.7109375" style="478" customWidth="1"/>
    <col min="6" max="6" width="31" style="478" customWidth="1"/>
    <col min="7" max="16384" width="11.42578125" style="478"/>
  </cols>
  <sheetData>
    <row r="1" spans="1:6" ht="25.5" customHeight="1">
      <c r="A1" s="628" t="s">
        <v>579</v>
      </c>
    </row>
    <row r="2" spans="1:6" ht="42.75" customHeight="1">
      <c r="A2" s="950" t="s">
        <v>500</v>
      </c>
      <c r="B2" s="951"/>
      <c r="C2" s="951"/>
      <c r="D2" s="951"/>
      <c r="E2" s="951"/>
      <c r="F2" s="477"/>
    </row>
    <row r="3" spans="1:6" ht="25.5" customHeight="1">
      <c r="A3" s="952" t="s">
        <v>467</v>
      </c>
      <c r="B3" s="953" t="s">
        <v>4</v>
      </c>
      <c r="C3" s="955" t="s">
        <v>468</v>
      </c>
      <c r="D3" s="955"/>
      <c r="E3" s="956"/>
    </row>
    <row r="4" spans="1:6">
      <c r="A4" s="952"/>
      <c r="B4" s="954"/>
      <c r="C4" s="479" t="s">
        <v>469</v>
      </c>
      <c r="D4" s="479" t="s">
        <v>7</v>
      </c>
      <c r="E4" s="480" t="s">
        <v>470</v>
      </c>
    </row>
    <row r="5" spans="1:6">
      <c r="A5" s="952"/>
      <c r="B5" s="481" t="s">
        <v>471</v>
      </c>
      <c r="C5" s="481"/>
      <c r="D5" s="482"/>
      <c r="E5" s="482"/>
    </row>
    <row r="6" spans="1:6">
      <c r="A6" s="483" t="s">
        <v>4</v>
      </c>
      <c r="B6" s="484"/>
      <c r="C6" s="484"/>
      <c r="D6" s="484"/>
      <c r="E6" s="484"/>
    </row>
    <row r="7" spans="1:6" ht="12.75" customHeight="1">
      <c r="A7" s="485" t="s">
        <v>4</v>
      </c>
      <c r="B7" s="541">
        <v>54046</v>
      </c>
      <c r="C7" s="541">
        <v>9439</v>
      </c>
      <c r="D7" s="541">
        <v>35435</v>
      </c>
      <c r="E7" s="542">
        <v>9172</v>
      </c>
    </row>
    <row r="8" spans="1:6" ht="12.75" customHeight="1">
      <c r="A8" s="486" t="s">
        <v>469</v>
      </c>
      <c r="B8" s="543">
        <v>7277</v>
      </c>
      <c r="C8" s="553">
        <v>4932</v>
      </c>
      <c r="D8" s="554">
        <v>1146</v>
      </c>
      <c r="E8" s="555">
        <v>1200</v>
      </c>
    </row>
    <row r="9" spans="1:6">
      <c r="A9" s="487" t="s">
        <v>7</v>
      </c>
      <c r="B9" s="545">
        <v>37597</v>
      </c>
      <c r="C9" s="554">
        <v>3387</v>
      </c>
      <c r="D9" s="554">
        <v>33589</v>
      </c>
      <c r="E9" s="556">
        <v>620</v>
      </c>
    </row>
    <row r="10" spans="1:6">
      <c r="A10" s="488" t="s">
        <v>470</v>
      </c>
      <c r="B10" s="547">
        <v>9172</v>
      </c>
      <c r="C10" s="557">
        <v>1120</v>
      </c>
      <c r="D10" s="558">
        <v>700</v>
      </c>
      <c r="E10" s="559">
        <v>7352</v>
      </c>
    </row>
    <row r="11" spans="1:6" ht="12.75" customHeight="1">
      <c r="A11" s="483" t="s">
        <v>472</v>
      </c>
      <c r="B11" s="484"/>
      <c r="C11" s="484"/>
      <c r="D11" s="484"/>
      <c r="E11" s="484"/>
    </row>
    <row r="12" spans="1:6" ht="12.75" customHeight="1">
      <c r="A12" s="485" t="s">
        <v>143</v>
      </c>
      <c r="B12" s="541">
        <v>9119</v>
      </c>
      <c r="C12" s="541">
        <v>556</v>
      </c>
      <c r="D12" s="541">
        <v>7407</v>
      </c>
      <c r="E12" s="542">
        <v>1157</v>
      </c>
    </row>
    <row r="13" spans="1:6" ht="12.75" customHeight="1">
      <c r="A13" s="486" t="s">
        <v>469</v>
      </c>
      <c r="B13" s="543">
        <v>528</v>
      </c>
      <c r="C13" s="543">
        <v>185</v>
      </c>
      <c r="D13" s="543">
        <v>156</v>
      </c>
      <c r="E13" s="544">
        <v>187</v>
      </c>
    </row>
    <row r="14" spans="1:6">
      <c r="A14" s="487" t="s">
        <v>7</v>
      </c>
      <c r="B14" s="545">
        <v>7493</v>
      </c>
      <c r="C14" s="545">
        <v>266</v>
      </c>
      <c r="D14" s="545">
        <v>7137</v>
      </c>
      <c r="E14" s="546">
        <v>90</v>
      </c>
    </row>
    <row r="15" spans="1:6">
      <c r="A15" s="488" t="s">
        <v>470</v>
      </c>
      <c r="B15" s="547">
        <v>1098</v>
      </c>
      <c r="C15" s="547">
        <v>105</v>
      </c>
      <c r="D15" s="547">
        <v>114</v>
      </c>
      <c r="E15" s="548">
        <v>880</v>
      </c>
    </row>
    <row r="16" spans="1:6" ht="12.75" customHeight="1">
      <c r="A16" s="483" t="s">
        <v>473</v>
      </c>
      <c r="B16" s="484"/>
      <c r="C16" s="484"/>
      <c r="D16" s="484"/>
      <c r="E16" s="484"/>
    </row>
    <row r="17" spans="1:6">
      <c r="A17" s="485" t="s">
        <v>143</v>
      </c>
      <c r="B17" s="541">
        <v>21285</v>
      </c>
      <c r="C17" s="541">
        <v>2651</v>
      </c>
      <c r="D17" s="541">
        <v>14672</v>
      </c>
      <c r="E17" s="542">
        <v>3961</v>
      </c>
    </row>
    <row r="18" spans="1:6">
      <c r="A18" s="486" t="s">
        <v>469</v>
      </c>
      <c r="B18" s="543">
        <v>2025</v>
      </c>
      <c r="C18" s="543">
        <v>1187</v>
      </c>
      <c r="D18" s="543">
        <v>415</v>
      </c>
      <c r="E18" s="544">
        <v>424</v>
      </c>
    </row>
    <row r="19" spans="1:6">
      <c r="A19" s="487" t="s">
        <v>7</v>
      </c>
      <c r="B19" s="545">
        <v>15408</v>
      </c>
      <c r="C19" s="545">
        <v>1177</v>
      </c>
      <c r="D19" s="545">
        <v>14007</v>
      </c>
      <c r="E19" s="546">
        <v>224</v>
      </c>
    </row>
    <row r="20" spans="1:6">
      <c r="A20" s="488" t="s">
        <v>470</v>
      </c>
      <c r="B20" s="547">
        <v>3852</v>
      </c>
      <c r="C20" s="547">
        <v>287</v>
      </c>
      <c r="D20" s="547">
        <v>251</v>
      </c>
      <c r="E20" s="548">
        <v>3314</v>
      </c>
    </row>
    <row r="21" spans="1:6" ht="12.75" customHeight="1">
      <c r="A21" s="483" t="s">
        <v>474</v>
      </c>
      <c r="B21" s="484"/>
      <c r="C21" s="484"/>
      <c r="D21" s="484"/>
      <c r="E21" s="484"/>
    </row>
    <row r="22" spans="1:6">
      <c r="A22" s="485" t="s">
        <v>143</v>
      </c>
      <c r="B22" s="549">
        <v>23642</v>
      </c>
      <c r="C22" s="541">
        <v>6231</v>
      </c>
      <c r="D22" s="541">
        <v>13356</v>
      </c>
      <c r="E22" s="542">
        <v>4054</v>
      </c>
    </row>
    <row r="23" spans="1:6" ht="12.75" customHeight="1">
      <c r="A23" s="486" t="s">
        <v>469</v>
      </c>
      <c r="B23" s="550">
        <v>4724</v>
      </c>
      <c r="C23" s="543">
        <v>3560</v>
      </c>
      <c r="D23" s="543">
        <v>576</v>
      </c>
      <c r="E23" s="544">
        <v>589</v>
      </c>
    </row>
    <row r="24" spans="1:6">
      <c r="A24" s="487" t="s">
        <v>7</v>
      </c>
      <c r="B24" s="551">
        <v>14696</v>
      </c>
      <c r="C24" s="545">
        <v>1944</v>
      </c>
      <c r="D24" s="545">
        <v>12445</v>
      </c>
      <c r="E24" s="546">
        <v>307</v>
      </c>
    </row>
    <row r="25" spans="1:6">
      <c r="A25" s="488" t="s">
        <v>470</v>
      </c>
      <c r="B25" s="552">
        <v>4222</v>
      </c>
      <c r="C25" s="547">
        <v>728</v>
      </c>
      <c r="D25" s="547">
        <v>335</v>
      </c>
      <c r="E25" s="548">
        <v>3159</v>
      </c>
    </row>
    <row r="26" spans="1:6">
      <c r="A26" s="945" t="s">
        <v>541</v>
      </c>
      <c r="B26" s="945"/>
      <c r="C26" s="945"/>
      <c r="D26" s="945"/>
      <c r="E26" s="945"/>
      <c r="F26" s="489"/>
    </row>
    <row r="27" spans="1:6" ht="12.75" customHeight="1">
      <c r="A27" s="946" t="s">
        <v>475</v>
      </c>
      <c r="B27" s="946"/>
      <c r="C27" s="946"/>
      <c r="D27" s="946"/>
      <c r="E27" s="946"/>
      <c r="F27" s="489"/>
    </row>
    <row r="28" spans="1:6">
      <c r="A28" s="489"/>
      <c r="B28" s="489"/>
      <c r="C28" s="489"/>
      <c r="D28" s="489"/>
      <c r="E28" s="489"/>
      <c r="F28" s="489"/>
    </row>
    <row r="30" spans="1:6" ht="25.5">
      <c r="A30" s="957" t="s">
        <v>476</v>
      </c>
      <c r="B30" s="957"/>
      <c r="C30" s="957"/>
      <c r="D30" s="957"/>
      <c r="E30" s="490" t="s">
        <v>477</v>
      </c>
      <c r="F30" s="490" t="s">
        <v>478</v>
      </c>
    </row>
    <row r="31" spans="1:6" ht="71.25" customHeight="1">
      <c r="A31" s="944" t="s">
        <v>479</v>
      </c>
      <c r="B31" s="944"/>
      <c r="C31" s="944"/>
      <c r="D31" s="944"/>
      <c r="E31" s="491">
        <f>B7</f>
        <v>54046</v>
      </c>
      <c r="F31" s="492" t="s">
        <v>480</v>
      </c>
    </row>
    <row r="32" spans="1:6" ht="71.25" customHeight="1">
      <c r="A32" s="947" t="s">
        <v>481</v>
      </c>
      <c r="B32" s="947"/>
      <c r="C32" s="947"/>
      <c r="D32" s="947"/>
      <c r="E32" s="494">
        <f>C8</f>
        <v>4932</v>
      </c>
      <c r="F32" s="493" t="s">
        <v>527</v>
      </c>
    </row>
    <row r="33" spans="1:6" ht="71.25" customHeight="1">
      <c r="A33" s="948" t="s">
        <v>482</v>
      </c>
      <c r="B33" s="948"/>
      <c r="C33" s="948"/>
      <c r="D33" s="948"/>
      <c r="E33" s="496">
        <f>D8+C9+D9+E9+D10</f>
        <v>39442</v>
      </c>
      <c r="F33" s="495" t="s">
        <v>528</v>
      </c>
    </row>
    <row r="34" spans="1:6" ht="71.25" customHeight="1">
      <c r="A34" s="949" t="s">
        <v>483</v>
      </c>
      <c r="B34" s="949"/>
      <c r="C34" s="949"/>
      <c r="D34" s="949"/>
      <c r="E34" s="498">
        <f>E8+C10+E10</f>
        <v>9672</v>
      </c>
      <c r="F34" s="497" t="s">
        <v>484</v>
      </c>
    </row>
  </sheetData>
  <mergeCells count="11">
    <mergeCell ref="A2:E2"/>
    <mergeCell ref="A3:A5"/>
    <mergeCell ref="B3:B4"/>
    <mergeCell ref="C3:E3"/>
    <mergeCell ref="A30:D30"/>
    <mergeCell ref="A31:D31"/>
    <mergeCell ref="A26:E26"/>
    <mergeCell ref="A27:E27"/>
    <mergeCell ref="A32:D32"/>
    <mergeCell ref="A33:D33"/>
    <mergeCell ref="A34:D34"/>
  </mergeCells>
  <hyperlinks>
    <hyperlink ref="A1" location="Inhalt!A1" display="Zurück zum Inhalt"/>
  </hyperlinks>
  <pageMargins left="0.7" right="0.7" top="0.78740157499999996" bottom="0.78740157499999996" header="0.3" footer="0.3"/>
  <pageSetup paperSize="9" scale="8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pageSetUpPr autoPageBreaks="0"/>
  </sheetPr>
  <dimension ref="A1:F13"/>
  <sheetViews>
    <sheetView zoomScaleNormal="100" workbookViewId="0"/>
  </sheetViews>
  <sheetFormatPr baseColWidth="10" defaultRowHeight="12.75"/>
  <cols>
    <col min="1" max="1" width="37.140625" style="1" customWidth="1"/>
    <col min="2" max="5" width="15.85546875" style="1" customWidth="1"/>
    <col min="6" max="6" width="11.42578125" style="46"/>
    <col min="7" max="16384" width="11.42578125" style="1"/>
  </cols>
  <sheetData>
    <row r="1" spans="1:5" ht="25.5" customHeight="1">
      <c r="A1" s="628" t="s">
        <v>579</v>
      </c>
    </row>
    <row r="2" spans="1:5" ht="17.25" customHeight="1">
      <c r="A2" s="771" t="s">
        <v>501</v>
      </c>
      <c r="B2" s="771"/>
      <c r="C2" s="771"/>
      <c r="D2" s="771"/>
      <c r="E2" s="771"/>
    </row>
    <row r="3" spans="1:5" ht="15" customHeight="1">
      <c r="A3" s="756" t="s">
        <v>124</v>
      </c>
      <c r="B3" s="766" t="s">
        <v>98</v>
      </c>
      <c r="C3" s="759" t="s">
        <v>5</v>
      </c>
      <c r="D3" s="760"/>
      <c r="E3" s="760"/>
    </row>
    <row r="4" spans="1:5" ht="37.5">
      <c r="A4" s="757"/>
      <c r="B4" s="767"/>
      <c r="C4" s="45" t="s">
        <v>110</v>
      </c>
      <c r="D4" s="69" t="s">
        <v>111</v>
      </c>
      <c r="E4" s="69" t="s">
        <v>112</v>
      </c>
    </row>
    <row r="5" spans="1:5" ht="15" customHeight="1">
      <c r="A5" s="758"/>
      <c r="B5" s="751" t="s">
        <v>0</v>
      </c>
      <c r="C5" s="752"/>
      <c r="D5" s="752"/>
      <c r="E5" s="752"/>
    </row>
    <row r="6" spans="1:5">
      <c r="A6" s="25" t="s">
        <v>125</v>
      </c>
      <c r="B6" s="9">
        <v>36</v>
      </c>
      <c r="C6" s="23">
        <v>36</v>
      </c>
      <c r="D6" s="9">
        <v>38</v>
      </c>
      <c r="E6" s="9">
        <v>26</v>
      </c>
    </row>
    <row r="7" spans="1:5" ht="24">
      <c r="A7" s="14" t="s">
        <v>126</v>
      </c>
      <c r="B7" s="70">
        <v>36</v>
      </c>
      <c r="C7" s="24">
        <v>36</v>
      </c>
      <c r="D7" s="70">
        <v>35</v>
      </c>
      <c r="E7" s="70">
        <v>38</v>
      </c>
    </row>
    <row r="8" spans="1:5" ht="24">
      <c r="A8" s="12" t="s">
        <v>127</v>
      </c>
      <c r="B8" s="16">
        <v>10</v>
      </c>
      <c r="C8" s="27">
        <v>10</v>
      </c>
      <c r="D8" s="16">
        <v>11</v>
      </c>
      <c r="E8" s="16">
        <v>14</v>
      </c>
    </row>
    <row r="9" spans="1:5" ht="24">
      <c r="A9" s="14" t="s">
        <v>128</v>
      </c>
      <c r="B9" s="70">
        <v>7</v>
      </c>
      <c r="C9" s="24">
        <v>7</v>
      </c>
      <c r="D9" s="70">
        <v>5</v>
      </c>
      <c r="E9" s="70">
        <v>12</v>
      </c>
    </row>
    <row r="10" spans="1:5">
      <c r="A10" s="36" t="s">
        <v>129</v>
      </c>
      <c r="B10" s="34">
        <v>11</v>
      </c>
      <c r="C10" s="35">
        <v>11</v>
      </c>
      <c r="D10" s="34">
        <v>10</v>
      </c>
      <c r="E10" s="34">
        <v>11</v>
      </c>
    </row>
    <row r="11" spans="1:5">
      <c r="A11" s="65" t="s">
        <v>115</v>
      </c>
      <c r="B11" s="66">
        <v>4884</v>
      </c>
      <c r="C11" s="67">
        <v>4491</v>
      </c>
      <c r="D11" s="68">
        <v>167</v>
      </c>
      <c r="E11" s="68">
        <v>226</v>
      </c>
    </row>
    <row r="12" spans="1:5" ht="16.5" customHeight="1">
      <c r="A12" s="753" t="s">
        <v>109</v>
      </c>
      <c r="B12" s="753"/>
      <c r="C12" s="753"/>
      <c r="D12" s="753"/>
      <c r="E12" s="753"/>
    </row>
    <row r="13" spans="1:5" ht="15" customHeight="1">
      <c r="A13" s="754" t="s">
        <v>50</v>
      </c>
      <c r="B13" s="754"/>
      <c r="C13" s="754"/>
      <c r="D13" s="754"/>
      <c r="E13" s="754"/>
    </row>
  </sheetData>
  <mergeCells count="7">
    <mergeCell ref="A2:E2"/>
    <mergeCell ref="A13:E13"/>
    <mergeCell ref="A3:A5"/>
    <mergeCell ref="B3:B4"/>
    <mergeCell ref="C3:E3"/>
    <mergeCell ref="B5:E5"/>
    <mergeCell ref="A12:E12"/>
  </mergeCells>
  <hyperlinks>
    <hyperlink ref="A1" location="Inhalt!A1" display="Zurück zum Inhalt"/>
  </hyperlinks>
  <pageMargins left="0.7" right="0.7" top="0.78740157499999996" bottom="0.78740157499999996" header="0.3" footer="0.3"/>
  <pageSetup paperSize="9" scale="8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pageSetUpPr autoPageBreaks="0"/>
  </sheetPr>
  <dimension ref="A1:S38"/>
  <sheetViews>
    <sheetView zoomScaleNormal="100" workbookViewId="0"/>
  </sheetViews>
  <sheetFormatPr baseColWidth="10" defaultRowHeight="15"/>
  <cols>
    <col min="1" max="1" width="18.7109375" style="53" customWidth="1"/>
    <col min="2" max="20" width="7.7109375" style="53" customWidth="1"/>
    <col min="21" max="16384" width="11.42578125" style="53"/>
  </cols>
  <sheetData>
    <row r="1" spans="1:19" ht="25.5" customHeight="1">
      <c r="A1" s="628" t="s">
        <v>579</v>
      </c>
    </row>
    <row r="2" spans="1:19" ht="27" customHeight="1">
      <c r="A2" s="958" t="s">
        <v>502</v>
      </c>
      <c r="B2" s="958"/>
      <c r="C2" s="958"/>
      <c r="D2" s="958"/>
      <c r="E2" s="958"/>
      <c r="F2" s="958"/>
      <c r="G2" s="958"/>
      <c r="H2" s="958"/>
      <c r="I2" s="958"/>
      <c r="J2" s="958"/>
      <c r="K2" s="275"/>
      <c r="L2" s="275"/>
      <c r="M2" s="275"/>
      <c r="N2" s="275"/>
      <c r="O2" s="275"/>
      <c r="P2" s="275"/>
      <c r="Q2" s="275"/>
      <c r="R2" s="275"/>
      <c r="S2" s="275"/>
    </row>
    <row r="3" spans="1:19" ht="12.75" customHeight="1">
      <c r="A3" s="859" t="s">
        <v>301</v>
      </c>
      <c r="B3" s="119">
        <v>1995</v>
      </c>
      <c r="C3" s="176">
        <v>1996</v>
      </c>
      <c r="D3" s="119">
        <v>1997</v>
      </c>
      <c r="E3" s="176">
        <v>1998</v>
      </c>
      <c r="F3" s="119">
        <v>1999</v>
      </c>
      <c r="G3" s="176">
        <v>2000</v>
      </c>
      <c r="H3" s="119">
        <v>2001</v>
      </c>
      <c r="I3" s="177">
        <v>2002</v>
      </c>
      <c r="J3" s="118">
        <v>2003</v>
      </c>
    </row>
    <row r="4" spans="1:19" ht="12.75" customHeight="1">
      <c r="A4" s="861"/>
      <c r="B4" s="652" t="s">
        <v>0</v>
      </c>
      <c r="C4" s="653"/>
      <c r="D4" s="653"/>
      <c r="E4" s="653"/>
      <c r="F4" s="653"/>
      <c r="G4" s="653"/>
      <c r="H4" s="653"/>
      <c r="I4" s="653"/>
      <c r="J4" s="653"/>
    </row>
    <row r="5" spans="1:19" ht="12.75" customHeight="1">
      <c r="A5" s="212" t="s">
        <v>225</v>
      </c>
      <c r="B5" s="107">
        <v>3.8</v>
      </c>
      <c r="C5" s="106">
        <v>3.8</v>
      </c>
      <c r="D5" s="107">
        <v>3.8</v>
      </c>
      <c r="E5" s="107">
        <v>3.9</v>
      </c>
      <c r="F5" s="107">
        <v>3.9</v>
      </c>
      <c r="G5" s="107">
        <v>4</v>
      </c>
      <c r="H5" s="107">
        <v>4</v>
      </c>
      <c r="I5" s="215">
        <v>4.0999999999999996</v>
      </c>
      <c r="J5" s="276">
        <v>4.2</v>
      </c>
    </row>
    <row r="6" spans="1:19" ht="12.75" customHeight="1">
      <c r="A6" s="216" t="s">
        <v>302</v>
      </c>
      <c r="B6" s="110">
        <v>3</v>
      </c>
      <c r="C6" s="112">
        <v>2.9</v>
      </c>
      <c r="D6" s="110">
        <v>3</v>
      </c>
      <c r="E6" s="110">
        <v>3.7</v>
      </c>
      <c r="F6" s="110">
        <v>4.5999999999999996</v>
      </c>
      <c r="G6" s="110">
        <v>4.4000000000000004</v>
      </c>
      <c r="H6" s="110">
        <v>4.4000000000000004</v>
      </c>
      <c r="I6" s="217">
        <v>4.8</v>
      </c>
      <c r="J6" s="277">
        <v>5.0999999999999996</v>
      </c>
    </row>
    <row r="7" spans="1:19" ht="12.75" customHeight="1">
      <c r="A7" s="212" t="s">
        <v>303</v>
      </c>
      <c r="B7" s="214">
        <v>10.8</v>
      </c>
      <c r="C7" s="213">
        <v>11.3</v>
      </c>
      <c r="D7" s="214">
        <v>14</v>
      </c>
      <c r="E7" s="214">
        <v>14</v>
      </c>
      <c r="F7" s="214">
        <v>13.5</v>
      </c>
      <c r="G7" s="214">
        <v>14.8</v>
      </c>
      <c r="H7" s="214">
        <v>15.5</v>
      </c>
      <c r="I7" s="215">
        <v>15.8</v>
      </c>
      <c r="J7" s="278">
        <v>17</v>
      </c>
    </row>
    <row r="8" spans="1:19" ht="12.75" customHeight="1">
      <c r="A8" s="216" t="s">
        <v>304</v>
      </c>
      <c r="B8" s="110">
        <v>5.2</v>
      </c>
      <c r="C8" s="112">
        <v>5.2</v>
      </c>
      <c r="D8" s="110">
        <v>5.2</v>
      </c>
      <c r="E8" s="110">
        <v>5.0999999999999996</v>
      </c>
      <c r="F8" s="110">
        <v>5.0999999999999996</v>
      </c>
      <c r="G8" s="110">
        <v>5.2</v>
      </c>
      <c r="H8" s="110">
        <v>5.2</v>
      </c>
      <c r="I8" s="217">
        <v>5.4</v>
      </c>
      <c r="J8" s="277">
        <v>5.6</v>
      </c>
    </row>
    <row r="9" spans="1:19" ht="12.75" customHeight="1">
      <c r="A9" s="212" t="s">
        <v>305</v>
      </c>
      <c r="B9" s="214">
        <v>2.2000000000000002</v>
      </c>
      <c r="C9" s="213">
        <v>2.1</v>
      </c>
      <c r="D9" s="214">
        <v>2.1</v>
      </c>
      <c r="E9" s="214">
        <v>2.2999999999999998</v>
      </c>
      <c r="F9" s="214">
        <v>2.2999999999999998</v>
      </c>
      <c r="G9" s="214">
        <v>2.8</v>
      </c>
      <c r="H9" s="214">
        <v>2.9</v>
      </c>
      <c r="I9" s="215">
        <v>3.2</v>
      </c>
      <c r="J9" s="278">
        <v>3.5</v>
      </c>
    </row>
    <row r="10" spans="1:19" ht="12.75" customHeight="1">
      <c r="A10" s="216" t="s">
        <v>306</v>
      </c>
      <c r="B10" s="110">
        <v>8</v>
      </c>
      <c r="C10" s="112">
        <v>7.7</v>
      </c>
      <c r="D10" s="110">
        <v>7.8</v>
      </c>
      <c r="E10" s="110">
        <v>7.9</v>
      </c>
      <c r="F10" s="110">
        <v>8</v>
      </c>
      <c r="G10" s="110">
        <v>8.1999999999999993</v>
      </c>
      <c r="H10" s="110">
        <v>8.6</v>
      </c>
      <c r="I10" s="217">
        <v>8.8000000000000007</v>
      </c>
      <c r="J10" s="277">
        <v>9.1</v>
      </c>
    </row>
    <row r="11" spans="1:19" ht="12.75" customHeight="1">
      <c r="A11" s="212" t="s">
        <v>307</v>
      </c>
      <c r="B11" s="214">
        <v>14.4</v>
      </c>
      <c r="C11" s="213">
        <v>13.5</v>
      </c>
      <c r="D11" s="214">
        <v>12.9</v>
      </c>
      <c r="E11" s="214">
        <v>13.2</v>
      </c>
      <c r="F11" s="214">
        <v>13.1</v>
      </c>
      <c r="G11" s="214">
        <v>13.2</v>
      </c>
      <c r="H11" s="214">
        <v>12.5</v>
      </c>
      <c r="I11" s="215">
        <v>13.2</v>
      </c>
      <c r="J11" s="278">
        <v>13.3</v>
      </c>
    </row>
    <row r="12" spans="1:19" ht="12.75" customHeight="1">
      <c r="A12" s="216" t="s">
        <v>308</v>
      </c>
      <c r="B12" s="110">
        <v>6</v>
      </c>
      <c r="C12" s="112">
        <v>6.9</v>
      </c>
      <c r="D12" s="110">
        <v>7.5</v>
      </c>
      <c r="E12" s="110">
        <v>8.8000000000000007</v>
      </c>
      <c r="F12" s="110">
        <v>9.1999999999999993</v>
      </c>
      <c r="G12" s="110">
        <v>9.9</v>
      </c>
      <c r="H12" s="110">
        <v>10.5</v>
      </c>
      <c r="I12" s="217">
        <v>11.2</v>
      </c>
      <c r="J12" s="277">
        <v>11.1</v>
      </c>
    </row>
    <row r="13" spans="1:19" ht="12.75" customHeight="1">
      <c r="A13" s="212" t="s">
        <v>309</v>
      </c>
      <c r="B13" s="214">
        <v>3.4</v>
      </c>
      <c r="C13" s="213">
        <v>3.3</v>
      </c>
      <c r="D13" s="214">
        <v>3.2</v>
      </c>
      <c r="E13" s="214">
        <v>3.1</v>
      </c>
      <c r="F13" s="214">
        <v>3</v>
      </c>
      <c r="G13" s="214">
        <v>2.7</v>
      </c>
      <c r="H13" s="214">
        <v>2.9</v>
      </c>
      <c r="I13" s="215">
        <v>3.2</v>
      </c>
      <c r="J13" s="278">
        <v>3.2</v>
      </c>
    </row>
    <row r="14" spans="1:19" ht="12.75" customHeight="1">
      <c r="A14" s="216" t="s">
        <v>310</v>
      </c>
      <c r="B14" s="110">
        <v>5.3</v>
      </c>
      <c r="C14" s="112">
        <v>5.6</v>
      </c>
      <c r="D14" s="110">
        <v>5.9</v>
      </c>
      <c r="E14" s="110">
        <v>6.3</v>
      </c>
      <c r="F14" s="110">
        <v>6.3</v>
      </c>
      <c r="G14" s="110">
        <v>6.6</v>
      </c>
      <c r="H14" s="110">
        <v>6.7</v>
      </c>
      <c r="I14" s="217">
        <v>7.2</v>
      </c>
      <c r="J14" s="277">
        <v>7.4</v>
      </c>
    </row>
    <row r="15" spans="1:19" ht="12.75" customHeight="1">
      <c r="A15" s="219" t="s">
        <v>311</v>
      </c>
      <c r="B15" s="221">
        <v>2.4</v>
      </c>
      <c r="C15" s="220">
        <v>2.5</v>
      </c>
      <c r="D15" s="221">
        <v>2.4</v>
      </c>
      <c r="E15" s="221">
        <v>2.2000000000000002</v>
      </c>
      <c r="F15" s="221">
        <v>2.2999999999999998</v>
      </c>
      <c r="G15" s="221">
        <v>2.4</v>
      </c>
      <c r="H15" s="221">
        <v>2.4</v>
      </c>
      <c r="I15" s="222">
        <v>2.6</v>
      </c>
      <c r="J15" s="279">
        <v>2.7</v>
      </c>
    </row>
    <row r="16" spans="1:19" ht="12.75" customHeight="1">
      <c r="A16" s="216" t="s">
        <v>312</v>
      </c>
      <c r="B16" s="110">
        <v>5.0999999999999996</v>
      </c>
      <c r="C16" s="112">
        <v>5</v>
      </c>
      <c r="D16" s="110">
        <v>5</v>
      </c>
      <c r="E16" s="110">
        <v>4.8</v>
      </c>
      <c r="F16" s="110">
        <v>4.5999999999999996</v>
      </c>
      <c r="G16" s="110">
        <v>5</v>
      </c>
      <c r="H16" s="110">
        <v>5</v>
      </c>
      <c r="I16" s="217">
        <v>5.3</v>
      </c>
      <c r="J16" s="277">
        <v>5.4</v>
      </c>
    </row>
    <row r="17" spans="1:10" ht="12.75" customHeight="1">
      <c r="A17" s="212" t="s">
        <v>313</v>
      </c>
      <c r="B17" s="214">
        <v>6.7</v>
      </c>
      <c r="C17" s="213">
        <v>6.4</v>
      </c>
      <c r="D17" s="214">
        <v>6.3</v>
      </c>
      <c r="E17" s="214">
        <v>6.3</v>
      </c>
      <c r="F17" s="214">
        <v>6.4</v>
      </c>
      <c r="G17" s="214">
        <v>6.5</v>
      </c>
      <c r="H17" s="214">
        <v>6.8</v>
      </c>
      <c r="I17" s="215">
        <v>6.9</v>
      </c>
      <c r="J17" s="278">
        <v>6.9</v>
      </c>
    </row>
    <row r="18" spans="1:10" ht="12.75" customHeight="1">
      <c r="A18" s="216" t="s">
        <v>314</v>
      </c>
      <c r="B18" s="110">
        <v>1</v>
      </c>
      <c r="C18" s="112">
        <v>1.2</v>
      </c>
      <c r="D18" s="110">
        <v>1.3</v>
      </c>
      <c r="E18" s="110">
        <v>1</v>
      </c>
      <c r="F18" s="110">
        <v>1.1000000000000001</v>
      </c>
      <c r="G18" s="110">
        <v>1.2</v>
      </c>
      <c r="H18" s="110">
        <v>1.1000000000000001</v>
      </c>
      <c r="I18" s="217">
        <v>1.2</v>
      </c>
      <c r="J18" s="277">
        <v>1.4</v>
      </c>
    </row>
    <row r="19" spans="1:10" ht="12.75" customHeight="1">
      <c r="A19" s="280" t="s">
        <v>315</v>
      </c>
      <c r="B19" s="281">
        <v>1.5</v>
      </c>
      <c r="C19" s="282">
        <v>1.5</v>
      </c>
      <c r="D19" s="281">
        <v>1.5</v>
      </c>
      <c r="E19" s="281">
        <v>1.3</v>
      </c>
      <c r="F19" s="281">
        <v>2.1</v>
      </c>
      <c r="G19" s="281">
        <v>1.9</v>
      </c>
      <c r="H19" s="281">
        <v>1.9</v>
      </c>
      <c r="I19" s="283">
        <v>1.7</v>
      </c>
      <c r="J19" s="284">
        <v>1.7</v>
      </c>
    </row>
    <row r="20" spans="1:10" ht="13.5" customHeight="1">
      <c r="A20" s="285" t="s">
        <v>301</v>
      </c>
      <c r="B20" s="118">
        <v>2004</v>
      </c>
      <c r="C20" s="119">
        <v>2005</v>
      </c>
      <c r="D20" s="119">
        <v>2006</v>
      </c>
      <c r="E20" s="119">
        <v>2007</v>
      </c>
      <c r="F20" s="119">
        <v>2008</v>
      </c>
      <c r="G20" s="119">
        <v>2009</v>
      </c>
      <c r="H20" s="119">
        <v>2010</v>
      </c>
      <c r="I20" s="119">
        <v>2011</v>
      </c>
      <c r="J20" s="177">
        <v>2012</v>
      </c>
    </row>
    <row r="21" spans="1:10" ht="12.75" customHeight="1">
      <c r="A21" s="212" t="s">
        <v>225</v>
      </c>
      <c r="B21" s="278">
        <v>4.2</v>
      </c>
      <c r="C21" s="107">
        <v>4.0999999999999996</v>
      </c>
      <c r="D21" s="215">
        <v>4.0999999999999996</v>
      </c>
      <c r="E21" s="107">
        <v>4.0999999999999996</v>
      </c>
      <c r="F21" s="215">
        <v>4.0999999999999996</v>
      </c>
      <c r="G21" s="286">
        <v>4.1477488518497809</v>
      </c>
      <c r="H21" s="286">
        <v>4.1127810905362745</v>
      </c>
      <c r="I21" s="108">
        <v>4.0521195028479546</v>
      </c>
      <c r="J21" s="276">
        <v>4.0151477350951295</v>
      </c>
    </row>
    <row r="22" spans="1:10" ht="12.75" customHeight="1">
      <c r="A22" s="216" t="s">
        <v>302</v>
      </c>
      <c r="B22" s="277">
        <v>5.7</v>
      </c>
      <c r="C22" s="110">
        <v>6</v>
      </c>
      <c r="D22" s="217">
        <v>6</v>
      </c>
      <c r="E22" s="110">
        <v>6.1</v>
      </c>
      <c r="F22" s="217">
        <v>5.9</v>
      </c>
      <c r="G22" s="110">
        <v>5.4540005993407252</v>
      </c>
      <c r="H22" s="217">
        <v>5.157220108151412</v>
      </c>
      <c r="I22" s="110">
        <v>4.9091611905682262</v>
      </c>
      <c r="J22" s="217">
        <v>4.8810539285375789</v>
      </c>
    </row>
    <row r="23" spans="1:10" ht="12.75" customHeight="1">
      <c r="A23" s="212" t="s">
        <v>303</v>
      </c>
      <c r="B23" s="278">
        <v>16.7</v>
      </c>
      <c r="C23" s="214">
        <v>15.6</v>
      </c>
      <c r="D23" s="215">
        <v>14.9</v>
      </c>
      <c r="E23" s="214">
        <v>14.1</v>
      </c>
      <c r="F23" s="215">
        <v>13.2</v>
      </c>
      <c r="G23" s="214">
        <v>12.599341938749683</v>
      </c>
      <c r="H23" s="215">
        <v>14.189636163175305</v>
      </c>
      <c r="I23" s="214">
        <v>14.434805296458157</v>
      </c>
      <c r="J23" s="215">
        <v>14.428387682530076</v>
      </c>
    </row>
    <row r="24" spans="1:10" ht="12.75" customHeight="1">
      <c r="A24" s="216" t="s">
        <v>304</v>
      </c>
      <c r="B24" s="277">
        <v>5.7</v>
      </c>
      <c r="C24" s="110">
        <v>6</v>
      </c>
      <c r="D24" s="217">
        <v>5.9</v>
      </c>
      <c r="E24" s="110">
        <v>6</v>
      </c>
      <c r="F24" s="217">
        <v>6.2</v>
      </c>
      <c r="G24" s="110">
        <v>6.4038461538461542</v>
      </c>
      <c r="H24" s="217">
        <v>6.5061224489795917</v>
      </c>
      <c r="I24" s="110">
        <v>6.4836623699199176</v>
      </c>
      <c r="J24" s="217">
        <v>6.0067539046010978</v>
      </c>
    </row>
    <row r="25" spans="1:10" ht="12.75" customHeight="1">
      <c r="A25" s="212" t="s">
        <v>305</v>
      </c>
      <c r="B25" s="278">
        <v>3.6</v>
      </c>
      <c r="C25" s="214">
        <v>3.7</v>
      </c>
      <c r="D25" s="215">
        <v>3.7</v>
      </c>
      <c r="E25" s="214">
        <v>3.7</v>
      </c>
      <c r="F25" s="215">
        <v>3.9</v>
      </c>
      <c r="G25" s="214">
        <v>4.2512990080302311</v>
      </c>
      <c r="H25" s="215">
        <v>4.1476214660572204</v>
      </c>
      <c r="I25" s="214">
        <v>4.7672253258845432</v>
      </c>
      <c r="J25" s="215">
        <v>4.4264819091608931</v>
      </c>
    </row>
    <row r="26" spans="1:10" ht="12.75" customHeight="1">
      <c r="A26" s="216" t="s">
        <v>306</v>
      </c>
      <c r="B26" s="277">
        <v>9</v>
      </c>
      <c r="C26" s="110">
        <v>8.6999999999999993</v>
      </c>
      <c r="D26" s="217">
        <v>8.8000000000000007</v>
      </c>
      <c r="E26" s="110">
        <v>8.6</v>
      </c>
      <c r="F26" s="217">
        <v>8.6999999999999993</v>
      </c>
      <c r="G26" s="110">
        <v>8.6948253639571504</v>
      </c>
      <c r="H26" s="217">
        <v>8.4777475831959723</v>
      </c>
      <c r="I26" s="110">
        <v>8.3577887528928976</v>
      </c>
      <c r="J26" s="217">
        <v>7.9984750285932131</v>
      </c>
    </row>
    <row r="27" spans="1:10" ht="12.75" customHeight="1">
      <c r="A27" s="212" t="s">
        <v>307</v>
      </c>
      <c r="B27" s="278">
        <v>13.4</v>
      </c>
      <c r="C27" s="214">
        <v>13.5</v>
      </c>
      <c r="D27" s="215">
        <v>12.8</v>
      </c>
      <c r="E27" s="214">
        <v>12.7</v>
      </c>
      <c r="F27" s="215">
        <v>13</v>
      </c>
      <c r="G27" s="214">
        <v>13.284371962414948</v>
      </c>
      <c r="H27" s="215">
        <v>12.235208181154126</v>
      </c>
      <c r="I27" s="214">
        <v>13.343644544431946</v>
      </c>
      <c r="J27" s="215">
        <v>12.225851609892674</v>
      </c>
    </row>
    <row r="28" spans="1:10" ht="12.75" customHeight="1">
      <c r="A28" s="216" t="s">
        <v>308</v>
      </c>
      <c r="B28" s="277">
        <v>10.6</v>
      </c>
      <c r="C28" s="110">
        <v>10.3</v>
      </c>
      <c r="D28" s="217">
        <v>9.9</v>
      </c>
      <c r="E28" s="110">
        <v>9.5</v>
      </c>
      <c r="F28" s="217">
        <v>9.6</v>
      </c>
      <c r="G28" s="110">
        <v>9.1716645168153832</v>
      </c>
      <c r="H28" s="217">
        <v>8.6648855513033425</v>
      </c>
      <c r="I28" s="110">
        <v>9.030892665361046</v>
      </c>
      <c r="J28" s="217">
        <v>8.765867296438433</v>
      </c>
    </row>
    <row r="29" spans="1:10" ht="12.75" customHeight="1">
      <c r="A29" s="212" t="s">
        <v>309</v>
      </c>
      <c r="B29" s="278">
        <v>3.3</v>
      </c>
      <c r="C29" s="214">
        <v>3.2</v>
      </c>
      <c r="D29" s="215">
        <v>3.2</v>
      </c>
      <c r="E29" s="214">
        <v>3.2</v>
      </c>
      <c r="F29" s="215">
        <v>3.3</v>
      </c>
      <c r="G29" s="214">
        <v>3.8247141636489399</v>
      </c>
      <c r="H29" s="215">
        <v>4.0624010136205255</v>
      </c>
      <c r="I29" s="214">
        <v>4.4062848142599211</v>
      </c>
      <c r="J29" s="215">
        <v>3.9495015694525888</v>
      </c>
    </row>
    <row r="30" spans="1:10" ht="12.75" customHeight="1">
      <c r="A30" s="216" t="s">
        <v>310</v>
      </c>
      <c r="B30" s="277">
        <v>7.3</v>
      </c>
      <c r="C30" s="110">
        <v>6.9</v>
      </c>
      <c r="D30" s="217">
        <v>6.8</v>
      </c>
      <c r="E30" s="110">
        <v>6.9</v>
      </c>
      <c r="F30" s="217">
        <v>6.8</v>
      </c>
      <c r="G30" s="110">
        <v>7.0567375886524824</v>
      </c>
      <c r="H30" s="217">
        <v>6.7508991976390291</v>
      </c>
      <c r="I30" s="110">
        <v>6.719134284308903</v>
      </c>
      <c r="J30" s="217">
        <v>6.5381476948184414</v>
      </c>
    </row>
    <row r="31" spans="1:10" ht="12.75" customHeight="1">
      <c r="A31" s="219" t="s">
        <v>311</v>
      </c>
      <c r="B31" s="279">
        <v>2.8</v>
      </c>
      <c r="C31" s="221">
        <v>2.9</v>
      </c>
      <c r="D31" s="222">
        <v>3.1</v>
      </c>
      <c r="E31" s="221">
        <v>3.2</v>
      </c>
      <c r="F31" s="222">
        <v>3.1</v>
      </c>
      <c r="G31" s="221">
        <v>3.2884836682305041</v>
      </c>
      <c r="H31" s="222">
        <v>3.1767132706853078</v>
      </c>
      <c r="I31" s="221">
        <v>3.462812405901837</v>
      </c>
      <c r="J31" s="222">
        <v>3.7124842370744009</v>
      </c>
    </row>
    <row r="32" spans="1:10" ht="12.75" customHeight="1">
      <c r="A32" s="216" t="s">
        <v>312</v>
      </c>
      <c r="B32" s="277">
        <v>5.3</v>
      </c>
      <c r="C32" s="110">
        <v>5.2</v>
      </c>
      <c r="D32" s="217">
        <v>5</v>
      </c>
      <c r="E32" s="110">
        <v>4.9000000000000004</v>
      </c>
      <c r="F32" s="217">
        <v>4.7</v>
      </c>
      <c r="G32" s="110">
        <v>4.5266781411359727</v>
      </c>
      <c r="H32" s="217">
        <v>4.3937035115032002</v>
      </c>
      <c r="I32" s="110">
        <v>4.148278905560459</v>
      </c>
      <c r="J32" s="217">
        <v>3.4580216126350787</v>
      </c>
    </row>
    <row r="33" spans="1:19" ht="12.75" customHeight="1">
      <c r="A33" s="212" t="s">
        <v>313</v>
      </c>
      <c r="B33" s="278">
        <v>6.9</v>
      </c>
      <c r="C33" s="214">
        <v>6.7</v>
      </c>
      <c r="D33" s="215">
        <v>6.8</v>
      </c>
      <c r="E33" s="214">
        <v>6.8</v>
      </c>
      <c r="F33" s="215">
        <v>7</v>
      </c>
      <c r="G33" s="214">
        <v>7.0183856181794058</v>
      </c>
      <c r="H33" s="215">
        <v>6.8866738438142265</v>
      </c>
      <c r="I33" s="214">
        <v>7.037321909293361</v>
      </c>
      <c r="J33" s="215">
        <v>6.8732242630361542</v>
      </c>
    </row>
    <row r="34" spans="1:19">
      <c r="A34" s="216" t="s">
        <v>314</v>
      </c>
      <c r="B34" s="277">
        <v>1.4</v>
      </c>
      <c r="C34" s="110">
        <v>1.5</v>
      </c>
      <c r="D34" s="217">
        <v>1.6</v>
      </c>
      <c r="E34" s="110">
        <v>1.7</v>
      </c>
      <c r="F34" s="217">
        <v>2</v>
      </c>
      <c r="G34" s="110">
        <v>2.0097502736046167</v>
      </c>
      <c r="H34" s="217">
        <v>1.9422517656834233</v>
      </c>
      <c r="I34" s="110">
        <v>2.3788251060978332</v>
      </c>
      <c r="J34" s="217">
        <v>2.5150549061282326</v>
      </c>
    </row>
    <row r="35" spans="1:19">
      <c r="A35" s="280" t="s">
        <v>315</v>
      </c>
      <c r="B35" s="284">
        <v>1.6</v>
      </c>
      <c r="C35" s="281">
        <v>1.7</v>
      </c>
      <c r="D35" s="283">
        <v>1.7</v>
      </c>
      <c r="E35" s="281">
        <v>1.9</v>
      </c>
      <c r="F35" s="283">
        <v>1.8</v>
      </c>
      <c r="G35" s="281">
        <v>1.86153950675997</v>
      </c>
      <c r="H35" s="283">
        <v>1.9018722711463036</v>
      </c>
      <c r="I35" s="281">
        <v>2.446711453927179</v>
      </c>
      <c r="J35" s="283">
        <v>2.4523421783695758</v>
      </c>
      <c r="K35" s="129"/>
      <c r="L35" s="129"/>
      <c r="M35" s="129"/>
      <c r="N35" s="129"/>
      <c r="O35" s="129"/>
      <c r="P35" s="129"/>
      <c r="Q35" s="129"/>
      <c r="R35" s="129"/>
      <c r="S35" s="129"/>
    </row>
    <row r="36" spans="1:19" ht="28.5" customHeight="1">
      <c r="A36" s="739" t="s">
        <v>316</v>
      </c>
      <c r="B36" s="739"/>
      <c r="C36" s="739"/>
      <c r="D36" s="739"/>
      <c r="E36" s="739"/>
      <c r="F36" s="739"/>
      <c r="G36" s="739"/>
      <c r="H36" s="739"/>
      <c r="I36" s="739"/>
      <c r="J36" s="739"/>
      <c r="K36" s="287"/>
      <c r="L36" s="287"/>
      <c r="M36" s="287"/>
      <c r="N36" s="287"/>
      <c r="O36" s="287"/>
      <c r="P36" s="287"/>
      <c r="Q36" s="287"/>
      <c r="R36" s="287"/>
      <c r="S36" s="287"/>
    </row>
    <row r="37" spans="1:19" s="289" customFormat="1" ht="16.5" customHeight="1">
      <c r="A37" s="959" t="s">
        <v>317</v>
      </c>
      <c r="B37" s="959"/>
      <c r="C37" s="959"/>
      <c r="D37" s="959"/>
      <c r="E37" s="959"/>
      <c r="F37" s="959"/>
      <c r="G37" s="959"/>
      <c r="H37" s="959"/>
      <c r="I37" s="959"/>
      <c r="J37" s="959"/>
      <c r="K37" s="288"/>
      <c r="L37" s="288"/>
      <c r="M37" s="288"/>
      <c r="N37" s="288"/>
      <c r="O37" s="288"/>
      <c r="P37" s="288"/>
      <c r="Q37" s="288"/>
      <c r="R37" s="288"/>
      <c r="S37" s="288"/>
    </row>
    <row r="38" spans="1:19">
      <c r="A38" s="712" t="s">
        <v>222</v>
      </c>
      <c r="B38" s="712"/>
      <c r="C38" s="712"/>
      <c r="D38" s="712"/>
      <c r="E38" s="712"/>
      <c r="F38" s="712"/>
      <c r="G38" s="712"/>
      <c r="H38" s="712"/>
      <c r="I38" s="712"/>
      <c r="J38" s="712"/>
      <c r="K38" s="143"/>
      <c r="L38" s="143"/>
      <c r="M38" s="143"/>
      <c r="N38" s="143"/>
      <c r="O38" s="143"/>
      <c r="P38" s="143"/>
      <c r="Q38" s="143"/>
      <c r="R38" s="143"/>
      <c r="S38" s="143"/>
    </row>
  </sheetData>
  <mergeCells count="6">
    <mergeCell ref="A2:J2"/>
    <mergeCell ref="A3:A4"/>
    <mergeCell ref="B4:J4"/>
    <mergeCell ref="A36:J36"/>
    <mergeCell ref="A37:J37"/>
    <mergeCell ref="A38:J38"/>
  </mergeCells>
  <hyperlinks>
    <hyperlink ref="A1" location="Inhalt!A1" display="Zurück zum Inhalt"/>
  </hyperlinks>
  <pageMargins left="0.7" right="0.7" top="0.78740157499999996" bottom="0.78740157499999996" header="0.3" footer="0.3"/>
  <pageSetup paperSize="9" scale="9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pageSetUpPr autoPageBreaks="0"/>
  </sheetPr>
  <dimension ref="A1:H141"/>
  <sheetViews>
    <sheetView zoomScaleNormal="100" workbookViewId="0"/>
  </sheetViews>
  <sheetFormatPr baseColWidth="10" defaultColWidth="10.85546875" defaultRowHeight="12.75"/>
  <cols>
    <col min="1" max="1" width="31.7109375" style="144" customWidth="1"/>
    <col min="2" max="2" width="9.85546875" style="161" customWidth="1"/>
    <col min="3" max="3" width="9" style="161" customWidth="1"/>
    <col min="4" max="4" width="9.85546875" style="161" customWidth="1"/>
    <col min="5" max="5" width="9" style="161" customWidth="1"/>
    <col min="6" max="6" width="9.85546875" style="161" customWidth="1"/>
    <col min="7" max="7" width="9" style="161" customWidth="1"/>
    <col min="8" max="8" width="10.85546875" style="144" customWidth="1"/>
    <col min="9" max="16384" width="10.85546875" style="144"/>
  </cols>
  <sheetData>
    <row r="1" spans="1:8" ht="25.5" customHeight="1">
      <c r="A1" s="628" t="s">
        <v>579</v>
      </c>
    </row>
    <row r="2" spans="1:8" ht="21" customHeight="1">
      <c r="A2" s="723" t="s">
        <v>503</v>
      </c>
      <c r="B2" s="723"/>
      <c r="C2" s="723"/>
      <c r="D2" s="723"/>
      <c r="E2" s="723"/>
      <c r="F2" s="723"/>
      <c r="G2" s="723"/>
    </row>
    <row r="3" spans="1:8" ht="12.75" customHeight="1">
      <c r="A3" s="715" t="s">
        <v>223</v>
      </c>
      <c r="B3" s="724" t="s">
        <v>4</v>
      </c>
      <c r="C3" s="725"/>
      <c r="D3" s="728" t="s">
        <v>5</v>
      </c>
      <c r="E3" s="729"/>
      <c r="F3" s="729"/>
      <c r="G3" s="729"/>
    </row>
    <row r="4" spans="1:8" ht="12.75" customHeight="1">
      <c r="A4" s="716"/>
      <c r="B4" s="726"/>
      <c r="C4" s="727"/>
      <c r="D4" s="728" t="s">
        <v>2</v>
      </c>
      <c r="E4" s="730"/>
      <c r="F4" s="728" t="s">
        <v>3</v>
      </c>
      <c r="G4" s="729"/>
    </row>
    <row r="5" spans="1:8" ht="13.5">
      <c r="A5" s="716"/>
      <c r="B5" s="145" t="s">
        <v>170</v>
      </c>
      <c r="C5" s="146" t="s">
        <v>224</v>
      </c>
      <c r="D5" s="145" t="s">
        <v>170</v>
      </c>
      <c r="E5" s="146" t="s">
        <v>224</v>
      </c>
      <c r="F5" s="145" t="s">
        <v>170</v>
      </c>
      <c r="G5" s="146" t="s">
        <v>224</v>
      </c>
    </row>
    <row r="6" spans="1:8" ht="13.5" customHeight="1">
      <c r="A6" s="841" t="s">
        <v>225</v>
      </c>
      <c r="B6" s="841"/>
      <c r="C6" s="841"/>
      <c r="D6" s="841"/>
      <c r="E6" s="841"/>
      <c r="F6" s="841"/>
      <c r="G6" s="841"/>
    </row>
    <row r="7" spans="1:8" ht="13.5" customHeight="1">
      <c r="A7" s="147" t="s">
        <v>4</v>
      </c>
      <c r="B7" s="148">
        <v>37108</v>
      </c>
      <c r="C7" s="149" t="s">
        <v>226</v>
      </c>
      <c r="D7" s="148">
        <v>22980</v>
      </c>
      <c r="E7" s="149" t="s">
        <v>226</v>
      </c>
      <c r="F7" s="148">
        <v>14128</v>
      </c>
      <c r="G7" s="150" t="s">
        <v>226</v>
      </c>
    </row>
    <row r="8" spans="1:8" ht="13.5" customHeight="1">
      <c r="A8" s="151" t="s">
        <v>227</v>
      </c>
      <c r="B8" s="152">
        <v>26953</v>
      </c>
      <c r="C8" s="153">
        <v>72.633933383636958</v>
      </c>
      <c r="D8" s="152">
        <v>16347</v>
      </c>
      <c r="E8" s="153">
        <v>71.13577023498695</v>
      </c>
      <c r="F8" s="152">
        <v>10606</v>
      </c>
      <c r="G8" s="154">
        <v>75.070781426953602</v>
      </c>
    </row>
    <row r="9" spans="1:8" ht="13.5" customHeight="1">
      <c r="A9" s="147" t="s">
        <v>228</v>
      </c>
      <c r="B9" s="148">
        <v>9085</v>
      </c>
      <c r="C9" s="155">
        <v>24.48259135496389</v>
      </c>
      <c r="D9" s="148">
        <v>5944</v>
      </c>
      <c r="E9" s="155">
        <v>25.865970409051346</v>
      </c>
      <c r="F9" s="148">
        <v>3141</v>
      </c>
      <c r="G9" s="156">
        <v>22.232446206115501</v>
      </c>
    </row>
    <row r="10" spans="1:8" ht="13.5" customHeight="1">
      <c r="A10" s="151" t="s">
        <v>229</v>
      </c>
      <c r="B10" s="152">
        <v>991</v>
      </c>
      <c r="C10" s="153">
        <v>2.6705831626603427</v>
      </c>
      <c r="D10" s="152">
        <v>645</v>
      </c>
      <c r="E10" s="153">
        <v>2.8067885117493474</v>
      </c>
      <c r="F10" s="152">
        <v>346</v>
      </c>
      <c r="G10" s="154">
        <v>2.44903737259343</v>
      </c>
    </row>
    <row r="11" spans="1:8" ht="13.5" customHeight="1">
      <c r="A11" s="147" t="s">
        <v>230</v>
      </c>
      <c r="B11" s="148">
        <v>7</v>
      </c>
      <c r="C11" s="155">
        <v>1.8863856850274873E-2</v>
      </c>
      <c r="D11" s="148">
        <v>3</v>
      </c>
      <c r="E11" s="155">
        <v>1.3054830287206266E-2</v>
      </c>
      <c r="F11" s="148">
        <v>4</v>
      </c>
      <c r="G11" s="156">
        <v>2.8312570781427002E-2</v>
      </c>
    </row>
    <row r="12" spans="1:8" ht="13.5" customHeight="1">
      <c r="A12" s="157" t="s">
        <v>231</v>
      </c>
      <c r="B12" s="158">
        <v>72</v>
      </c>
      <c r="C12" s="159">
        <v>0.19402824188854154</v>
      </c>
      <c r="D12" s="158">
        <v>41</v>
      </c>
      <c r="E12" s="159">
        <v>0.1784160139251523</v>
      </c>
      <c r="F12" s="158">
        <v>31</v>
      </c>
      <c r="G12" s="160">
        <v>0.21942242355605901</v>
      </c>
    </row>
    <row r="13" spans="1:8" ht="13.5" customHeight="1">
      <c r="A13" s="841" t="s">
        <v>278</v>
      </c>
      <c r="B13" s="841"/>
      <c r="C13" s="841"/>
      <c r="D13" s="841"/>
      <c r="E13" s="841"/>
      <c r="F13" s="841"/>
      <c r="G13" s="841"/>
      <c r="H13" s="101"/>
    </row>
    <row r="14" spans="1:8" ht="13.5" customHeight="1">
      <c r="A14" s="147" t="s">
        <v>4</v>
      </c>
      <c r="B14" s="148">
        <v>29575</v>
      </c>
      <c r="C14" s="149" t="s">
        <v>226</v>
      </c>
      <c r="D14" s="148">
        <v>18440</v>
      </c>
      <c r="E14" s="149" t="s">
        <v>226</v>
      </c>
      <c r="F14" s="148">
        <v>11135</v>
      </c>
      <c r="G14" s="150" t="s">
        <v>226</v>
      </c>
    </row>
    <row r="15" spans="1:8" ht="13.5" customHeight="1">
      <c r="A15" s="151" t="s">
        <v>227</v>
      </c>
      <c r="B15" s="152">
        <v>21088</v>
      </c>
      <c r="C15" s="153">
        <v>71.303465765004219</v>
      </c>
      <c r="D15" s="152">
        <v>12802</v>
      </c>
      <c r="E15" s="153">
        <v>69.425162689804779</v>
      </c>
      <c r="F15" s="152">
        <v>8286</v>
      </c>
      <c r="G15" s="154">
        <v>74.414009878760666</v>
      </c>
    </row>
    <row r="16" spans="1:8" ht="13.5" customHeight="1">
      <c r="A16" s="147" t="s">
        <v>228</v>
      </c>
      <c r="B16" s="148">
        <v>7670</v>
      </c>
      <c r="C16" s="155">
        <v>25.934065934065938</v>
      </c>
      <c r="D16" s="148">
        <v>5117</v>
      </c>
      <c r="E16" s="155">
        <v>27.749457700650758</v>
      </c>
      <c r="F16" s="148">
        <v>2553</v>
      </c>
      <c r="G16" s="156">
        <v>22.927705433318366</v>
      </c>
    </row>
    <row r="17" spans="1:7" ht="13.5" customHeight="1">
      <c r="A17" s="151" t="s">
        <v>229</v>
      </c>
      <c r="B17" s="152">
        <v>755</v>
      </c>
      <c r="C17" s="153">
        <v>2.5528317836010146</v>
      </c>
      <c r="D17" s="152">
        <v>485</v>
      </c>
      <c r="E17" s="153">
        <v>2.6301518438177873</v>
      </c>
      <c r="F17" s="152">
        <v>270</v>
      </c>
      <c r="G17" s="154">
        <v>2.4247867085765602</v>
      </c>
    </row>
    <row r="18" spans="1:7" ht="13.5" customHeight="1">
      <c r="A18" s="147" t="s">
        <v>230</v>
      </c>
      <c r="B18" s="148">
        <v>7</v>
      </c>
      <c r="C18" s="155">
        <v>2.3668639053254437E-2</v>
      </c>
      <c r="D18" s="148">
        <v>3</v>
      </c>
      <c r="E18" s="155">
        <v>1.6268980477223426E-2</v>
      </c>
      <c r="F18" s="148">
        <v>4</v>
      </c>
      <c r="G18" s="156">
        <v>3.5922766052986076E-2</v>
      </c>
    </row>
    <row r="19" spans="1:7" ht="13.5" customHeight="1">
      <c r="A19" s="157" t="s">
        <v>341</v>
      </c>
      <c r="B19" s="158">
        <v>55</v>
      </c>
      <c r="C19" s="159">
        <v>0.18596787827557057</v>
      </c>
      <c r="D19" s="158">
        <v>33</v>
      </c>
      <c r="E19" s="159">
        <v>0.17895878524945769</v>
      </c>
      <c r="F19" s="158">
        <v>22</v>
      </c>
      <c r="G19" s="160">
        <v>0.19757521329142341</v>
      </c>
    </row>
    <row r="20" spans="1:7" ht="13.5" customHeight="1">
      <c r="A20" s="841" t="s">
        <v>279</v>
      </c>
      <c r="B20" s="841"/>
      <c r="C20" s="841"/>
      <c r="D20" s="841"/>
      <c r="E20" s="841"/>
      <c r="F20" s="841"/>
      <c r="G20" s="841"/>
    </row>
    <row r="21" spans="1:7" ht="13.5" customHeight="1">
      <c r="A21" s="147" t="s">
        <v>4</v>
      </c>
      <c r="B21" s="148">
        <v>7533</v>
      </c>
      <c r="C21" s="149" t="s">
        <v>226</v>
      </c>
      <c r="D21" s="148">
        <v>4540</v>
      </c>
      <c r="E21" s="149" t="s">
        <v>226</v>
      </c>
      <c r="F21" s="148">
        <v>2993</v>
      </c>
      <c r="G21" s="150" t="s">
        <v>226</v>
      </c>
    </row>
    <row r="22" spans="1:7" ht="13.5" customHeight="1">
      <c r="A22" s="151" t="s">
        <v>227</v>
      </c>
      <c r="B22" s="152">
        <v>5865</v>
      </c>
      <c r="C22" s="153">
        <v>77.857427319792919</v>
      </c>
      <c r="D22" s="152">
        <v>3545</v>
      </c>
      <c r="E22" s="153">
        <v>78.083700440528631</v>
      </c>
      <c r="F22" s="152">
        <v>2320</v>
      </c>
      <c r="G22" s="154">
        <v>77.51419979953225</v>
      </c>
    </row>
    <row r="23" spans="1:7" ht="13.5" customHeight="1">
      <c r="A23" s="147" t="s">
        <v>228</v>
      </c>
      <c r="B23" s="148">
        <v>1415</v>
      </c>
      <c r="C23" s="155">
        <v>18.784016991902298</v>
      </c>
      <c r="D23" s="148">
        <v>827</v>
      </c>
      <c r="E23" s="155">
        <v>18.215859030837002</v>
      </c>
      <c r="F23" s="148">
        <v>588</v>
      </c>
      <c r="G23" s="156">
        <v>19.645840294019379</v>
      </c>
    </row>
    <row r="24" spans="1:7" ht="13.5" customHeight="1">
      <c r="A24" s="151" t="s">
        <v>229</v>
      </c>
      <c r="B24" s="152">
        <v>236</v>
      </c>
      <c r="C24" s="153">
        <v>3.1328819859285808</v>
      </c>
      <c r="D24" s="152">
        <v>160</v>
      </c>
      <c r="E24" s="153">
        <v>3.5242290748898681</v>
      </c>
      <c r="F24" s="152">
        <v>76</v>
      </c>
      <c r="G24" s="154">
        <v>2.5392582692950216</v>
      </c>
    </row>
    <row r="25" spans="1:7" ht="13.5" customHeight="1">
      <c r="A25" s="147" t="s">
        <v>230</v>
      </c>
      <c r="B25" s="331" t="s">
        <v>190</v>
      </c>
      <c r="C25" s="155" t="s">
        <v>190</v>
      </c>
      <c r="D25" s="148" t="s">
        <v>190</v>
      </c>
      <c r="E25" s="155" t="s">
        <v>190</v>
      </c>
      <c r="F25" s="148" t="s">
        <v>190</v>
      </c>
      <c r="G25" s="156" t="s">
        <v>190</v>
      </c>
    </row>
    <row r="26" spans="1:7" ht="13.5" customHeight="1">
      <c r="A26" s="157" t="s">
        <v>341</v>
      </c>
      <c r="B26" s="158">
        <v>17</v>
      </c>
      <c r="C26" s="159">
        <v>0.22567370237621134</v>
      </c>
      <c r="D26" s="158">
        <v>8</v>
      </c>
      <c r="E26" s="159">
        <v>0.1762114537444934</v>
      </c>
      <c r="F26" s="158">
        <v>9</v>
      </c>
      <c r="G26" s="160">
        <v>0.30070163715335779</v>
      </c>
    </row>
    <row r="27" spans="1:7" ht="13.5" customHeight="1">
      <c r="A27" s="841" t="s">
        <v>342</v>
      </c>
      <c r="B27" s="841"/>
      <c r="C27" s="841"/>
      <c r="D27" s="841"/>
      <c r="E27" s="841"/>
      <c r="F27" s="841"/>
      <c r="G27" s="841"/>
    </row>
    <row r="28" spans="1:7" ht="13.5" customHeight="1">
      <c r="A28" s="147" t="s">
        <v>4</v>
      </c>
      <c r="B28" s="148">
        <v>4790</v>
      </c>
      <c r="C28" s="149" t="s">
        <v>226</v>
      </c>
      <c r="D28" s="148">
        <v>3009</v>
      </c>
      <c r="E28" s="149" t="s">
        <v>226</v>
      </c>
      <c r="F28" s="148">
        <v>1781</v>
      </c>
      <c r="G28" s="150" t="s">
        <v>226</v>
      </c>
    </row>
    <row r="29" spans="1:7" ht="13.5" customHeight="1">
      <c r="A29" s="151" t="s">
        <v>227</v>
      </c>
      <c r="B29" s="152">
        <v>3803</v>
      </c>
      <c r="C29" s="153">
        <v>79.394572025052184</v>
      </c>
      <c r="D29" s="152">
        <v>2305</v>
      </c>
      <c r="E29" s="153">
        <v>76.603522765038221</v>
      </c>
      <c r="F29" s="152">
        <v>1498</v>
      </c>
      <c r="G29" s="154">
        <v>84.110050533408199</v>
      </c>
    </row>
    <row r="30" spans="1:7" ht="13.5" customHeight="1">
      <c r="A30" s="147" t="s">
        <v>228</v>
      </c>
      <c r="B30" s="148">
        <v>801</v>
      </c>
      <c r="C30" s="155">
        <v>16.722338204592901</v>
      </c>
      <c r="D30" s="148">
        <v>585</v>
      </c>
      <c r="E30" s="155">
        <v>19.441674975074775</v>
      </c>
      <c r="F30" s="148">
        <v>216</v>
      </c>
      <c r="G30" s="156">
        <v>12.128017967434026</v>
      </c>
    </row>
    <row r="31" spans="1:7" ht="13.5" customHeight="1">
      <c r="A31" s="151" t="s">
        <v>229</v>
      </c>
      <c r="B31" s="152">
        <v>160</v>
      </c>
      <c r="C31" s="153">
        <v>3.3402922755741122</v>
      </c>
      <c r="D31" s="152">
        <v>104</v>
      </c>
      <c r="E31" s="153">
        <v>3.4562977733466269</v>
      </c>
      <c r="F31" s="152">
        <v>56</v>
      </c>
      <c r="G31" s="154">
        <v>3.1443009545199323</v>
      </c>
    </row>
    <row r="32" spans="1:7" ht="13.5" customHeight="1">
      <c r="A32" s="147" t="s">
        <v>230</v>
      </c>
      <c r="B32" s="331" t="s">
        <v>190</v>
      </c>
      <c r="C32" s="155" t="s">
        <v>190</v>
      </c>
      <c r="D32" s="148" t="s">
        <v>190</v>
      </c>
      <c r="E32" s="155" t="s">
        <v>190</v>
      </c>
      <c r="F32" s="148" t="s">
        <v>190</v>
      </c>
      <c r="G32" s="156" t="s">
        <v>190</v>
      </c>
    </row>
    <row r="33" spans="1:7" ht="13.5" customHeight="1">
      <c r="A33" s="157" t="s">
        <v>341</v>
      </c>
      <c r="B33" s="158">
        <v>26</v>
      </c>
      <c r="C33" s="159">
        <v>0.54279749478079331</v>
      </c>
      <c r="D33" s="158">
        <v>15</v>
      </c>
      <c r="E33" s="159">
        <v>0.49850448654037888</v>
      </c>
      <c r="F33" s="158">
        <v>11</v>
      </c>
      <c r="G33" s="160">
        <v>0.61763054463784395</v>
      </c>
    </row>
    <row r="34" spans="1:7" ht="13.5" customHeight="1">
      <c r="A34" s="841" t="s">
        <v>343</v>
      </c>
      <c r="B34" s="841"/>
      <c r="C34" s="841"/>
      <c r="D34" s="841"/>
      <c r="E34" s="841"/>
      <c r="F34" s="841"/>
      <c r="G34" s="841"/>
    </row>
    <row r="35" spans="1:7" ht="13.5" customHeight="1">
      <c r="A35" s="147" t="s">
        <v>4</v>
      </c>
      <c r="B35" s="148">
        <v>4729</v>
      </c>
      <c r="C35" s="149" t="s">
        <v>226</v>
      </c>
      <c r="D35" s="148">
        <v>2905</v>
      </c>
      <c r="E35" s="149" t="s">
        <v>226</v>
      </c>
      <c r="F35" s="148">
        <v>1824</v>
      </c>
      <c r="G35" s="150" t="s">
        <v>226</v>
      </c>
    </row>
    <row r="36" spans="1:7" ht="13.5" customHeight="1">
      <c r="A36" s="151" t="s">
        <v>227</v>
      </c>
      <c r="B36" s="152">
        <v>3243</v>
      </c>
      <c r="C36" s="153">
        <v>68.576866145062382</v>
      </c>
      <c r="D36" s="152">
        <v>1980</v>
      </c>
      <c r="E36" s="153">
        <v>68.158347676419965</v>
      </c>
      <c r="F36" s="152">
        <v>1263</v>
      </c>
      <c r="G36" s="154">
        <v>69.243421052631575</v>
      </c>
    </row>
    <row r="37" spans="1:7" ht="13.5" customHeight="1">
      <c r="A37" s="147" t="s">
        <v>228</v>
      </c>
      <c r="B37" s="148">
        <v>1281</v>
      </c>
      <c r="C37" s="155">
        <v>27.088179319094944</v>
      </c>
      <c r="D37" s="148">
        <v>799</v>
      </c>
      <c r="E37" s="155">
        <v>27.50430292598967</v>
      </c>
      <c r="F37" s="148">
        <v>482</v>
      </c>
      <c r="G37" s="156">
        <v>26.42543859649123</v>
      </c>
    </row>
    <row r="38" spans="1:7" ht="13.5" customHeight="1">
      <c r="A38" s="151" t="s">
        <v>229</v>
      </c>
      <c r="B38" s="152">
        <v>205</v>
      </c>
      <c r="C38" s="153">
        <v>4.3349545358426731</v>
      </c>
      <c r="D38" s="152">
        <v>126</v>
      </c>
      <c r="E38" s="153">
        <v>4.3373493975903612</v>
      </c>
      <c r="F38" s="152">
        <v>79</v>
      </c>
      <c r="G38" s="154">
        <v>4.3311403508771935</v>
      </c>
    </row>
    <row r="39" spans="1:7" ht="13.5" customHeight="1">
      <c r="A39" s="147" t="s">
        <v>230</v>
      </c>
      <c r="B39" s="331" t="s">
        <v>190</v>
      </c>
      <c r="C39" s="155" t="s">
        <v>190</v>
      </c>
      <c r="D39" s="148" t="s">
        <v>190</v>
      </c>
      <c r="E39" s="155" t="s">
        <v>190</v>
      </c>
      <c r="F39" s="148" t="s">
        <v>190</v>
      </c>
      <c r="G39" s="156" t="s">
        <v>190</v>
      </c>
    </row>
    <row r="40" spans="1:7" ht="13.5" customHeight="1">
      <c r="A40" s="157" t="s">
        <v>341</v>
      </c>
      <c r="B40" s="158" t="s">
        <v>190</v>
      </c>
      <c r="C40" s="159" t="s">
        <v>190</v>
      </c>
      <c r="D40" s="158" t="s">
        <v>190</v>
      </c>
      <c r="E40" s="159" t="s">
        <v>190</v>
      </c>
      <c r="F40" s="158" t="s">
        <v>190</v>
      </c>
      <c r="G40" s="160" t="s">
        <v>190</v>
      </c>
    </row>
    <row r="41" spans="1:7" ht="13.5" customHeight="1">
      <c r="A41" s="841" t="s">
        <v>344</v>
      </c>
      <c r="B41" s="841"/>
      <c r="C41" s="841"/>
      <c r="D41" s="841"/>
      <c r="E41" s="841"/>
      <c r="F41" s="841"/>
      <c r="G41" s="841"/>
    </row>
    <row r="42" spans="1:7" ht="13.5" customHeight="1">
      <c r="A42" s="147" t="s">
        <v>4</v>
      </c>
      <c r="B42" s="148">
        <v>1112</v>
      </c>
      <c r="C42" s="149" t="s">
        <v>226</v>
      </c>
      <c r="D42" s="148">
        <v>649</v>
      </c>
      <c r="E42" s="149" t="s">
        <v>226</v>
      </c>
      <c r="F42" s="148">
        <v>463</v>
      </c>
      <c r="G42" s="150" t="s">
        <v>226</v>
      </c>
    </row>
    <row r="43" spans="1:7" ht="13.5" customHeight="1">
      <c r="A43" s="151" t="s">
        <v>227</v>
      </c>
      <c r="B43" s="152">
        <v>625</v>
      </c>
      <c r="C43" s="153">
        <v>56.205035971223019</v>
      </c>
      <c r="D43" s="152">
        <v>356</v>
      </c>
      <c r="E43" s="153">
        <v>54.853620955315876</v>
      </c>
      <c r="F43" s="152">
        <v>269</v>
      </c>
      <c r="G43" s="154">
        <v>58.099352051835851</v>
      </c>
    </row>
    <row r="44" spans="1:7" ht="13.5" customHeight="1">
      <c r="A44" s="147" t="s">
        <v>228</v>
      </c>
      <c r="B44" s="148">
        <v>397</v>
      </c>
      <c r="C44" s="155">
        <v>35.701438848920866</v>
      </c>
      <c r="D44" s="148">
        <v>233</v>
      </c>
      <c r="E44" s="155">
        <v>35.901386748844374</v>
      </c>
      <c r="F44" s="148">
        <v>164</v>
      </c>
      <c r="G44" s="156">
        <v>35.421166306695461</v>
      </c>
    </row>
    <row r="45" spans="1:7" ht="13.5" customHeight="1">
      <c r="A45" s="151" t="s">
        <v>229</v>
      </c>
      <c r="B45" s="152">
        <v>84</v>
      </c>
      <c r="C45" s="153">
        <v>7.5539568345323742</v>
      </c>
      <c r="D45" s="152">
        <v>58</v>
      </c>
      <c r="E45" s="153">
        <v>8.9368258859784273</v>
      </c>
      <c r="F45" s="152">
        <v>26</v>
      </c>
      <c r="G45" s="154">
        <v>5.615550755939525</v>
      </c>
    </row>
    <row r="46" spans="1:7" ht="13.5" customHeight="1">
      <c r="A46" s="147" t="s">
        <v>230</v>
      </c>
      <c r="B46" s="331" t="s">
        <v>190</v>
      </c>
      <c r="C46" s="155" t="s">
        <v>190</v>
      </c>
      <c r="D46" s="148" t="s">
        <v>190</v>
      </c>
      <c r="E46" s="155" t="s">
        <v>190</v>
      </c>
      <c r="F46" s="148" t="s">
        <v>190</v>
      </c>
      <c r="G46" s="156" t="s">
        <v>190</v>
      </c>
    </row>
    <row r="47" spans="1:7" ht="13.5" customHeight="1">
      <c r="A47" s="157" t="s">
        <v>341</v>
      </c>
      <c r="B47" s="158">
        <v>6</v>
      </c>
      <c r="C47" s="159">
        <v>0.53956834532374098</v>
      </c>
      <c r="D47" s="158">
        <v>2</v>
      </c>
      <c r="E47" s="159">
        <v>0.30816640986132515</v>
      </c>
      <c r="F47" s="158">
        <v>4</v>
      </c>
      <c r="G47" s="160">
        <v>0.86393088552915775</v>
      </c>
    </row>
    <row r="48" spans="1:7" ht="13.5" customHeight="1">
      <c r="A48" s="841" t="s">
        <v>345</v>
      </c>
      <c r="B48" s="841"/>
      <c r="C48" s="841"/>
      <c r="D48" s="841"/>
      <c r="E48" s="841"/>
      <c r="F48" s="841"/>
      <c r="G48" s="841"/>
    </row>
    <row r="49" spans="1:7" ht="13.5" customHeight="1">
      <c r="A49" s="147" t="s">
        <v>4</v>
      </c>
      <c r="B49" s="148">
        <v>1084</v>
      </c>
      <c r="C49" s="149" t="s">
        <v>226</v>
      </c>
      <c r="D49" s="148">
        <v>684</v>
      </c>
      <c r="E49" s="149" t="s">
        <v>226</v>
      </c>
      <c r="F49" s="148">
        <v>400</v>
      </c>
      <c r="G49" s="150" t="s">
        <v>226</v>
      </c>
    </row>
    <row r="50" spans="1:7" ht="13.5" customHeight="1">
      <c r="A50" s="151" t="s">
        <v>227</v>
      </c>
      <c r="B50" s="152">
        <v>966</v>
      </c>
      <c r="C50" s="153">
        <v>89.114391143911448</v>
      </c>
      <c r="D50" s="152">
        <v>608</v>
      </c>
      <c r="E50" s="153">
        <v>88.888888888888886</v>
      </c>
      <c r="F50" s="152">
        <v>358</v>
      </c>
      <c r="G50" s="154">
        <v>89.5</v>
      </c>
    </row>
    <row r="51" spans="1:7" ht="13.5" customHeight="1">
      <c r="A51" s="147" t="s">
        <v>228</v>
      </c>
      <c r="B51" s="148">
        <v>95</v>
      </c>
      <c r="C51" s="155">
        <v>8.7638376383763852</v>
      </c>
      <c r="D51" s="148">
        <v>61</v>
      </c>
      <c r="E51" s="155">
        <v>8.9181286549707597</v>
      </c>
      <c r="F51" s="148">
        <v>34</v>
      </c>
      <c r="G51" s="156">
        <v>8.5</v>
      </c>
    </row>
    <row r="52" spans="1:7" ht="13.5" customHeight="1">
      <c r="A52" s="151" t="s">
        <v>229</v>
      </c>
      <c r="B52" s="152">
        <v>12</v>
      </c>
      <c r="C52" s="153">
        <v>1.107011070110701</v>
      </c>
      <c r="D52" s="152">
        <v>9</v>
      </c>
      <c r="E52" s="153">
        <v>1.3157894736842104</v>
      </c>
      <c r="F52" s="152">
        <v>3</v>
      </c>
      <c r="G52" s="154">
        <v>0.75</v>
      </c>
    </row>
    <row r="53" spans="1:7" ht="13.5" customHeight="1">
      <c r="A53" s="147" t="s">
        <v>230</v>
      </c>
      <c r="B53" s="331" t="s">
        <v>190</v>
      </c>
      <c r="C53" s="155" t="s">
        <v>190</v>
      </c>
      <c r="D53" s="148" t="s">
        <v>190</v>
      </c>
      <c r="E53" s="155" t="s">
        <v>190</v>
      </c>
      <c r="F53" s="148" t="s">
        <v>190</v>
      </c>
      <c r="G53" s="156" t="s">
        <v>190</v>
      </c>
    </row>
    <row r="54" spans="1:7" ht="13.5" customHeight="1">
      <c r="A54" s="157" t="s">
        <v>341</v>
      </c>
      <c r="B54" s="158">
        <v>11</v>
      </c>
      <c r="C54" s="159">
        <v>1.014760147601476</v>
      </c>
      <c r="D54" s="158">
        <v>6</v>
      </c>
      <c r="E54" s="159">
        <v>0.8771929824561403</v>
      </c>
      <c r="F54" s="158">
        <v>5</v>
      </c>
      <c r="G54" s="160">
        <v>1.25</v>
      </c>
    </row>
    <row r="55" spans="1:7" ht="13.5" customHeight="1">
      <c r="A55" s="841" t="s">
        <v>346</v>
      </c>
      <c r="B55" s="841"/>
      <c r="C55" s="841"/>
      <c r="D55" s="841"/>
      <c r="E55" s="841"/>
      <c r="F55" s="841"/>
      <c r="G55" s="841"/>
    </row>
    <row r="56" spans="1:7" ht="13.5" customHeight="1">
      <c r="A56" s="147" t="s">
        <v>4</v>
      </c>
      <c r="B56" s="148">
        <v>257</v>
      </c>
      <c r="C56" s="149" t="s">
        <v>226</v>
      </c>
      <c r="D56" s="148">
        <v>143</v>
      </c>
      <c r="E56" s="149" t="s">
        <v>226</v>
      </c>
      <c r="F56" s="148">
        <v>114</v>
      </c>
      <c r="G56" s="150" t="s">
        <v>226</v>
      </c>
    </row>
    <row r="57" spans="1:7" ht="13.5" customHeight="1">
      <c r="A57" s="151" t="s">
        <v>227</v>
      </c>
      <c r="B57" s="152">
        <v>199</v>
      </c>
      <c r="C57" s="153">
        <v>77.431906614786001</v>
      </c>
      <c r="D57" s="152">
        <v>113</v>
      </c>
      <c r="E57" s="153">
        <v>79.020979020979027</v>
      </c>
      <c r="F57" s="152">
        <v>86</v>
      </c>
      <c r="G57" s="154">
        <v>75.438596491228068</v>
      </c>
    </row>
    <row r="58" spans="1:7" ht="13.5" customHeight="1">
      <c r="A58" s="147" t="s">
        <v>228</v>
      </c>
      <c r="B58" s="148">
        <v>57</v>
      </c>
      <c r="C58" s="155">
        <v>22.178988326848248</v>
      </c>
      <c r="D58" s="148">
        <v>29</v>
      </c>
      <c r="E58" s="155">
        <v>20.27972027972028</v>
      </c>
      <c r="F58" s="148">
        <v>28</v>
      </c>
      <c r="G58" s="156">
        <v>24.561403508771928</v>
      </c>
    </row>
    <row r="59" spans="1:7" ht="13.5" customHeight="1">
      <c r="A59" s="151" t="s">
        <v>229</v>
      </c>
      <c r="B59" s="152">
        <v>1</v>
      </c>
      <c r="C59" s="153">
        <v>0.38910505836575876</v>
      </c>
      <c r="D59" s="152">
        <v>1</v>
      </c>
      <c r="E59" s="153">
        <v>0.69930069930069927</v>
      </c>
      <c r="F59" s="152" t="s">
        <v>190</v>
      </c>
      <c r="G59" s="154" t="s">
        <v>190</v>
      </c>
    </row>
    <row r="60" spans="1:7" ht="13.5" customHeight="1">
      <c r="A60" s="147" t="s">
        <v>230</v>
      </c>
      <c r="B60" s="331" t="s">
        <v>190</v>
      </c>
      <c r="C60" s="155" t="s">
        <v>190</v>
      </c>
      <c r="D60" s="148" t="s">
        <v>190</v>
      </c>
      <c r="E60" s="155" t="s">
        <v>190</v>
      </c>
      <c r="F60" s="148" t="s">
        <v>190</v>
      </c>
      <c r="G60" s="156" t="s">
        <v>190</v>
      </c>
    </row>
    <row r="61" spans="1:7" ht="13.5" customHeight="1">
      <c r="A61" s="157" t="s">
        <v>341</v>
      </c>
      <c r="B61" s="158" t="s">
        <v>190</v>
      </c>
      <c r="C61" s="159" t="s">
        <v>190</v>
      </c>
      <c r="D61" s="158" t="s">
        <v>190</v>
      </c>
      <c r="E61" s="159" t="s">
        <v>190</v>
      </c>
      <c r="F61" s="158" t="s">
        <v>190</v>
      </c>
      <c r="G61" s="160" t="s">
        <v>190</v>
      </c>
    </row>
    <row r="62" spans="1:7" s="332" customFormat="1" ht="13.5" customHeight="1">
      <c r="A62" s="841" t="s">
        <v>347</v>
      </c>
      <c r="B62" s="841"/>
      <c r="C62" s="841"/>
      <c r="D62" s="841"/>
      <c r="E62" s="841"/>
      <c r="F62" s="841"/>
      <c r="G62" s="841"/>
    </row>
    <row r="63" spans="1:7" ht="13.5" customHeight="1">
      <c r="A63" s="147" t="s">
        <v>4</v>
      </c>
      <c r="B63" s="148">
        <v>738</v>
      </c>
      <c r="C63" s="149" t="s">
        <v>226</v>
      </c>
      <c r="D63" s="148">
        <v>439</v>
      </c>
      <c r="E63" s="149" t="s">
        <v>226</v>
      </c>
      <c r="F63" s="148">
        <v>299</v>
      </c>
      <c r="G63" s="150" t="s">
        <v>226</v>
      </c>
    </row>
    <row r="64" spans="1:7" ht="13.5" customHeight="1">
      <c r="A64" s="151" t="s">
        <v>227</v>
      </c>
      <c r="B64" s="152">
        <v>597</v>
      </c>
      <c r="C64" s="153">
        <v>80.894308943089428</v>
      </c>
      <c r="D64" s="152">
        <v>357</v>
      </c>
      <c r="E64" s="153">
        <v>81.321184510250561</v>
      </c>
      <c r="F64" s="152">
        <v>240</v>
      </c>
      <c r="G64" s="154">
        <v>80.267558528428097</v>
      </c>
    </row>
    <row r="65" spans="1:7" ht="13.5" customHeight="1">
      <c r="A65" s="147" t="s">
        <v>228</v>
      </c>
      <c r="B65" s="148">
        <v>130</v>
      </c>
      <c r="C65" s="155">
        <v>17.615176151761517</v>
      </c>
      <c r="D65" s="148">
        <v>76</v>
      </c>
      <c r="E65" s="155">
        <v>17.312072892938495</v>
      </c>
      <c r="F65" s="148">
        <v>54</v>
      </c>
      <c r="G65" s="156">
        <v>18.060200668896321</v>
      </c>
    </row>
    <row r="66" spans="1:7" ht="13.5" customHeight="1">
      <c r="A66" s="151" t="s">
        <v>229</v>
      </c>
      <c r="B66" s="152">
        <v>11</v>
      </c>
      <c r="C66" s="153">
        <v>1.4905149051490514</v>
      </c>
      <c r="D66" s="152">
        <v>6</v>
      </c>
      <c r="E66" s="153">
        <v>1.3667425968109339</v>
      </c>
      <c r="F66" s="152">
        <v>5</v>
      </c>
      <c r="G66" s="154">
        <v>1.6722408026755853</v>
      </c>
    </row>
    <row r="67" spans="1:7" ht="13.5" customHeight="1">
      <c r="A67" s="147" t="s">
        <v>230</v>
      </c>
      <c r="B67" s="331" t="s">
        <v>190</v>
      </c>
      <c r="C67" s="155" t="s">
        <v>190</v>
      </c>
      <c r="D67" s="148" t="s">
        <v>190</v>
      </c>
      <c r="E67" s="155" t="s">
        <v>190</v>
      </c>
      <c r="F67" s="148" t="s">
        <v>190</v>
      </c>
      <c r="G67" s="156" t="s">
        <v>190</v>
      </c>
    </row>
    <row r="68" spans="1:7" ht="13.5" customHeight="1">
      <c r="A68" s="157" t="s">
        <v>341</v>
      </c>
      <c r="B68" s="158" t="s">
        <v>190</v>
      </c>
      <c r="C68" s="159" t="s">
        <v>190</v>
      </c>
      <c r="D68" s="158" t="s">
        <v>190</v>
      </c>
      <c r="E68" s="159" t="s">
        <v>190</v>
      </c>
      <c r="F68" s="158" t="s">
        <v>190</v>
      </c>
      <c r="G68" s="160" t="s">
        <v>190</v>
      </c>
    </row>
    <row r="69" spans="1:7" ht="13.5" customHeight="1">
      <c r="A69" s="841" t="s">
        <v>348</v>
      </c>
      <c r="B69" s="841"/>
      <c r="C69" s="841"/>
      <c r="D69" s="841"/>
      <c r="E69" s="841"/>
      <c r="F69" s="841"/>
      <c r="G69" s="841"/>
    </row>
    <row r="70" spans="1:7" ht="13.5" customHeight="1">
      <c r="A70" s="147" t="s">
        <v>4</v>
      </c>
      <c r="B70" s="148">
        <v>2425</v>
      </c>
      <c r="C70" s="149" t="s">
        <v>226</v>
      </c>
      <c r="D70" s="148">
        <v>1529</v>
      </c>
      <c r="E70" s="149" t="s">
        <v>226</v>
      </c>
      <c r="F70" s="148">
        <v>896</v>
      </c>
      <c r="G70" s="150" t="s">
        <v>226</v>
      </c>
    </row>
    <row r="71" spans="1:7" ht="13.5" customHeight="1">
      <c r="A71" s="151" t="s">
        <v>227</v>
      </c>
      <c r="B71" s="152">
        <v>1900</v>
      </c>
      <c r="C71" s="153">
        <v>78.350515463917532</v>
      </c>
      <c r="D71" s="152">
        <v>1170</v>
      </c>
      <c r="E71" s="153">
        <v>76.520601700457817</v>
      </c>
      <c r="F71" s="152">
        <v>730</v>
      </c>
      <c r="G71" s="154">
        <v>81.473214285714292</v>
      </c>
    </row>
    <row r="72" spans="1:7" ht="13.5" customHeight="1">
      <c r="A72" s="147" t="s">
        <v>228</v>
      </c>
      <c r="B72" s="148">
        <v>377</v>
      </c>
      <c r="C72" s="155">
        <v>15.546391752577318</v>
      </c>
      <c r="D72" s="148">
        <v>264</v>
      </c>
      <c r="E72" s="155">
        <v>17.266187050359711</v>
      </c>
      <c r="F72" s="148">
        <v>113</v>
      </c>
      <c r="G72" s="156">
        <v>12.611607142857142</v>
      </c>
    </row>
    <row r="73" spans="1:7" ht="13.5" customHeight="1">
      <c r="A73" s="151" t="s">
        <v>229</v>
      </c>
      <c r="B73" s="152">
        <v>132</v>
      </c>
      <c r="C73" s="153">
        <v>5.4432989690721651</v>
      </c>
      <c r="D73" s="152">
        <v>86</v>
      </c>
      <c r="E73" s="153">
        <v>5.6245912361020274</v>
      </c>
      <c r="F73" s="152">
        <v>46</v>
      </c>
      <c r="G73" s="154">
        <v>5.1339285714285712</v>
      </c>
    </row>
    <row r="74" spans="1:7" ht="13.5" customHeight="1">
      <c r="A74" s="147" t="s">
        <v>230</v>
      </c>
      <c r="B74" s="148">
        <v>7</v>
      </c>
      <c r="C74" s="155">
        <v>0.28865979381443296</v>
      </c>
      <c r="D74" s="148">
        <v>3</v>
      </c>
      <c r="E74" s="155">
        <v>0.19620667102681491</v>
      </c>
      <c r="F74" s="148">
        <v>4</v>
      </c>
      <c r="G74" s="156">
        <v>0.4464285714285714</v>
      </c>
    </row>
    <row r="75" spans="1:7" ht="13.5" customHeight="1">
      <c r="A75" s="157" t="s">
        <v>341</v>
      </c>
      <c r="B75" s="158">
        <v>9</v>
      </c>
      <c r="C75" s="159">
        <v>0.37113402061855671</v>
      </c>
      <c r="D75" s="158">
        <v>6</v>
      </c>
      <c r="E75" s="159">
        <v>0.39241334205362982</v>
      </c>
      <c r="F75" s="158">
        <v>3</v>
      </c>
      <c r="G75" s="160">
        <v>0.33482142857142855</v>
      </c>
    </row>
    <row r="76" spans="1:7" ht="16.5" customHeight="1">
      <c r="A76" s="841" t="s">
        <v>349</v>
      </c>
      <c r="B76" s="841"/>
      <c r="C76" s="841"/>
      <c r="D76" s="841"/>
      <c r="E76" s="841"/>
      <c r="F76" s="841"/>
      <c r="G76" s="841"/>
    </row>
    <row r="77" spans="1:7" ht="16.5" customHeight="1">
      <c r="A77" s="147" t="s">
        <v>4</v>
      </c>
      <c r="B77" s="148">
        <v>1136</v>
      </c>
      <c r="C77" s="149" t="s">
        <v>226</v>
      </c>
      <c r="D77" s="148">
        <v>681</v>
      </c>
      <c r="E77" s="149" t="s">
        <v>226</v>
      </c>
      <c r="F77" s="148">
        <v>455</v>
      </c>
      <c r="G77" s="150" t="s">
        <v>226</v>
      </c>
    </row>
    <row r="78" spans="1:7" ht="16.5" customHeight="1">
      <c r="A78" s="151" t="s">
        <v>227</v>
      </c>
      <c r="B78" s="152">
        <v>970</v>
      </c>
      <c r="C78" s="153">
        <v>85.387323943661968</v>
      </c>
      <c r="D78" s="152">
        <v>586</v>
      </c>
      <c r="E78" s="153">
        <v>86.049926578560942</v>
      </c>
      <c r="F78" s="152">
        <v>384</v>
      </c>
      <c r="G78" s="154">
        <v>84.395604395604394</v>
      </c>
    </row>
    <row r="79" spans="1:7" ht="16.5" customHeight="1">
      <c r="A79" s="147" t="s">
        <v>228</v>
      </c>
      <c r="B79" s="148">
        <v>140</v>
      </c>
      <c r="C79" s="155">
        <v>12.323943661971832</v>
      </c>
      <c r="D79" s="148">
        <v>78</v>
      </c>
      <c r="E79" s="155">
        <v>11.453744493392071</v>
      </c>
      <c r="F79" s="148">
        <v>62</v>
      </c>
      <c r="G79" s="156">
        <v>13.626373626373626</v>
      </c>
    </row>
    <row r="80" spans="1:7">
      <c r="A80" s="151" t="s">
        <v>229</v>
      </c>
      <c r="B80" s="152">
        <v>26</v>
      </c>
      <c r="C80" s="153">
        <v>2.2887323943661975</v>
      </c>
      <c r="D80" s="152">
        <v>17</v>
      </c>
      <c r="E80" s="153">
        <v>2.4963289280469896</v>
      </c>
      <c r="F80" s="152">
        <v>9</v>
      </c>
      <c r="G80" s="154">
        <v>1.9780219780219779</v>
      </c>
    </row>
    <row r="81" spans="1:7">
      <c r="A81" s="147" t="s">
        <v>230</v>
      </c>
      <c r="B81" s="331" t="s">
        <v>190</v>
      </c>
      <c r="C81" s="155" t="s">
        <v>190</v>
      </c>
      <c r="D81" s="148" t="s">
        <v>190</v>
      </c>
      <c r="E81" s="155" t="s">
        <v>190</v>
      </c>
      <c r="F81" s="148" t="s">
        <v>190</v>
      </c>
      <c r="G81" s="156" t="s">
        <v>190</v>
      </c>
    </row>
    <row r="82" spans="1:7">
      <c r="A82" s="157" t="s">
        <v>231</v>
      </c>
      <c r="B82" s="158" t="s">
        <v>190</v>
      </c>
      <c r="C82" s="159" t="s">
        <v>190</v>
      </c>
      <c r="D82" s="158" t="s">
        <v>190</v>
      </c>
      <c r="E82" s="159" t="s">
        <v>190</v>
      </c>
      <c r="F82" s="158" t="s">
        <v>190</v>
      </c>
      <c r="G82" s="160" t="s">
        <v>190</v>
      </c>
    </row>
    <row r="83" spans="1:7">
      <c r="A83" s="841" t="s">
        <v>350</v>
      </c>
      <c r="B83" s="841"/>
      <c r="C83" s="841"/>
      <c r="D83" s="841"/>
      <c r="E83" s="841"/>
      <c r="F83" s="841"/>
      <c r="G83" s="841"/>
    </row>
    <row r="84" spans="1:7">
      <c r="A84" s="147" t="s">
        <v>4</v>
      </c>
      <c r="B84" s="148">
        <v>3945</v>
      </c>
      <c r="C84" s="149" t="s">
        <v>226</v>
      </c>
      <c r="D84" s="148">
        <v>2514</v>
      </c>
      <c r="E84" s="149" t="s">
        <v>226</v>
      </c>
      <c r="F84" s="148">
        <v>1431</v>
      </c>
      <c r="G84" s="150" t="s">
        <v>226</v>
      </c>
    </row>
    <row r="85" spans="1:7">
      <c r="A85" s="151" t="s">
        <v>227</v>
      </c>
      <c r="B85" s="152">
        <v>2632</v>
      </c>
      <c r="C85" s="153">
        <v>66.717363751584287</v>
      </c>
      <c r="D85" s="152">
        <v>1638</v>
      </c>
      <c r="E85" s="153">
        <v>65.155131264916463</v>
      </c>
      <c r="F85" s="152">
        <v>994</v>
      </c>
      <c r="G85" s="154">
        <v>69.461914744933623</v>
      </c>
    </row>
    <row r="86" spans="1:7">
      <c r="A86" s="147" t="s">
        <v>228</v>
      </c>
      <c r="B86" s="148">
        <v>1225</v>
      </c>
      <c r="C86" s="155">
        <v>31.051964512040559</v>
      </c>
      <c r="D86" s="148">
        <v>817</v>
      </c>
      <c r="E86" s="155">
        <v>32.498011137629277</v>
      </c>
      <c r="F86" s="148">
        <v>408</v>
      </c>
      <c r="G86" s="156">
        <v>28.511530398322847</v>
      </c>
    </row>
    <row r="87" spans="1:7">
      <c r="A87" s="151" t="s">
        <v>229</v>
      </c>
      <c r="B87" s="152">
        <v>88</v>
      </c>
      <c r="C87" s="153">
        <v>2.2306717363751583</v>
      </c>
      <c r="D87" s="152">
        <v>59</v>
      </c>
      <c r="E87" s="153">
        <v>2.3468575974542563</v>
      </c>
      <c r="F87" s="152">
        <v>29</v>
      </c>
      <c r="G87" s="154">
        <v>2.0265548567435361</v>
      </c>
    </row>
    <row r="88" spans="1:7">
      <c r="A88" s="147" t="s">
        <v>230</v>
      </c>
      <c r="B88" s="331" t="s">
        <v>190</v>
      </c>
      <c r="C88" s="155" t="s">
        <v>190</v>
      </c>
      <c r="D88" s="148" t="s">
        <v>190</v>
      </c>
      <c r="E88" s="155" t="s">
        <v>190</v>
      </c>
      <c r="F88" s="148" t="s">
        <v>190</v>
      </c>
      <c r="G88" s="156" t="s">
        <v>190</v>
      </c>
    </row>
    <row r="89" spans="1:7">
      <c r="A89" s="157" t="s">
        <v>341</v>
      </c>
      <c r="B89" s="158" t="s">
        <v>190</v>
      </c>
      <c r="C89" s="159" t="s">
        <v>190</v>
      </c>
      <c r="D89" s="158" t="s">
        <v>190</v>
      </c>
      <c r="E89" s="159" t="s">
        <v>190</v>
      </c>
      <c r="F89" s="158" t="s">
        <v>190</v>
      </c>
      <c r="G89" s="160" t="s">
        <v>190</v>
      </c>
    </row>
    <row r="90" spans="1:7">
      <c r="A90" s="841" t="s">
        <v>351</v>
      </c>
      <c r="B90" s="841"/>
      <c r="C90" s="841"/>
      <c r="D90" s="841"/>
      <c r="E90" s="841"/>
      <c r="F90" s="841"/>
      <c r="G90" s="841"/>
    </row>
    <row r="91" spans="1:7">
      <c r="A91" s="147" t="s">
        <v>4</v>
      </c>
      <c r="B91" s="148">
        <v>9339</v>
      </c>
      <c r="C91" s="149" t="s">
        <v>226</v>
      </c>
      <c r="D91" s="148">
        <v>5819</v>
      </c>
      <c r="E91" s="149" t="s">
        <v>226</v>
      </c>
      <c r="F91" s="148">
        <v>3520</v>
      </c>
      <c r="G91" s="150" t="s">
        <v>226</v>
      </c>
    </row>
    <row r="92" spans="1:7">
      <c r="A92" s="151" t="s">
        <v>227</v>
      </c>
      <c r="B92" s="152">
        <v>6051</v>
      </c>
      <c r="C92" s="153">
        <v>64.792804368776103</v>
      </c>
      <c r="D92" s="152">
        <v>3590</v>
      </c>
      <c r="E92" s="153">
        <v>61.694449218078709</v>
      </c>
      <c r="F92" s="152">
        <v>2461</v>
      </c>
      <c r="G92" s="154">
        <v>69.91477272727272</v>
      </c>
    </row>
    <row r="93" spans="1:7">
      <c r="A93" s="147" t="s">
        <v>228</v>
      </c>
      <c r="B93" s="148">
        <v>3129</v>
      </c>
      <c r="C93" s="155">
        <v>33.504657886283326</v>
      </c>
      <c r="D93" s="148">
        <v>2121</v>
      </c>
      <c r="E93" s="155">
        <v>36.449561780374637</v>
      </c>
      <c r="F93" s="148">
        <v>1008</v>
      </c>
      <c r="G93" s="156">
        <v>28.636363636363637</v>
      </c>
    </row>
    <row r="94" spans="1:7">
      <c r="A94" s="151" t="s">
        <v>229</v>
      </c>
      <c r="B94" s="152">
        <v>139</v>
      </c>
      <c r="C94" s="153">
        <v>1.4883820537530785</v>
      </c>
      <c r="D94" s="152">
        <v>96</v>
      </c>
      <c r="E94" s="153">
        <v>1.6497680013748066</v>
      </c>
      <c r="F94" s="152">
        <v>43</v>
      </c>
      <c r="G94" s="154">
        <v>1.2215909090909092</v>
      </c>
    </row>
    <row r="95" spans="1:7">
      <c r="A95" s="147" t="s">
        <v>230</v>
      </c>
      <c r="B95" s="331" t="s">
        <v>190</v>
      </c>
      <c r="C95" s="155" t="s">
        <v>190</v>
      </c>
      <c r="D95" s="148" t="s">
        <v>190</v>
      </c>
      <c r="E95" s="155" t="s">
        <v>190</v>
      </c>
      <c r="F95" s="148" t="s">
        <v>190</v>
      </c>
      <c r="G95" s="156" t="s">
        <v>190</v>
      </c>
    </row>
    <row r="96" spans="1:7">
      <c r="A96" s="157" t="s">
        <v>341</v>
      </c>
      <c r="B96" s="158">
        <v>20</v>
      </c>
      <c r="C96" s="159">
        <v>0.21415569118749331</v>
      </c>
      <c r="D96" s="158">
        <v>12</v>
      </c>
      <c r="E96" s="159">
        <v>0.20622100017185083</v>
      </c>
      <c r="F96" s="158">
        <v>8</v>
      </c>
      <c r="G96" s="160">
        <v>0.22727272727272727</v>
      </c>
    </row>
    <row r="97" spans="1:7">
      <c r="A97" s="841" t="s">
        <v>352</v>
      </c>
      <c r="B97" s="841"/>
      <c r="C97" s="841"/>
      <c r="D97" s="841"/>
      <c r="E97" s="841"/>
      <c r="F97" s="841"/>
      <c r="G97" s="841"/>
    </row>
    <row r="98" spans="1:7">
      <c r="A98" s="147" t="s">
        <v>4</v>
      </c>
      <c r="B98" s="148">
        <v>1863</v>
      </c>
      <c r="C98" s="149" t="s">
        <v>226</v>
      </c>
      <c r="D98" s="148">
        <v>1152</v>
      </c>
      <c r="E98" s="149" t="s">
        <v>226</v>
      </c>
      <c r="F98" s="148">
        <v>711</v>
      </c>
      <c r="G98" s="150" t="s">
        <v>226</v>
      </c>
    </row>
    <row r="99" spans="1:7">
      <c r="A99" s="151" t="s">
        <v>227</v>
      </c>
      <c r="B99" s="152">
        <v>1396</v>
      </c>
      <c r="C99" s="153">
        <v>74.932903918411171</v>
      </c>
      <c r="D99" s="152">
        <v>856</v>
      </c>
      <c r="E99" s="153">
        <v>74.305555555555557</v>
      </c>
      <c r="F99" s="152">
        <v>540</v>
      </c>
      <c r="G99" s="154">
        <v>75.949367088607602</v>
      </c>
    </row>
    <row r="100" spans="1:7">
      <c r="A100" s="147" t="s">
        <v>228</v>
      </c>
      <c r="B100" s="148">
        <v>455</v>
      </c>
      <c r="C100" s="155">
        <v>24.422973698336019</v>
      </c>
      <c r="D100" s="148">
        <v>292</v>
      </c>
      <c r="E100" s="155">
        <v>25.347222222222221</v>
      </c>
      <c r="F100" s="148">
        <v>163</v>
      </c>
      <c r="G100" s="156">
        <v>22.925457102672294</v>
      </c>
    </row>
    <row r="101" spans="1:7">
      <c r="A101" s="151" t="s">
        <v>229</v>
      </c>
      <c r="B101" s="152">
        <v>12</v>
      </c>
      <c r="C101" s="153">
        <v>0.64412238325281801</v>
      </c>
      <c r="D101" s="152">
        <v>4</v>
      </c>
      <c r="E101" s="153">
        <v>0.34722222222222221</v>
      </c>
      <c r="F101" s="152">
        <v>8</v>
      </c>
      <c r="G101" s="154">
        <v>1.1251758087201125</v>
      </c>
    </row>
    <row r="102" spans="1:7">
      <c r="A102" s="147" t="s">
        <v>230</v>
      </c>
      <c r="B102" s="331" t="s">
        <v>190</v>
      </c>
      <c r="C102" s="155" t="s">
        <v>190</v>
      </c>
      <c r="D102" s="148" t="s">
        <v>190</v>
      </c>
      <c r="E102" s="155" t="s">
        <v>190</v>
      </c>
      <c r="F102" s="148" t="s">
        <v>190</v>
      </c>
      <c r="G102" s="156" t="s">
        <v>190</v>
      </c>
    </row>
    <row r="103" spans="1:7">
      <c r="A103" s="157" t="s">
        <v>341</v>
      </c>
      <c r="B103" s="158" t="s">
        <v>190</v>
      </c>
      <c r="C103" s="159" t="s">
        <v>190</v>
      </c>
      <c r="D103" s="158" t="s">
        <v>190</v>
      </c>
      <c r="E103" s="159" t="s">
        <v>190</v>
      </c>
      <c r="F103" s="158" t="s">
        <v>190</v>
      </c>
      <c r="G103" s="160" t="s">
        <v>190</v>
      </c>
    </row>
    <row r="104" spans="1:7">
      <c r="A104" s="841" t="s">
        <v>353</v>
      </c>
      <c r="B104" s="841"/>
      <c r="C104" s="841"/>
      <c r="D104" s="841"/>
      <c r="E104" s="841"/>
      <c r="F104" s="841"/>
      <c r="G104" s="841"/>
    </row>
    <row r="105" spans="1:7">
      <c r="A105" s="147" t="s">
        <v>4</v>
      </c>
      <c r="B105" s="148">
        <v>504</v>
      </c>
      <c r="C105" s="149" t="s">
        <v>226</v>
      </c>
      <c r="D105" s="148">
        <v>316</v>
      </c>
      <c r="E105" s="149" t="s">
        <v>226</v>
      </c>
      <c r="F105" s="148">
        <v>188</v>
      </c>
      <c r="G105" s="150" t="s">
        <v>226</v>
      </c>
    </row>
    <row r="106" spans="1:7">
      <c r="A106" s="151" t="s">
        <v>227</v>
      </c>
      <c r="B106" s="152">
        <v>305</v>
      </c>
      <c r="C106" s="153">
        <v>60.515873015873012</v>
      </c>
      <c r="D106" s="152">
        <v>193</v>
      </c>
      <c r="E106" s="153">
        <v>61.075949367088612</v>
      </c>
      <c r="F106" s="152">
        <v>112</v>
      </c>
      <c r="G106" s="154">
        <v>59.574468085106382</v>
      </c>
    </row>
    <row r="107" spans="1:7">
      <c r="A107" s="147" t="s">
        <v>228</v>
      </c>
      <c r="B107" s="148">
        <v>196</v>
      </c>
      <c r="C107" s="155">
        <v>38.888888888888893</v>
      </c>
      <c r="D107" s="148">
        <v>122</v>
      </c>
      <c r="E107" s="155">
        <v>38.607594936708864</v>
      </c>
      <c r="F107" s="148">
        <v>74</v>
      </c>
      <c r="G107" s="156">
        <v>39.361702127659576</v>
      </c>
    </row>
    <row r="108" spans="1:7">
      <c r="A108" s="151" t="s">
        <v>229</v>
      </c>
      <c r="B108" s="152">
        <v>3</v>
      </c>
      <c r="C108" s="153">
        <v>0.59523809523809523</v>
      </c>
      <c r="D108" s="152">
        <v>1</v>
      </c>
      <c r="E108" s="153">
        <v>0.31645569620253167</v>
      </c>
      <c r="F108" s="152">
        <v>2</v>
      </c>
      <c r="G108" s="154">
        <v>1.0638297872340425</v>
      </c>
    </row>
    <row r="109" spans="1:7">
      <c r="A109" s="147" t="s">
        <v>230</v>
      </c>
      <c r="B109" s="331" t="s">
        <v>190</v>
      </c>
      <c r="C109" s="155" t="s">
        <v>190</v>
      </c>
      <c r="D109" s="148" t="s">
        <v>190</v>
      </c>
      <c r="E109" s="155" t="s">
        <v>190</v>
      </c>
      <c r="F109" s="148" t="s">
        <v>190</v>
      </c>
      <c r="G109" s="156" t="s">
        <v>190</v>
      </c>
    </row>
    <row r="110" spans="1:7">
      <c r="A110" s="157" t="s">
        <v>341</v>
      </c>
      <c r="B110" s="158" t="s">
        <v>190</v>
      </c>
      <c r="C110" s="159" t="s">
        <v>190</v>
      </c>
      <c r="D110" s="158" t="s">
        <v>190</v>
      </c>
      <c r="E110" s="159" t="s">
        <v>190</v>
      </c>
      <c r="F110" s="158" t="s">
        <v>190</v>
      </c>
      <c r="G110" s="160" t="s">
        <v>190</v>
      </c>
    </row>
    <row r="111" spans="1:7">
      <c r="A111" s="841" t="s">
        <v>354</v>
      </c>
      <c r="B111" s="841"/>
      <c r="C111" s="841"/>
      <c r="D111" s="841"/>
      <c r="E111" s="841"/>
      <c r="F111" s="841"/>
      <c r="G111" s="841"/>
    </row>
    <row r="112" spans="1:7">
      <c r="A112" s="147" t="s">
        <v>4</v>
      </c>
      <c r="B112" s="148">
        <v>1888</v>
      </c>
      <c r="C112" s="149" t="s">
        <v>226</v>
      </c>
      <c r="D112" s="148">
        <v>1083</v>
      </c>
      <c r="E112" s="149" t="s">
        <v>226</v>
      </c>
      <c r="F112" s="148">
        <v>805</v>
      </c>
      <c r="G112" s="150" t="s">
        <v>226</v>
      </c>
    </row>
    <row r="113" spans="1:7">
      <c r="A113" s="151" t="s">
        <v>227</v>
      </c>
      <c r="B113" s="152">
        <v>1572</v>
      </c>
      <c r="C113" s="153">
        <v>83.262711864406782</v>
      </c>
      <c r="D113" s="152">
        <v>918</v>
      </c>
      <c r="E113" s="153">
        <v>84.764542936288095</v>
      </c>
      <c r="F113" s="152">
        <v>654</v>
      </c>
      <c r="G113" s="154">
        <v>81.242236024844715</v>
      </c>
    </row>
    <row r="114" spans="1:7">
      <c r="A114" s="147" t="s">
        <v>228</v>
      </c>
      <c r="B114" s="148">
        <v>291</v>
      </c>
      <c r="C114" s="155">
        <v>15.413135593220339</v>
      </c>
      <c r="D114" s="148">
        <v>153</v>
      </c>
      <c r="E114" s="155">
        <v>14.127423822714682</v>
      </c>
      <c r="F114" s="148">
        <v>138</v>
      </c>
      <c r="G114" s="156">
        <v>17.142857142857142</v>
      </c>
    </row>
    <row r="115" spans="1:7">
      <c r="A115" s="151" t="s">
        <v>229</v>
      </c>
      <c r="B115" s="152">
        <v>25</v>
      </c>
      <c r="C115" s="153">
        <v>1.3241525423728813</v>
      </c>
      <c r="D115" s="152">
        <v>12</v>
      </c>
      <c r="E115" s="153">
        <v>1.10803324099723</v>
      </c>
      <c r="F115" s="152">
        <v>13</v>
      </c>
      <c r="G115" s="154">
        <v>1.6149068322981366</v>
      </c>
    </row>
    <row r="116" spans="1:7">
      <c r="A116" s="147" t="s">
        <v>230</v>
      </c>
      <c r="B116" s="331" t="s">
        <v>190</v>
      </c>
      <c r="C116" s="155" t="s">
        <v>190</v>
      </c>
      <c r="D116" s="148" t="s">
        <v>190</v>
      </c>
      <c r="E116" s="155" t="s">
        <v>190</v>
      </c>
      <c r="F116" s="148" t="s">
        <v>190</v>
      </c>
      <c r="G116" s="156" t="s">
        <v>190</v>
      </c>
    </row>
    <row r="117" spans="1:7">
      <c r="A117" s="157" t="s">
        <v>341</v>
      </c>
      <c r="B117" s="158" t="s">
        <v>190</v>
      </c>
      <c r="C117" s="159" t="s">
        <v>190</v>
      </c>
      <c r="D117" s="158" t="s">
        <v>190</v>
      </c>
      <c r="E117" s="159" t="s">
        <v>190</v>
      </c>
      <c r="F117" s="158" t="s">
        <v>190</v>
      </c>
      <c r="G117" s="160" t="s">
        <v>190</v>
      </c>
    </row>
    <row r="118" spans="1:7">
      <c r="A118" s="841" t="s">
        <v>355</v>
      </c>
      <c r="B118" s="841"/>
      <c r="C118" s="841"/>
      <c r="D118" s="841"/>
      <c r="E118" s="841"/>
      <c r="F118" s="841"/>
      <c r="G118" s="841"/>
    </row>
    <row r="119" spans="1:7">
      <c r="A119" s="147" t="s">
        <v>4</v>
      </c>
      <c r="B119" s="148">
        <v>1377</v>
      </c>
      <c r="C119" s="149" t="s">
        <v>226</v>
      </c>
      <c r="D119" s="148">
        <v>837</v>
      </c>
      <c r="E119" s="149" t="s">
        <v>226</v>
      </c>
      <c r="F119" s="148">
        <v>540</v>
      </c>
      <c r="G119" s="150" t="s">
        <v>226</v>
      </c>
    </row>
    <row r="120" spans="1:7">
      <c r="A120" s="151" t="s">
        <v>227</v>
      </c>
      <c r="B120" s="152">
        <v>1155</v>
      </c>
      <c r="C120" s="153">
        <v>83.877995642701535</v>
      </c>
      <c r="D120" s="152">
        <v>697</v>
      </c>
      <c r="E120" s="153">
        <v>83.273596176821982</v>
      </c>
      <c r="F120" s="152">
        <v>458</v>
      </c>
      <c r="G120" s="154">
        <v>84.81481481481481</v>
      </c>
    </row>
    <row r="121" spans="1:7">
      <c r="A121" s="147" t="s">
        <v>228</v>
      </c>
      <c r="B121" s="148">
        <v>173</v>
      </c>
      <c r="C121" s="155">
        <v>12.563543936092955</v>
      </c>
      <c r="D121" s="148">
        <v>103</v>
      </c>
      <c r="E121" s="155">
        <v>12.305854241338112</v>
      </c>
      <c r="F121" s="148">
        <v>70</v>
      </c>
      <c r="G121" s="156">
        <v>12.962962962962962</v>
      </c>
    </row>
    <row r="122" spans="1:7">
      <c r="A122" s="151" t="s">
        <v>229</v>
      </c>
      <c r="B122" s="152">
        <v>49</v>
      </c>
      <c r="C122" s="153">
        <v>3.5584604212055191</v>
      </c>
      <c r="D122" s="152">
        <v>37</v>
      </c>
      <c r="E122" s="153">
        <v>4.4205495818399045</v>
      </c>
      <c r="F122" s="152">
        <v>12</v>
      </c>
      <c r="G122" s="154">
        <v>2.2222222222222223</v>
      </c>
    </row>
    <row r="123" spans="1:7">
      <c r="A123" s="147" t="s">
        <v>230</v>
      </c>
      <c r="B123" s="331" t="s">
        <v>190</v>
      </c>
      <c r="C123" s="155" t="s">
        <v>190</v>
      </c>
      <c r="D123" s="148" t="s">
        <v>190</v>
      </c>
      <c r="E123" s="155" t="s">
        <v>190</v>
      </c>
      <c r="F123" s="148" t="s">
        <v>190</v>
      </c>
      <c r="G123" s="156" t="s">
        <v>190</v>
      </c>
    </row>
    <row r="124" spans="1:7">
      <c r="A124" s="157" t="s">
        <v>341</v>
      </c>
      <c r="B124" s="158" t="s">
        <v>190</v>
      </c>
      <c r="C124" s="159" t="s">
        <v>190</v>
      </c>
      <c r="D124" s="158" t="s">
        <v>190</v>
      </c>
      <c r="E124" s="159" t="s">
        <v>190</v>
      </c>
      <c r="F124" s="158" t="s">
        <v>190</v>
      </c>
      <c r="G124" s="160" t="s">
        <v>190</v>
      </c>
    </row>
    <row r="125" spans="1:7">
      <c r="A125" s="841" t="s">
        <v>356</v>
      </c>
      <c r="B125" s="841"/>
      <c r="C125" s="841"/>
      <c r="D125" s="841"/>
      <c r="E125" s="841"/>
      <c r="F125" s="841"/>
      <c r="G125" s="841"/>
    </row>
    <row r="126" spans="1:7">
      <c r="A126" s="147" t="s">
        <v>4</v>
      </c>
      <c r="B126" s="148">
        <v>985</v>
      </c>
      <c r="C126" s="149" t="s">
        <v>226</v>
      </c>
      <c r="D126" s="148">
        <v>614</v>
      </c>
      <c r="E126" s="149" t="s">
        <v>226</v>
      </c>
      <c r="F126" s="148">
        <v>371</v>
      </c>
      <c r="G126" s="150" t="s">
        <v>226</v>
      </c>
    </row>
    <row r="127" spans="1:7">
      <c r="A127" s="151" t="s">
        <v>227</v>
      </c>
      <c r="B127" s="152">
        <v>962</v>
      </c>
      <c r="C127" s="153">
        <v>97.664974619289339</v>
      </c>
      <c r="D127" s="152">
        <v>600</v>
      </c>
      <c r="E127" s="153">
        <v>97.719869706840385</v>
      </c>
      <c r="F127" s="152">
        <v>362</v>
      </c>
      <c r="G127" s="154">
        <v>97.574123989218336</v>
      </c>
    </row>
    <row r="128" spans="1:7">
      <c r="A128" s="147" t="s">
        <v>228</v>
      </c>
      <c r="B128" s="148">
        <v>19</v>
      </c>
      <c r="C128" s="155">
        <v>1.9289340101522845</v>
      </c>
      <c r="D128" s="148">
        <v>12</v>
      </c>
      <c r="E128" s="155">
        <v>1.9543973941368076</v>
      </c>
      <c r="F128" s="148">
        <v>7</v>
      </c>
      <c r="G128" s="156">
        <v>1.8867924528301887</v>
      </c>
    </row>
    <row r="129" spans="1:7">
      <c r="A129" s="151" t="s">
        <v>229</v>
      </c>
      <c r="B129" s="152">
        <v>4</v>
      </c>
      <c r="C129" s="153">
        <v>0.40609137055837563</v>
      </c>
      <c r="D129" s="152">
        <v>2</v>
      </c>
      <c r="E129" s="153">
        <v>0.32573289902280134</v>
      </c>
      <c r="F129" s="152">
        <v>2</v>
      </c>
      <c r="G129" s="154">
        <v>0.53908355795148255</v>
      </c>
    </row>
    <row r="130" spans="1:7">
      <c r="A130" s="147" t="s">
        <v>230</v>
      </c>
      <c r="B130" s="331" t="s">
        <v>190</v>
      </c>
      <c r="C130" s="155" t="s">
        <v>190</v>
      </c>
      <c r="D130" s="148" t="s">
        <v>190</v>
      </c>
      <c r="E130" s="155" t="s">
        <v>190</v>
      </c>
      <c r="F130" s="148" t="s">
        <v>190</v>
      </c>
      <c r="G130" s="156" t="s">
        <v>190</v>
      </c>
    </row>
    <row r="131" spans="1:7">
      <c r="A131" s="157" t="s">
        <v>341</v>
      </c>
      <c r="B131" s="158" t="s">
        <v>190</v>
      </c>
      <c r="C131" s="159" t="s">
        <v>190</v>
      </c>
      <c r="D131" s="158" t="s">
        <v>190</v>
      </c>
      <c r="E131" s="159" t="s">
        <v>190</v>
      </c>
      <c r="F131" s="158" t="s">
        <v>190</v>
      </c>
      <c r="G131" s="160" t="s">
        <v>190</v>
      </c>
    </row>
    <row r="132" spans="1:7">
      <c r="A132" s="841" t="s">
        <v>357</v>
      </c>
      <c r="B132" s="841"/>
      <c r="C132" s="841"/>
      <c r="D132" s="841"/>
      <c r="E132" s="841"/>
      <c r="F132" s="841"/>
      <c r="G132" s="841"/>
    </row>
    <row r="133" spans="1:7">
      <c r="A133" s="147" t="s">
        <v>4</v>
      </c>
      <c r="B133" s="148">
        <v>936</v>
      </c>
      <c r="C133" s="149" t="s">
        <v>226</v>
      </c>
      <c r="D133" s="148">
        <v>606</v>
      </c>
      <c r="E133" s="149" t="s">
        <v>226</v>
      </c>
      <c r="F133" s="148">
        <v>330</v>
      </c>
      <c r="G133" s="150" t="s">
        <v>226</v>
      </c>
    </row>
    <row r="134" spans="1:7">
      <c r="A134" s="151" t="s">
        <v>227</v>
      </c>
      <c r="B134" s="152">
        <v>577</v>
      </c>
      <c r="C134" s="153">
        <v>61.645299145299148</v>
      </c>
      <c r="D134" s="152">
        <v>380</v>
      </c>
      <c r="E134" s="153">
        <v>62.706270627062707</v>
      </c>
      <c r="F134" s="152">
        <v>197</v>
      </c>
      <c r="G134" s="154">
        <v>59.696969696969695</v>
      </c>
    </row>
    <row r="135" spans="1:7">
      <c r="A135" s="147" t="s">
        <v>228</v>
      </c>
      <c r="B135" s="148">
        <v>319</v>
      </c>
      <c r="C135" s="155">
        <v>34.081196581196579</v>
      </c>
      <c r="D135" s="148">
        <v>199</v>
      </c>
      <c r="E135" s="155">
        <v>32.838283828382835</v>
      </c>
      <c r="F135" s="148">
        <v>120</v>
      </c>
      <c r="G135" s="156">
        <v>36.363636363636367</v>
      </c>
    </row>
    <row r="136" spans="1:7">
      <c r="A136" s="151" t="s">
        <v>229</v>
      </c>
      <c r="B136" s="152">
        <v>40</v>
      </c>
      <c r="C136" s="153">
        <v>4.2735042735042734</v>
      </c>
      <c r="D136" s="152">
        <v>27</v>
      </c>
      <c r="E136" s="153">
        <v>4.455445544554455</v>
      </c>
      <c r="F136" s="152">
        <v>13</v>
      </c>
      <c r="G136" s="154">
        <v>3.939393939393939</v>
      </c>
    </row>
    <row r="137" spans="1:7">
      <c r="A137" s="147" t="s">
        <v>230</v>
      </c>
      <c r="B137" s="331" t="s">
        <v>190</v>
      </c>
      <c r="C137" s="155" t="s">
        <v>190</v>
      </c>
      <c r="D137" s="148" t="s">
        <v>190</v>
      </c>
      <c r="E137" s="155" t="s">
        <v>190</v>
      </c>
      <c r="F137" s="148" t="s">
        <v>190</v>
      </c>
      <c r="G137" s="156" t="s">
        <v>190</v>
      </c>
    </row>
    <row r="138" spans="1:7">
      <c r="A138" s="157" t="s">
        <v>341</v>
      </c>
      <c r="B138" s="158" t="s">
        <v>190</v>
      </c>
      <c r="C138" s="159" t="s">
        <v>190</v>
      </c>
      <c r="D138" s="158" t="s">
        <v>190</v>
      </c>
      <c r="E138" s="159" t="s">
        <v>190</v>
      </c>
      <c r="F138" s="158" t="s">
        <v>190</v>
      </c>
      <c r="G138" s="160" t="s">
        <v>190</v>
      </c>
    </row>
    <row r="139" spans="1:7">
      <c r="A139" s="722" t="s">
        <v>232</v>
      </c>
      <c r="B139" s="722"/>
      <c r="C139" s="722"/>
      <c r="D139" s="722"/>
      <c r="E139" s="722"/>
      <c r="F139" s="722"/>
      <c r="G139" s="722"/>
    </row>
    <row r="140" spans="1:7">
      <c r="A140" s="722"/>
      <c r="B140" s="722"/>
      <c r="C140" s="722"/>
      <c r="D140" s="722"/>
      <c r="E140" s="722"/>
      <c r="F140" s="722"/>
      <c r="G140" s="722"/>
    </row>
    <row r="141" spans="1:7">
      <c r="A141" s="960" t="s">
        <v>222</v>
      </c>
      <c r="B141" s="960"/>
      <c r="C141" s="960"/>
      <c r="D141" s="960"/>
      <c r="E141" s="960"/>
      <c r="F141" s="960"/>
      <c r="G141" s="960"/>
    </row>
  </sheetData>
  <mergeCells count="27">
    <mergeCell ref="A141:G141"/>
    <mergeCell ref="A132:G132"/>
    <mergeCell ref="A139:G140"/>
    <mergeCell ref="A90:G90"/>
    <mergeCell ref="A97:G97"/>
    <mergeCell ref="A104:G104"/>
    <mergeCell ref="A111:G111"/>
    <mergeCell ref="A118:G118"/>
    <mergeCell ref="A125:G125"/>
    <mergeCell ref="A48:G48"/>
    <mergeCell ref="A55:G55"/>
    <mergeCell ref="A62:G62"/>
    <mergeCell ref="A69:G69"/>
    <mergeCell ref="A76:G76"/>
    <mergeCell ref="A83:G83"/>
    <mergeCell ref="A6:G6"/>
    <mergeCell ref="A13:G13"/>
    <mergeCell ref="A20:G20"/>
    <mergeCell ref="A27:G27"/>
    <mergeCell ref="A34:G34"/>
    <mergeCell ref="A41:G41"/>
    <mergeCell ref="A2:G2"/>
    <mergeCell ref="A3:A5"/>
    <mergeCell ref="B3:C4"/>
    <mergeCell ref="D3:G3"/>
    <mergeCell ref="D4:E4"/>
    <mergeCell ref="F4:G4"/>
  </mergeCells>
  <hyperlinks>
    <hyperlink ref="A1" location="Inhalt!A1" display="Zurück zum Inhalt"/>
  </hyperlinks>
  <pageMargins left="0.7" right="0.7" top="0.78740157499999996" bottom="0.78740157499999996"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autoPageBreaks="0"/>
  </sheetPr>
  <dimension ref="A1:R32"/>
  <sheetViews>
    <sheetView zoomScaleNormal="100" workbookViewId="0"/>
  </sheetViews>
  <sheetFormatPr baseColWidth="10" defaultRowHeight="15"/>
  <cols>
    <col min="1" max="1" width="35.28515625" style="53" customWidth="1"/>
    <col min="2" max="7" width="9.7109375" style="53" customWidth="1"/>
    <col min="8" max="8" width="12.5703125" style="53" customWidth="1"/>
    <col min="9" max="11" width="11.42578125" style="53"/>
    <col min="12" max="12" width="12.5703125" style="53" bestFit="1" customWidth="1"/>
    <col min="13" max="16384" width="11.42578125" style="53"/>
  </cols>
  <sheetData>
    <row r="1" spans="1:18" ht="25.5" customHeight="1">
      <c r="A1" s="628" t="s">
        <v>579</v>
      </c>
    </row>
    <row r="2" spans="1:18" ht="30.75" customHeight="1">
      <c r="A2" s="656" t="s">
        <v>496</v>
      </c>
      <c r="B2" s="656"/>
      <c r="C2" s="656"/>
      <c r="D2" s="656"/>
      <c r="E2" s="656"/>
      <c r="F2" s="656"/>
      <c r="G2" s="656"/>
      <c r="H2" s="656"/>
      <c r="J2" s="117"/>
      <c r="K2" s="693"/>
      <c r="L2" s="693"/>
      <c r="M2" s="693"/>
      <c r="N2" s="693"/>
      <c r="O2" s="693"/>
      <c r="P2" s="693"/>
      <c r="Q2" s="693"/>
      <c r="R2" s="693"/>
    </row>
    <row r="3" spans="1:18" ht="16.5" customHeight="1">
      <c r="A3" s="657" t="s">
        <v>175</v>
      </c>
      <c r="B3" s="660" t="s">
        <v>176</v>
      </c>
      <c r="C3" s="661"/>
      <c r="D3" s="661"/>
      <c r="E3" s="661"/>
      <c r="F3" s="661"/>
      <c r="G3" s="661"/>
      <c r="H3" s="661"/>
    </row>
    <row r="4" spans="1:18" ht="38.25" customHeight="1">
      <c r="A4" s="658"/>
      <c r="B4" s="662" t="s">
        <v>171</v>
      </c>
      <c r="C4" s="663"/>
      <c r="D4" s="662" t="s">
        <v>177</v>
      </c>
      <c r="E4" s="663"/>
      <c r="F4" s="662" t="s">
        <v>178</v>
      </c>
      <c r="G4" s="694"/>
      <c r="H4" s="694"/>
    </row>
    <row r="5" spans="1:18" ht="35.25" customHeight="1">
      <c r="A5" s="658"/>
      <c r="B5" s="118" t="s">
        <v>172</v>
      </c>
      <c r="C5" s="119" t="s">
        <v>173</v>
      </c>
      <c r="D5" s="118" t="s">
        <v>179</v>
      </c>
      <c r="E5" s="119" t="s">
        <v>180</v>
      </c>
      <c r="F5" s="119" t="s">
        <v>172</v>
      </c>
      <c r="G5" s="119" t="s">
        <v>173</v>
      </c>
      <c r="H5" s="118" t="s">
        <v>181</v>
      </c>
    </row>
    <row r="6" spans="1:18" ht="28.5" customHeight="1">
      <c r="A6" s="659"/>
      <c r="B6" s="652" t="s">
        <v>170</v>
      </c>
      <c r="C6" s="653"/>
      <c r="D6" s="653"/>
      <c r="E6" s="695"/>
      <c r="F6" s="652" t="s">
        <v>0</v>
      </c>
      <c r="G6" s="695"/>
      <c r="H6" s="120" t="s">
        <v>182</v>
      </c>
    </row>
    <row r="7" spans="1:18" ht="15.75" customHeight="1">
      <c r="A7" s="530" t="s">
        <v>193</v>
      </c>
      <c r="B7" s="531">
        <v>27489</v>
      </c>
      <c r="C7" s="532">
        <v>23023</v>
      </c>
      <c r="D7" s="531">
        <v>6301.9017357646635</v>
      </c>
      <c r="E7" s="531">
        <v>11921</v>
      </c>
      <c r="F7" s="533">
        <v>18.649699806899974</v>
      </c>
      <c r="G7" s="534">
        <v>34.114583333333336</v>
      </c>
      <c r="H7" s="535">
        <v>15.510103441784537</v>
      </c>
    </row>
    <row r="8" spans="1:18" ht="12.75" customHeight="1">
      <c r="A8" s="121" t="s">
        <v>183</v>
      </c>
      <c r="B8" s="109">
        <v>4489.9529864708593</v>
      </c>
      <c r="C8" s="111">
        <v>3202</v>
      </c>
      <c r="D8" s="109">
        <v>2137.1011069954866</v>
      </c>
      <c r="E8" s="109">
        <v>3009</v>
      </c>
      <c r="F8" s="122">
        <v>32.248131324331091</v>
      </c>
      <c r="G8" s="123">
        <v>48.446304942843341</v>
      </c>
      <c r="H8" s="500">
        <v>16.19817361851225</v>
      </c>
    </row>
    <row r="9" spans="1:18" s="321" customFormat="1" ht="12.75" customHeight="1">
      <c r="A9" s="105" t="s">
        <v>1</v>
      </c>
      <c r="B9" s="124">
        <v>437.57020410421302</v>
      </c>
      <c r="C9" s="125">
        <v>275</v>
      </c>
      <c r="D9" s="124">
        <v>150.50977248425784</v>
      </c>
      <c r="E9" s="124">
        <v>262</v>
      </c>
      <c r="F9" s="126">
        <v>25.5934190035486</v>
      </c>
      <c r="G9" s="127">
        <v>48.78957169459963</v>
      </c>
      <c r="H9" s="501">
        <v>23.196152691051029</v>
      </c>
    </row>
    <row r="10" spans="1:18" ht="12.75" customHeight="1">
      <c r="A10" s="121" t="s">
        <v>184</v>
      </c>
      <c r="B10" s="109">
        <v>857.08231167934434</v>
      </c>
      <c r="C10" s="111">
        <v>712</v>
      </c>
      <c r="D10" s="109">
        <v>259.87682556831214</v>
      </c>
      <c r="E10" s="109">
        <v>442</v>
      </c>
      <c r="F10" s="122">
        <v>23.26645773351073</v>
      </c>
      <c r="G10" s="123">
        <v>38.301559792027732</v>
      </c>
      <c r="H10" s="500">
        <v>15.035102058517001</v>
      </c>
    </row>
    <row r="11" spans="1:18" s="321" customFormat="1" ht="12.75" customHeight="1">
      <c r="A11" s="105" t="s">
        <v>185</v>
      </c>
      <c r="B11" s="124">
        <v>8044.8985706468693</v>
      </c>
      <c r="C11" s="125">
        <v>6392</v>
      </c>
      <c r="D11" s="124">
        <v>1973.344192389246</v>
      </c>
      <c r="E11" s="124">
        <v>2868</v>
      </c>
      <c r="F11" s="126">
        <v>19.697508226394852</v>
      </c>
      <c r="G11" s="127">
        <v>30.99427831156213</v>
      </c>
      <c r="H11" s="501">
        <v>11.296770085167278</v>
      </c>
    </row>
    <row r="12" spans="1:18" ht="12.75" customHeight="1">
      <c r="A12" s="121" t="s">
        <v>186</v>
      </c>
      <c r="B12" s="109">
        <v>1902.2699063511695</v>
      </c>
      <c r="C12" s="111">
        <v>1709</v>
      </c>
      <c r="D12" s="109">
        <v>578.63685051131529</v>
      </c>
      <c r="E12" s="109">
        <v>1089</v>
      </c>
      <c r="F12" s="122">
        <v>23.323603312004231</v>
      </c>
      <c r="G12" s="123">
        <v>38.92065761258042</v>
      </c>
      <c r="H12" s="500">
        <v>15.59705430057619</v>
      </c>
    </row>
    <row r="13" spans="1:18" s="321" customFormat="1" ht="12.75" customHeight="1">
      <c r="A13" s="105" t="s">
        <v>187</v>
      </c>
      <c r="B13" s="124">
        <v>5545.6412813291581</v>
      </c>
      <c r="C13" s="125">
        <v>5008</v>
      </c>
      <c r="D13" s="124">
        <v>430.81837982865807</v>
      </c>
      <c r="E13" s="124">
        <v>832</v>
      </c>
      <c r="F13" s="126">
        <v>7.2085884328581891</v>
      </c>
      <c r="G13" s="127">
        <v>14.246575342465754</v>
      </c>
      <c r="H13" s="501">
        <v>7.0379869096075645</v>
      </c>
    </row>
    <row r="14" spans="1:18" ht="12.75" customHeight="1">
      <c r="A14" s="121" t="s">
        <v>188</v>
      </c>
      <c r="B14" s="109">
        <v>1128.8406368893218</v>
      </c>
      <c r="C14" s="111">
        <v>1384</v>
      </c>
      <c r="D14" s="109">
        <v>768.09207712234092</v>
      </c>
      <c r="E14" s="109">
        <v>2034</v>
      </c>
      <c r="F14" s="122">
        <v>40.491266318981225</v>
      </c>
      <c r="G14" s="123">
        <v>59.508484493856059</v>
      </c>
      <c r="H14" s="500">
        <v>19.017218174874834</v>
      </c>
    </row>
    <row r="15" spans="1:18" s="321" customFormat="1" ht="12.75" customHeight="1">
      <c r="A15" s="105" t="s">
        <v>189</v>
      </c>
      <c r="B15" s="124">
        <v>61.73469307902937</v>
      </c>
      <c r="C15" s="125">
        <v>75</v>
      </c>
      <c r="D15" s="124" t="s">
        <v>190</v>
      </c>
      <c r="E15" s="124" t="s">
        <v>190</v>
      </c>
      <c r="F15" s="126" t="s">
        <v>190</v>
      </c>
      <c r="G15" s="127" t="s">
        <v>190</v>
      </c>
      <c r="H15" s="536" t="s">
        <v>190</v>
      </c>
    </row>
    <row r="16" spans="1:18" ht="12.75" customHeight="1">
      <c r="A16" s="121" t="s">
        <v>191</v>
      </c>
      <c r="B16" s="109">
        <v>4952.4878094500345</v>
      </c>
      <c r="C16" s="111">
        <v>4150</v>
      </c>
      <c r="D16" s="109">
        <v>3.5225308650456277</v>
      </c>
      <c r="E16" s="109">
        <v>1370</v>
      </c>
      <c r="F16" s="122">
        <v>7.1075938570815844E-2</v>
      </c>
      <c r="G16" s="123">
        <v>24.818840579710145</v>
      </c>
      <c r="H16" s="500">
        <v>24.829394564505552</v>
      </c>
    </row>
    <row r="17" spans="1:13" s="321" customFormat="1" ht="12.75" customHeight="1">
      <c r="A17" s="113" t="s">
        <v>192</v>
      </c>
      <c r="B17" s="114">
        <v>68</v>
      </c>
      <c r="C17" s="115">
        <v>115</v>
      </c>
      <c r="D17" s="114" t="s">
        <v>190</v>
      </c>
      <c r="E17" s="114">
        <v>13</v>
      </c>
      <c r="F17" s="537" t="s">
        <v>190</v>
      </c>
      <c r="G17" s="538">
        <v>10.15625</v>
      </c>
      <c r="H17" s="539">
        <v>10.15625</v>
      </c>
    </row>
    <row r="18" spans="1:13" ht="14.25" customHeight="1">
      <c r="A18" s="696" t="s">
        <v>194</v>
      </c>
      <c r="B18" s="696"/>
      <c r="C18" s="696"/>
      <c r="D18" s="696"/>
      <c r="E18" s="696"/>
      <c r="F18" s="696"/>
      <c r="G18" s="696"/>
      <c r="H18" s="696"/>
    </row>
    <row r="19" spans="1:13" ht="12.75" customHeight="1">
      <c r="A19" s="697" t="s">
        <v>195</v>
      </c>
      <c r="B19" s="698"/>
      <c r="C19" s="698"/>
      <c r="D19" s="698"/>
      <c r="E19" s="698"/>
      <c r="F19" s="698"/>
      <c r="G19" s="698"/>
      <c r="H19" s="698"/>
    </row>
    <row r="20" spans="1:13" ht="12.75" customHeight="1">
      <c r="A20" s="697" t="s">
        <v>196</v>
      </c>
      <c r="B20" s="698"/>
      <c r="C20" s="698"/>
      <c r="D20" s="698"/>
      <c r="E20" s="698"/>
      <c r="F20" s="698"/>
      <c r="G20" s="698"/>
      <c r="H20" s="698"/>
    </row>
    <row r="21" spans="1:13" ht="12.75" customHeight="1">
      <c r="A21" s="696" t="s">
        <v>197</v>
      </c>
      <c r="B21" s="696"/>
      <c r="C21" s="696"/>
      <c r="D21" s="696"/>
      <c r="E21" s="696"/>
      <c r="F21" s="696"/>
      <c r="G21" s="696"/>
      <c r="H21" s="696"/>
    </row>
    <row r="22" spans="1:13">
      <c r="A22" s="699" t="s">
        <v>198</v>
      </c>
      <c r="B22" s="699"/>
      <c r="C22" s="699"/>
      <c r="D22" s="699"/>
      <c r="E22" s="699"/>
      <c r="F22" s="699"/>
      <c r="G22" s="699"/>
      <c r="H22" s="699"/>
      <c r="I22" s="129"/>
      <c r="J22" s="130"/>
      <c r="K22" s="129"/>
      <c r="L22" s="129"/>
      <c r="M22" s="129"/>
    </row>
    <row r="23" spans="1:13">
      <c r="I23" s="129"/>
      <c r="J23" s="130"/>
      <c r="K23" s="129"/>
      <c r="L23" s="129"/>
      <c r="M23" s="129"/>
    </row>
    <row r="24" spans="1:13">
      <c r="I24" s="129"/>
      <c r="J24" s="130"/>
      <c r="K24" s="129"/>
      <c r="L24" s="129"/>
      <c r="M24" s="129"/>
    </row>
    <row r="25" spans="1:13">
      <c r="I25" s="129"/>
      <c r="J25" s="129"/>
      <c r="K25" s="129"/>
      <c r="L25" s="129"/>
      <c r="M25" s="129"/>
    </row>
    <row r="26" spans="1:13">
      <c r="I26" s="129"/>
      <c r="J26" s="129"/>
      <c r="K26" s="129"/>
      <c r="L26" s="129"/>
      <c r="M26" s="129"/>
    </row>
    <row r="27" spans="1:13">
      <c r="I27" s="129"/>
      <c r="J27" s="129"/>
      <c r="K27" s="129"/>
      <c r="L27" s="129"/>
      <c r="M27" s="129"/>
    </row>
    <row r="28" spans="1:13">
      <c r="I28" s="129"/>
      <c r="J28" s="129"/>
      <c r="K28" s="129"/>
      <c r="L28" s="129"/>
      <c r="M28" s="129"/>
    </row>
    <row r="29" spans="1:13">
      <c r="I29" s="129"/>
      <c r="J29" s="129"/>
      <c r="K29" s="129"/>
      <c r="L29" s="129"/>
      <c r="M29" s="129"/>
    </row>
    <row r="30" spans="1:13">
      <c r="I30" s="129"/>
      <c r="J30" s="129"/>
      <c r="K30" s="129"/>
      <c r="L30" s="129"/>
      <c r="M30" s="129"/>
    </row>
    <row r="31" spans="1:13">
      <c r="I31" s="129"/>
      <c r="J31" s="129"/>
      <c r="K31" s="129"/>
      <c r="L31" s="129"/>
      <c r="M31" s="129"/>
    </row>
    <row r="32" spans="1:13">
      <c r="I32" s="129"/>
      <c r="J32" s="129"/>
      <c r="K32" s="129"/>
      <c r="L32" s="129"/>
      <c r="M32" s="129"/>
    </row>
  </sheetData>
  <mergeCells count="14">
    <mergeCell ref="A18:H18"/>
    <mergeCell ref="A19:H19"/>
    <mergeCell ref="A20:H20"/>
    <mergeCell ref="A21:H21"/>
    <mergeCell ref="A22:H22"/>
    <mergeCell ref="A2:H2"/>
    <mergeCell ref="K2:R2"/>
    <mergeCell ref="A3:A6"/>
    <mergeCell ref="B3:H3"/>
    <mergeCell ref="B4:C4"/>
    <mergeCell ref="D4:E4"/>
    <mergeCell ref="F4:H4"/>
    <mergeCell ref="B6:E6"/>
    <mergeCell ref="F6:G6"/>
  </mergeCells>
  <hyperlinks>
    <hyperlink ref="A1" location="Inhalt!A1" display="Zurück zum Inhalt"/>
  </hyperlinks>
  <pageMargins left="0.7" right="0.7" top="0.78740157499999996" bottom="0.78740157499999996" header="0.3" footer="0.3"/>
  <pageSetup paperSize="9" scale="82" orientation="portrait" r:id="rId1"/>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pageSetUpPr autoPageBreaks="0" fitToPage="1"/>
  </sheetPr>
  <dimension ref="A1:H11"/>
  <sheetViews>
    <sheetView zoomScaleNormal="100" workbookViewId="0"/>
  </sheetViews>
  <sheetFormatPr baseColWidth="10" defaultColWidth="11.5703125" defaultRowHeight="15"/>
  <cols>
    <col min="1" max="1" width="19.42578125" style="451" customWidth="1"/>
    <col min="2" max="2" width="24" style="451" customWidth="1"/>
    <col min="3" max="3" width="15.28515625" style="451" customWidth="1"/>
    <col min="4" max="4" width="13.5703125" style="451" customWidth="1"/>
    <col min="5" max="7" width="12.140625" style="451" customWidth="1"/>
    <col min="8" max="16384" width="11.5703125" style="451"/>
  </cols>
  <sheetData>
    <row r="1" spans="1:8" ht="25.5" customHeight="1">
      <c r="A1" s="628" t="s">
        <v>579</v>
      </c>
    </row>
    <row r="2" spans="1:8" ht="36" customHeight="1">
      <c r="A2" s="743" t="s">
        <v>616</v>
      </c>
      <c r="B2" s="743"/>
      <c r="C2" s="743"/>
      <c r="D2" s="743"/>
      <c r="E2" s="743"/>
      <c r="F2" s="743"/>
      <c r="G2" s="743"/>
      <c r="H2" s="467"/>
    </row>
    <row r="3" spans="1:8" ht="15" customHeight="1">
      <c r="A3" s="962" t="s">
        <v>615</v>
      </c>
      <c r="B3" s="964" t="s">
        <v>459</v>
      </c>
      <c r="C3" s="966" t="s">
        <v>460</v>
      </c>
      <c r="D3" s="967"/>
      <c r="E3" s="967"/>
      <c r="F3" s="967"/>
      <c r="G3" s="967"/>
    </row>
    <row r="4" spans="1:8" ht="48" customHeight="1">
      <c r="A4" s="963"/>
      <c r="B4" s="965"/>
      <c r="C4" s="468" t="s">
        <v>461</v>
      </c>
      <c r="D4" s="468" t="s">
        <v>462</v>
      </c>
      <c r="E4" s="468" t="s">
        <v>463</v>
      </c>
      <c r="F4" s="468" t="s">
        <v>464</v>
      </c>
      <c r="G4" s="469" t="s">
        <v>465</v>
      </c>
    </row>
    <row r="5" spans="1:8">
      <c r="A5" s="968" t="s">
        <v>170</v>
      </c>
      <c r="B5" s="968"/>
      <c r="C5" s="968"/>
      <c r="D5" s="968"/>
      <c r="E5" s="968"/>
      <c r="F5" s="968"/>
      <c r="G5" s="968"/>
    </row>
    <row r="6" spans="1:8">
      <c r="A6" s="470">
        <v>10380</v>
      </c>
      <c r="B6" s="471">
        <v>3963</v>
      </c>
      <c r="C6" s="472">
        <v>144</v>
      </c>
      <c r="D6" s="472">
        <v>2571</v>
      </c>
      <c r="E6" s="472">
        <v>1263</v>
      </c>
      <c r="F6" s="472">
        <v>129</v>
      </c>
      <c r="G6" s="473">
        <v>147</v>
      </c>
    </row>
    <row r="7" spans="1:8">
      <c r="A7" s="969" t="s">
        <v>466</v>
      </c>
      <c r="B7" s="969"/>
      <c r="C7" s="969"/>
      <c r="D7" s="969"/>
      <c r="E7" s="969"/>
      <c r="F7" s="969"/>
      <c r="G7" s="969"/>
    </row>
    <row r="8" spans="1:8">
      <c r="A8" s="961" t="s">
        <v>429</v>
      </c>
      <c r="B8" s="961"/>
      <c r="C8" s="961"/>
      <c r="D8" s="961"/>
      <c r="E8" s="961"/>
      <c r="F8" s="961"/>
      <c r="G8" s="961"/>
    </row>
    <row r="9" spans="1:8">
      <c r="A9" s="475"/>
      <c r="B9" s="475"/>
      <c r="C9" s="474"/>
      <c r="D9" s="474"/>
      <c r="E9" s="474"/>
      <c r="F9" s="474"/>
      <c r="G9" s="474"/>
    </row>
    <row r="10" spans="1:8">
      <c r="A10" s="476"/>
      <c r="B10" s="476"/>
    </row>
    <row r="11" spans="1:8">
      <c r="A11" s="476"/>
      <c r="B11" s="476"/>
    </row>
  </sheetData>
  <mergeCells count="7">
    <mergeCell ref="A8:G8"/>
    <mergeCell ref="A2:G2"/>
    <mergeCell ref="A3:A4"/>
    <mergeCell ref="B3:B4"/>
    <mergeCell ref="C3:G3"/>
    <mergeCell ref="A5:G5"/>
    <mergeCell ref="A7:G7"/>
  </mergeCells>
  <hyperlinks>
    <hyperlink ref="A1" location="Inhalt!A1" display="Zurück zum Inhalt"/>
  </hyperlinks>
  <pageMargins left="0.78740157499999996" right="0.78740157499999996" top="0.984251969" bottom="0.984251969" header="0.4921259845" footer="0.492125984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sheetPr>
  <dimension ref="A1:M16"/>
  <sheetViews>
    <sheetView zoomScaleNormal="100" workbookViewId="0"/>
  </sheetViews>
  <sheetFormatPr baseColWidth="10" defaultRowHeight="12.75"/>
  <cols>
    <col min="1" max="1" width="37.28515625" style="144" customWidth="1"/>
    <col min="2" max="2" width="16.140625" style="144" customWidth="1"/>
    <col min="3" max="3" width="9.140625" style="144" customWidth="1"/>
    <col min="4" max="4" width="12.85546875" style="144" customWidth="1"/>
    <col min="5" max="5" width="9.140625" style="144" customWidth="1"/>
    <col min="6" max="6" width="10.140625" style="144" customWidth="1"/>
    <col min="7" max="12" width="9.140625" style="144" customWidth="1"/>
    <col min="13" max="13" width="11.42578125" style="175"/>
    <col min="14" max="250" width="11.42578125" style="144"/>
    <col min="251" max="251" width="41" style="144" customWidth="1"/>
    <col min="252" max="252" width="11.42578125" style="144"/>
    <col min="253" max="253" width="12.5703125" style="144" customWidth="1"/>
    <col min="254" max="16384" width="11.42578125" style="144"/>
  </cols>
  <sheetData>
    <row r="1" spans="1:6" ht="25.5" customHeight="1">
      <c r="A1" s="628" t="s">
        <v>579</v>
      </c>
    </row>
    <row r="2" spans="1:6" ht="33" customHeight="1">
      <c r="A2" s="700" t="s">
        <v>507</v>
      </c>
      <c r="B2" s="700"/>
      <c r="C2" s="700"/>
      <c r="D2" s="700"/>
      <c r="E2" s="700"/>
      <c r="F2" s="700"/>
    </row>
    <row r="3" spans="1:6">
      <c r="A3" s="701" t="s">
        <v>233</v>
      </c>
      <c r="B3" s="704" t="s">
        <v>234</v>
      </c>
      <c r="C3" s="706" t="s">
        <v>235</v>
      </c>
      <c r="D3" s="706"/>
      <c r="E3" s="706"/>
      <c r="F3" s="707"/>
    </row>
    <row r="4" spans="1:6">
      <c r="A4" s="702"/>
      <c r="B4" s="705"/>
      <c r="C4" s="708" t="s">
        <v>236</v>
      </c>
      <c r="D4" s="708"/>
      <c r="E4" s="708" t="s">
        <v>237</v>
      </c>
      <c r="F4" s="709"/>
    </row>
    <row r="5" spans="1:6">
      <c r="A5" s="703"/>
      <c r="B5" s="162" t="s">
        <v>170</v>
      </c>
      <c r="C5" s="710" t="s">
        <v>238</v>
      </c>
      <c r="D5" s="710"/>
      <c r="E5" s="710"/>
      <c r="F5" s="711"/>
    </row>
    <row r="6" spans="1:6">
      <c r="A6" s="163" t="s">
        <v>142</v>
      </c>
      <c r="B6" s="164">
        <v>691</v>
      </c>
      <c r="C6" s="165">
        <v>332</v>
      </c>
      <c r="D6" s="598">
        <v>7.8</v>
      </c>
      <c r="E6" s="165">
        <v>87</v>
      </c>
      <c r="F6" s="602">
        <v>5</v>
      </c>
    </row>
    <row r="7" spans="1:6">
      <c r="A7" s="166" t="s">
        <v>239</v>
      </c>
      <c r="B7" s="167">
        <v>576</v>
      </c>
      <c r="C7" s="168">
        <v>326</v>
      </c>
      <c r="D7" s="603">
        <v>8.3000000000000007</v>
      </c>
      <c r="E7" s="168">
        <v>87</v>
      </c>
      <c r="F7" s="603">
        <v>5.6</v>
      </c>
    </row>
    <row r="8" spans="1:6">
      <c r="A8" s="169" t="s">
        <v>240</v>
      </c>
      <c r="B8" s="170">
        <v>68</v>
      </c>
      <c r="C8" s="165">
        <v>377</v>
      </c>
      <c r="D8" s="600">
        <v>16.399999999999999</v>
      </c>
      <c r="E8" s="165">
        <v>73</v>
      </c>
      <c r="F8" s="604">
        <v>10.9</v>
      </c>
    </row>
    <row r="9" spans="1:6">
      <c r="A9" s="171" t="s">
        <v>241</v>
      </c>
      <c r="B9" s="167">
        <v>5001</v>
      </c>
      <c r="C9" s="168">
        <v>508</v>
      </c>
      <c r="D9" s="599">
        <v>2.8</v>
      </c>
      <c r="E9" s="168">
        <v>91</v>
      </c>
      <c r="F9" s="603">
        <v>1.7</v>
      </c>
    </row>
    <row r="10" spans="1:6">
      <c r="A10" s="169" t="s">
        <v>242</v>
      </c>
      <c r="B10" s="164">
        <v>550</v>
      </c>
      <c r="C10" s="165">
        <v>417</v>
      </c>
      <c r="D10" s="600">
        <v>8.3000000000000007</v>
      </c>
      <c r="E10" s="165">
        <v>69</v>
      </c>
      <c r="F10" s="604">
        <v>3</v>
      </c>
    </row>
    <row r="11" spans="1:6">
      <c r="A11" s="166" t="s">
        <v>243</v>
      </c>
      <c r="B11" s="167">
        <v>1196</v>
      </c>
      <c r="C11" s="168">
        <v>509</v>
      </c>
      <c r="D11" s="599">
        <v>3.9</v>
      </c>
      <c r="E11" s="168">
        <v>65</v>
      </c>
      <c r="F11" s="603">
        <v>1.6</v>
      </c>
    </row>
    <row r="12" spans="1:6">
      <c r="A12" s="169" t="s">
        <v>244</v>
      </c>
      <c r="B12" s="164">
        <v>743</v>
      </c>
      <c r="C12" s="165">
        <v>458</v>
      </c>
      <c r="D12" s="600" t="s">
        <v>245</v>
      </c>
      <c r="E12" s="165">
        <v>77</v>
      </c>
      <c r="F12" s="604">
        <v>2.8</v>
      </c>
    </row>
    <row r="13" spans="1:6">
      <c r="A13" s="166" t="s">
        <v>246</v>
      </c>
      <c r="B13" s="167">
        <v>1802</v>
      </c>
      <c r="C13" s="168">
        <v>579</v>
      </c>
      <c r="D13" s="599">
        <v>2.1</v>
      </c>
      <c r="E13" s="168">
        <v>59</v>
      </c>
      <c r="F13" s="603">
        <v>1.2</v>
      </c>
    </row>
    <row r="14" spans="1:6">
      <c r="A14" s="172" t="s">
        <v>247</v>
      </c>
      <c r="B14" s="173">
        <v>472</v>
      </c>
      <c r="C14" s="174">
        <v>477</v>
      </c>
      <c r="D14" s="601">
        <v>4.4000000000000004</v>
      </c>
      <c r="E14" s="174">
        <v>67</v>
      </c>
      <c r="F14" s="605">
        <v>2</v>
      </c>
    </row>
    <row r="15" spans="1:6" ht="18" customHeight="1">
      <c r="A15" s="696" t="s">
        <v>248</v>
      </c>
      <c r="B15" s="696"/>
      <c r="C15" s="696"/>
      <c r="D15" s="696"/>
      <c r="E15" s="696"/>
      <c r="F15" s="696"/>
    </row>
    <row r="16" spans="1:6" ht="27.75" customHeight="1">
      <c r="A16" s="696" t="s">
        <v>249</v>
      </c>
      <c r="B16" s="696"/>
      <c r="C16" s="696"/>
      <c r="D16" s="696"/>
      <c r="E16" s="696"/>
      <c r="F16" s="696"/>
    </row>
  </sheetData>
  <mergeCells count="9">
    <mergeCell ref="A15:F15"/>
    <mergeCell ref="A16:F16"/>
    <mergeCell ref="A2:F2"/>
    <mergeCell ref="A3:A5"/>
    <mergeCell ref="B3:B4"/>
    <mergeCell ref="C3:F3"/>
    <mergeCell ref="C4:D4"/>
    <mergeCell ref="E4:F4"/>
    <mergeCell ref="C5:F5"/>
  </mergeCells>
  <hyperlinks>
    <hyperlink ref="A1" location="Inhalt!A1" display="Zurück zum Inhalt"/>
  </hyperlinks>
  <pageMargins left="0.7" right="0.7" top="0.78740157499999996" bottom="0.78740157499999996"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sheetPr>
  <dimension ref="A1:I21"/>
  <sheetViews>
    <sheetView zoomScaleNormal="100" workbookViewId="0"/>
  </sheetViews>
  <sheetFormatPr baseColWidth="10" defaultRowHeight="15"/>
  <cols>
    <col min="1" max="1" width="27.85546875" style="53" customWidth="1"/>
    <col min="2" max="3" width="15" style="53" customWidth="1"/>
    <col min="4" max="4" width="13.7109375" style="53" customWidth="1"/>
    <col min="5" max="16384" width="11.42578125" style="53"/>
  </cols>
  <sheetData>
    <row r="1" spans="1:4" ht="25.5" customHeight="1">
      <c r="A1" s="628" t="s">
        <v>579</v>
      </c>
    </row>
    <row r="2" spans="1:4" ht="30" customHeight="1">
      <c r="A2" s="700" t="s">
        <v>508</v>
      </c>
      <c r="B2" s="700"/>
      <c r="C2" s="700"/>
      <c r="D2" s="700"/>
    </row>
    <row r="3" spans="1:4">
      <c r="A3" s="715" t="s">
        <v>199</v>
      </c>
      <c r="B3" s="715" t="s">
        <v>200</v>
      </c>
      <c r="C3" s="715" t="s">
        <v>201</v>
      </c>
      <c r="D3" s="718" t="s">
        <v>202</v>
      </c>
    </row>
    <row r="4" spans="1:4">
      <c r="A4" s="716"/>
      <c r="B4" s="716"/>
      <c r="C4" s="716"/>
      <c r="D4" s="719"/>
    </row>
    <row r="5" spans="1:4">
      <c r="A5" s="717"/>
      <c r="B5" s="717"/>
      <c r="C5" s="717"/>
      <c r="D5" s="720"/>
    </row>
    <row r="6" spans="1:4" ht="13.5" customHeight="1">
      <c r="A6" s="131" t="s">
        <v>203</v>
      </c>
      <c r="B6" s="132">
        <v>733</v>
      </c>
      <c r="C6" s="133">
        <v>854</v>
      </c>
      <c r="D6" s="134" t="s">
        <v>204</v>
      </c>
    </row>
    <row r="7" spans="1:4" ht="13.5" customHeight="1">
      <c r="A7" s="135" t="s">
        <v>205</v>
      </c>
      <c r="B7" s="136">
        <v>963</v>
      </c>
      <c r="C7" s="137">
        <v>2623</v>
      </c>
      <c r="D7" s="138" t="s">
        <v>206</v>
      </c>
    </row>
    <row r="8" spans="1:4" ht="13.5" customHeight="1">
      <c r="A8" s="131" t="s">
        <v>207</v>
      </c>
      <c r="B8" s="132">
        <v>1390</v>
      </c>
      <c r="C8" s="133">
        <v>2953</v>
      </c>
      <c r="D8" s="134" t="s">
        <v>208</v>
      </c>
    </row>
    <row r="9" spans="1:4" ht="13.5" customHeight="1">
      <c r="A9" s="135" t="s">
        <v>209</v>
      </c>
      <c r="B9" s="136">
        <v>505</v>
      </c>
      <c r="C9" s="137">
        <v>2542</v>
      </c>
      <c r="D9" s="138" t="s">
        <v>210</v>
      </c>
    </row>
    <row r="10" spans="1:4" ht="13.5" customHeight="1">
      <c r="A10" s="131" t="s">
        <v>211</v>
      </c>
      <c r="B10" s="132">
        <v>3725</v>
      </c>
      <c r="C10" s="133">
        <v>3057</v>
      </c>
      <c r="D10" s="134" t="s">
        <v>204</v>
      </c>
    </row>
    <row r="11" spans="1:4" ht="13.5" customHeight="1">
      <c r="A11" s="135" t="s">
        <v>212</v>
      </c>
      <c r="B11" s="136">
        <v>687</v>
      </c>
      <c r="C11" s="137">
        <v>2062</v>
      </c>
      <c r="D11" s="138" t="s">
        <v>206</v>
      </c>
    </row>
    <row r="12" spans="1:4" ht="13.5" customHeight="1">
      <c r="A12" s="131" t="s">
        <v>213</v>
      </c>
      <c r="B12" s="132">
        <v>982</v>
      </c>
      <c r="C12" s="133">
        <v>1850</v>
      </c>
      <c r="D12" s="134" t="s">
        <v>208</v>
      </c>
    </row>
    <row r="13" spans="1:4" ht="13.5" customHeight="1">
      <c r="A13" s="135" t="s">
        <v>214</v>
      </c>
      <c r="B13" s="136">
        <v>602</v>
      </c>
      <c r="C13" s="137">
        <v>1535</v>
      </c>
      <c r="D13" s="138" t="s">
        <v>206</v>
      </c>
    </row>
    <row r="14" spans="1:4" ht="13.5" customHeight="1">
      <c r="A14" s="131" t="s">
        <v>215</v>
      </c>
      <c r="B14" s="132">
        <v>534</v>
      </c>
      <c r="C14" s="133">
        <v>1280</v>
      </c>
      <c r="D14" s="134" t="s">
        <v>208</v>
      </c>
    </row>
    <row r="15" spans="1:4" ht="13.5" customHeight="1">
      <c r="A15" s="135" t="s">
        <v>216</v>
      </c>
      <c r="B15" s="136">
        <v>205</v>
      </c>
      <c r="C15" s="137">
        <v>876</v>
      </c>
      <c r="D15" s="138" t="s">
        <v>217</v>
      </c>
    </row>
    <row r="16" spans="1:4" ht="13.5" customHeight="1">
      <c r="A16" s="131" t="s">
        <v>218</v>
      </c>
      <c r="B16" s="132">
        <f>B6+B7+B8+B9+B10+B11+B12+B13+B14+B15</f>
        <v>10326</v>
      </c>
      <c r="C16" s="133">
        <f>C6+C7+C8+C9+C10+C11+C12+C13+C14+C15</f>
        <v>19632</v>
      </c>
      <c r="D16" s="134" t="s">
        <v>208</v>
      </c>
    </row>
    <row r="17" spans="1:9" ht="13.5" customHeight="1">
      <c r="A17" s="139" t="s">
        <v>219</v>
      </c>
      <c r="B17" s="140">
        <v>10489</v>
      </c>
      <c r="C17" s="141">
        <v>21762</v>
      </c>
      <c r="D17" s="142" t="s">
        <v>208</v>
      </c>
    </row>
    <row r="18" spans="1:9" ht="12.75" customHeight="1">
      <c r="A18" s="721" t="s">
        <v>220</v>
      </c>
      <c r="B18" s="721"/>
      <c r="C18" s="721"/>
      <c r="D18" s="721"/>
    </row>
    <row r="19" spans="1:9" ht="21" customHeight="1">
      <c r="A19" s="713" t="s">
        <v>221</v>
      </c>
      <c r="B19" s="713"/>
      <c r="C19" s="713"/>
      <c r="D19" s="713"/>
    </row>
    <row r="20" spans="1:9" ht="25.5" customHeight="1">
      <c r="A20" s="714" t="s">
        <v>547</v>
      </c>
      <c r="B20" s="714"/>
      <c r="C20" s="714"/>
      <c r="D20" s="714"/>
    </row>
    <row r="21" spans="1:9">
      <c r="A21" s="712" t="s">
        <v>340</v>
      </c>
      <c r="B21" s="712"/>
      <c r="C21" s="712"/>
      <c r="D21" s="712"/>
      <c r="E21" s="143"/>
      <c r="F21" s="143"/>
      <c r="G21" s="143"/>
      <c r="H21" s="143"/>
      <c r="I21" s="143"/>
    </row>
  </sheetData>
  <mergeCells count="9">
    <mergeCell ref="A21:D21"/>
    <mergeCell ref="A19:D19"/>
    <mergeCell ref="A20:D20"/>
    <mergeCell ref="A2:D2"/>
    <mergeCell ref="A3:A5"/>
    <mergeCell ref="B3:B5"/>
    <mergeCell ref="C3:C5"/>
    <mergeCell ref="D3:D5"/>
    <mergeCell ref="A18:D18"/>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sheetPr>
  <dimension ref="A1:H19"/>
  <sheetViews>
    <sheetView zoomScaleNormal="100" workbookViewId="0"/>
  </sheetViews>
  <sheetFormatPr baseColWidth="10" defaultColWidth="10.85546875" defaultRowHeight="12.75"/>
  <cols>
    <col min="1" max="1" width="31.7109375" style="144" customWidth="1"/>
    <col min="2" max="2" width="9.85546875" style="161" customWidth="1"/>
    <col min="3" max="3" width="9" style="161" customWidth="1"/>
    <col min="4" max="4" width="9.85546875" style="161" customWidth="1"/>
    <col min="5" max="5" width="9" style="161" customWidth="1"/>
    <col min="6" max="6" width="9.85546875" style="161" customWidth="1"/>
    <col min="7" max="7" width="9" style="161" customWidth="1"/>
    <col min="8" max="8" width="10.85546875" style="144" customWidth="1"/>
    <col min="9" max="16384" width="10.85546875" style="144"/>
  </cols>
  <sheetData>
    <row r="1" spans="1:8" ht="25.5" customHeight="1">
      <c r="A1" s="628" t="s">
        <v>579</v>
      </c>
    </row>
    <row r="2" spans="1:8" ht="23.25" customHeight="1">
      <c r="A2" s="723" t="s">
        <v>509</v>
      </c>
      <c r="B2" s="723"/>
      <c r="C2" s="723"/>
      <c r="D2" s="723"/>
      <c r="E2" s="723"/>
      <c r="F2" s="723"/>
      <c r="G2" s="723"/>
    </row>
    <row r="3" spans="1:8" ht="12.75" customHeight="1">
      <c r="A3" s="715" t="s">
        <v>223</v>
      </c>
      <c r="B3" s="724" t="s">
        <v>4</v>
      </c>
      <c r="C3" s="725"/>
      <c r="D3" s="728" t="s">
        <v>5</v>
      </c>
      <c r="E3" s="729"/>
      <c r="F3" s="729"/>
      <c r="G3" s="729"/>
    </row>
    <row r="4" spans="1:8" ht="12.75" customHeight="1">
      <c r="A4" s="716"/>
      <c r="B4" s="726"/>
      <c r="C4" s="727"/>
      <c r="D4" s="728" t="s">
        <v>2</v>
      </c>
      <c r="E4" s="730"/>
      <c r="F4" s="728" t="s">
        <v>3</v>
      </c>
      <c r="G4" s="729"/>
    </row>
    <row r="5" spans="1:8" ht="13.5">
      <c r="A5" s="717"/>
      <c r="B5" s="145" t="s">
        <v>170</v>
      </c>
      <c r="C5" s="146" t="s">
        <v>224</v>
      </c>
      <c r="D5" s="145" t="s">
        <v>170</v>
      </c>
      <c r="E5" s="146" t="s">
        <v>224</v>
      </c>
      <c r="F5" s="145" t="s">
        <v>170</v>
      </c>
      <c r="G5" s="146" t="s">
        <v>224</v>
      </c>
      <c r="H5" s="175"/>
    </row>
    <row r="6" spans="1:8" ht="13.5" customHeight="1">
      <c r="A6" s="147" t="s">
        <v>4</v>
      </c>
      <c r="B6" s="148">
        <v>37108</v>
      </c>
      <c r="C6" s="149" t="s">
        <v>226</v>
      </c>
      <c r="D6" s="148">
        <v>22980</v>
      </c>
      <c r="E6" s="149" t="s">
        <v>226</v>
      </c>
      <c r="F6" s="148">
        <v>14128</v>
      </c>
      <c r="G6" s="150" t="s">
        <v>226</v>
      </c>
      <c r="H6" s="175"/>
    </row>
    <row r="7" spans="1:8" ht="13.5" customHeight="1">
      <c r="A7" s="351" t="s">
        <v>227</v>
      </c>
      <c r="B7" s="152">
        <v>26953</v>
      </c>
      <c r="C7" s="153">
        <v>72.633933383636958</v>
      </c>
      <c r="D7" s="152">
        <v>16347</v>
      </c>
      <c r="E7" s="153">
        <v>71.13577023498695</v>
      </c>
      <c r="F7" s="152">
        <v>10606</v>
      </c>
      <c r="G7" s="154">
        <v>75.070781426953602</v>
      </c>
      <c r="H7" s="175"/>
    </row>
    <row r="8" spans="1:8" s="339" customFormat="1" ht="13.5" customHeight="1">
      <c r="A8" s="342" t="s">
        <v>365</v>
      </c>
      <c r="B8" s="148">
        <v>15192</v>
      </c>
      <c r="C8" s="155">
        <v>40.939959038482264</v>
      </c>
      <c r="D8" s="148">
        <v>9069</v>
      </c>
      <c r="E8" s="155">
        <v>39.464751958224547</v>
      </c>
      <c r="F8" s="148">
        <v>6123</v>
      </c>
      <c r="G8" s="156">
        <v>43.339467723669308</v>
      </c>
      <c r="H8" s="334"/>
    </row>
    <row r="9" spans="1:8" ht="13.5" customHeight="1">
      <c r="A9" s="352" t="s">
        <v>366</v>
      </c>
      <c r="B9" s="152">
        <v>7094</v>
      </c>
      <c r="C9" s="153">
        <v>19.117171499407135</v>
      </c>
      <c r="D9" s="152">
        <v>4171</v>
      </c>
      <c r="E9" s="153">
        <v>18.150565709312446</v>
      </c>
      <c r="F9" s="152">
        <v>2923</v>
      </c>
      <c r="G9" s="154">
        <v>20.689411098527746</v>
      </c>
      <c r="H9" s="175"/>
    </row>
    <row r="10" spans="1:8" s="339" customFormat="1" ht="13.5" customHeight="1">
      <c r="A10" s="338" t="s">
        <v>228</v>
      </c>
      <c r="B10" s="148">
        <v>9085</v>
      </c>
      <c r="C10" s="155">
        <v>24.48259135496389</v>
      </c>
      <c r="D10" s="148">
        <v>5944</v>
      </c>
      <c r="E10" s="155">
        <v>25.8659704090513</v>
      </c>
      <c r="F10" s="148">
        <v>3141</v>
      </c>
      <c r="G10" s="156">
        <v>22.232446206115501</v>
      </c>
      <c r="H10" s="334"/>
    </row>
    <row r="11" spans="1:8" s="339" customFormat="1" ht="13.5" customHeight="1">
      <c r="A11" s="343" t="s">
        <v>229</v>
      </c>
      <c r="B11" s="353">
        <v>991</v>
      </c>
      <c r="C11" s="297">
        <v>2.6705831626603427</v>
      </c>
      <c r="D11" s="353">
        <v>645</v>
      </c>
      <c r="E11" s="297">
        <v>2.8067885117493474</v>
      </c>
      <c r="F11" s="353">
        <v>346</v>
      </c>
      <c r="G11" s="302">
        <v>2.44903737259343</v>
      </c>
      <c r="H11" s="334"/>
    </row>
    <row r="12" spans="1:8" s="339" customFormat="1" ht="13.5" customHeight="1">
      <c r="A12" s="338" t="s">
        <v>230</v>
      </c>
      <c r="B12" s="148">
        <v>7</v>
      </c>
      <c r="C12" s="155">
        <v>1.8863856850274873E-2</v>
      </c>
      <c r="D12" s="148">
        <v>3</v>
      </c>
      <c r="E12" s="155">
        <v>1.3054830287206266E-2</v>
      </c>
      <c r="F12" s="148">
        <v>4</v>
      </c>
      <c r="G12" s="156">
        <v>2.8312570781427002E-2</v>
      </c>
      <c r="H12" s="334"/>
    </row>
    <row r="13" spans="1:8" s="339" customFormat="1" ht="13.5" customHeight="1">
      <c r="A13" s="561" t="s">
        <v>231</v>
      </c>
      <c r="B13" s="562">
        <v>72</v>
      </c>
      <c r="C13" s="309">
        <v>0.19402824188854154</v>
      </c>
      <c r="D13" s="562">
        <v>41</v>
      </c>
      <c r="E13" s="309">
        <v>0.1784160139251523</v>
      </c>
      <c r="F13" s="562">
        <v>31</v>
      </c>
      <c r="G13" s="310">
        <v>0.21942242355605901</v>
      </c>
    </row>
    <row r="14" spans="1:8" ht="26.25" customHeight="1">
      <c r="A14" s="731" t="s">
        <v>548</v>
      </c>
      <c r="B14" s="731"/>
      <c r="C14" s="731"/>
      <c r="D14" s="731"/>
      <c r="E14" s="731"/>
      <c r="F14" s="731"/>
      <c r="G14" s="731"/>
    </row>
    <row r="15" spans="1:8" ht="24" customHeight="1">
      <c r="A15" s="722" t="s">
        <v>367</v>
      </c>
      <c r="B15" s="722"/>
      <c r="C15" s="722"/>
      <c r="D15" s="722"/>
      <c r="E15" s="722"/>
      <c r="F15" s="722"/>
      <c r="G15" s="722"/>
    </row>
    <row r="16" spans="1:8" ht="16.5" customHeight="1">
      <c r="B16" s="560"/>
    </row>
    <row r="17" ht="16.5" customHeight="1"/>
    <row r="18" ht="16.5" customHeight="1"/>
    <row r="19" ht="16.5" customHeight="1"/>
  </sheetData>
  <mergeCells count="8">
    <mergeCell ref="A15:G15"/>
    <mergeCell ref="A2:G2"/>
    <mergeCell ref="A3:A5"/>
    <mergeCell ref="B3:C4"/>
    <mergeCell ref="D3:G3"/>
    <mergeCell ref="D4:E4"/>
    <mergeCell ref="F4:G4"/>
    <mergeCell ref="A14:G14"/>
  </mergeCells>
  <hyperlinks>
    <hyperlink ref="A1" location="Inhalt!A1" display="Zurück zum Inhalt"/>
  </hyperlinks>
  <pageMargins left="0.7" right="0.7" top="0.78740157499999996" bottom="0.78740157499999996" header="0.3" footer="0.3"/>
  <pageSetup paperSize="9" scale="99" orientation="portrait" r:id="rId1"/>
  <rowBreaks count="1" manualBreakCount="1">
    <brk id="1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fitToPage="1"/>
  </sheetPr>
  <dimension ref="A1:H31"/>
  <sheetViews>
    <sheetView zoomScaleNormal="100" workbookViewId="0"/>
  </sheetViews>
  <sheetFormatPr baseColWidth="10" defaultRowHeight="15"/>
  <cols>
    <col min="1" max="1" width="21.7109375" style="53" customWidth="1"/>
    <col min="2" max="16384" width="11.42578125" style="53"/>
  </cols>
  <sheetData>
    <row r="1" spans="1:8" s="503" customFormat="1" ht="25.5" customHeight="1">
      <c r="A1" s="628" t="s">
        <v>579</v>
      </c>
    </row>
    <row r="2" spans="1:8" ht="36.75" customHeight="1">
      <c r="A2" s="733" t="s">
        <v>556</v>
      </c>
      <c r="B2" s="733"/>
      <c r="C2" s="733"/>
      <c r="D2" s="733"/>
      <c r="E2" s="733"/>
      <c r="F2" s="733"/>
      <c r="G2" s="733"/>
    </row>
    <row r="3" spans="1:8">
      <c r="A3" s="737" t="s">
        <v>430</v>
      </c>
      <c r="B3" s="418">
        <v>1995</v>
      </c>
      <c r="C3" s="418">
        <v>2005</v>
      </c>
      <c r="D3" s="418">
        <v>2009</v>
      </c>
      <c r="E3" s="418">
        <v>2010</v>
      </c>
      <c r="F3" s="418">
        <v>2011</v>
      </c>
      <c r="G3" s="419">
        <v>2012</v>
      </c>
    </row>
    <row r="4" spans="1:8">
      <c r="A4" s="738"/>
      <c r="B4" s="734" t="s">
        <v>431</v>
      </c>
      <c r="C4" s="734"/>
      <c r="D4" s="734"/>
      <c r="E4" s="734"/>
      <c r="F4" s="734"/>
      <c r="G4" s="735"/>
    </row>
    <row r="5" spans="1:8">
      <c r="A5" s="736" t="s">
        <v>432</v>
      </c>
      <c r="B5" s="736"/>
      <c r="C5" s="736"/>
      <c r="D5" s="736"/>
      <c r="E5" s="736"/>
      <c r="F5" s="736"/>
      <c r="G5" s="736"/>
    </row>
    <row r="6" spans="1:8">
      <c r="A6" s="219" t="s">
        <v>4</v>
      </c>
      <c r="B6" s="420">
        <v>578583</v>
      </c>
      <c r="C6" s="420">
        <v>559062</v>
      </c>
      <c r="D6" s="420">
        <v>561171</v>
      </c>
      <c r="E6" s="420">
        <v>559032</v>
      </c>
      <c r="F6" s="420">
        <v>565824</v>
      </c>
      <c r="G6" s="421">
        <v>549003</v>
      </c>
    </row>
    <row r="7" spans="1:8">
      <c r="A7" s="422" t="s">
        <v>433</v>
      </c>
      <c r="B7" s="423">
        <v>261744</v>
      </c>
      <c r="C7" s="423">
        <v>319029</v>
      </c>
      <c r="D7" s="423">
        <v>332232</v>
      </c>
      <c r="E7" s="423">
        <v>332571</v>
      </c>
      <c r="F7" s="423">
        <v>342912</v>
      </c>
      <c r="G7" s="424">
        <v>333183</v>
      </c>
    </row>
    <row r="8" spans="1:8">
      <c r="A8" s="425" t="s">
        <v>434</v>
      </c>
      <c r="B8" s="420">
        <v>225342</v>
      </c>
      <c r="C8" s="420">
        <v>162813</v>
      </c>
      <c r="D8" s="420">
        <v>155589</v>
      </c>
      <c r="E8" s="420">
        <v>154839</v>
      </c>
      <c r="F8" s="420">
        <v>152838</v>
      </c>
      <c r="G8" s="421">
        <v>146592</v>
      </c>
      <c r="H8" s="426"/>
    </row>
    <row r="9" spans="1:8">
      <c r="A9" s="422" t="s">
        <v>435</v>
      </c>
      <c r="B9" s="423">
        <v>56970</v>
      </c>
      <c r="C9" s="423">
        <v>43131</v>
      </c>
      <c r="D9" s="423">
        <v>40917</v>
      </c>
      <c r="E9" s="423">
        <v>40860</v>
      </c>
      <c r="F9" s="423">
        <v>41031</v>
      </c>
      <c r="G9" s="424">
        <v>41319</v>
      </c>
      <c r="H9" s="426"/>
    </row>
    <row r="10" spans="1:8">
      <c r="A10" s="425" t="s">
        <v>436</v>
      </c>
      <c r="B10" s="420">
        <v>13491</v>
      </c>
      <c r="C10" s="420">
        <v>15429</v>
      </c>
      <c r="D10" s="420">
        <v>15006</v>
      </c>
      <c r="E10" s="420">
        <v>14253</v>
      </c>
      <c r="F10" s="420">
        <v>13602</v>
      </c>
      <c r="G10" s="421">
        <v>13275</v>
      </c>
      <c r="H10" s="426"/>
    </row>
    <row r="11" spans="1:8">
      <c r="A11" s="422" t="s">
        <v>437</v>
      </c>
      <c r="B11" s="423">
        <v>15915</v>
      </c>
      <c r="C11" s="423">
        <v>14061</v>
      </c>
      <c r="D11" s="423">
        <v>13500</v>
      </c>
      <c r="E11" s="423">
        <v>12960</v>
      </c>
      <c r="F11" s="423">
        <v>12195</v>
      </c>
      <c r="G11" s="424">
        <v>11787</v>
      </c>
      <c r="H11" s="426"/>
    </row>
    <row r="12" spans="1:8">
      <c r="A12" s="425" t="s">
        <v>438</v>
      </c>
      <c r="B12" s="420">
        <v>4980</v>
      </c>
      <c r="C12" s="420">
        <v>4296</v>
      </c>
      <c r="D12" s="420">
        <v>3924</v>
      </c>
      <c r="E12" s="420">
        <v>3546</v>
      </c>
      <c r="F12" s="420">
        <v>3246</v>
      </c>
      <c r="G12" s="421">
        <v>2847</v>
      </c>
      <c r="H12" s="426"/>
    </row>
    <row r="13" spans="1:8">
      <c r="A13" s="732" t="s">
        <v>555</v>
      </c>
      <c r="B13" s="732"/>
      <c r="C13" s="732"/>
      <c r="D13" s="732"/>
      <c r="E13" s="732"/>
      <c r="F13" s="732"/>
      <c r="G13" s="732"/>
    </row>
    <row r="14" spans="1:8">
      <c r="A14" s="219" t="s">
        <v>4</v>
      </c>
      <c r="B14" s="420">
        <v>9846</v>
      </c>
      <c r="C14" s="420">
        <v>14898</v>
      </c>
      <c r="D14" s="420">
        <v>14178</v>
      </c>
      <c r="E14" s="420">
        <v>12336</v>
      </c>
      <c r="F14" s="420">
        <v>11625</v>
      </c>
      <c r="G14" s="421">
        <v>10380</v>
      </c>
    </row>
    <row r="15" spans="1:8">
      <c r="A15" s="422" t="s">
        <v>433</v>
      </c>
      <c r="B15" s="423">
        <v>3456</v>
      </c>
      <c r="C15" s="423">
        <v>6261</v>
      </c>
      <c r="D15" s="423">
        <v>6189</v>
      </c>
      <c r="E15" s="423">
        <v>5340</v>
      </c>
      <c r="F15" s="423">
        <v>4983</v>
      </c>
      <c r="G15" s="424">
        <v>4392</v>
      </c>
    </row>
    <row r="16" spans="1:8">
      <c r="A16" s="425" t="s">
        <v>434</v>
      </c>
      <c r="B16" s="420">
        <v>3309</v>
      </c>
      <c r="C16" s="420">
        <v>4338</v>
      </c>
      <c r="D16" s="420">
        <v>3789</v>
      </c>
      <c r="E16" s="420">
        <v>3294</v>
      </c>
      <c r="F16" s="420">
        <v>3051</v>
      </c>
      <c r="G16" s="421">
        <v>2769</v>
      </c>
    </row>
    <row r="17" spans="1:7">
      <c r="A17" s="422" t="s">
        <v>435</v>
      </c>
      <c r="B17" s="427" t="s">
        <v>190</v>
      </c>
      <c r="C17" s="423" t="s">
        <v>190</v>
      </c>
      <c r="D17" s="423" t="s">
        <v>190</v>
      </c>
      <c r="E17" s="423" t="s">
        <v>190</v>
      </c>
      <c r="F17" s="423" t="s">
        <v>190</v>
      </c>
      <c r="G17" s="424" t="s">
        <v>190</v>
      </c>
    </row>
    <row r="18" spans="1:7">
      <c r="A18" s="425" t="s">
        <v>436</v>
      </c>
      <c r="B18" s="420">
        <v>963</v>
      </c>
      <c r="C18" s="420">
        <v>1920</v>
      </c>
      <c r="D18" s="420">
        <v>1983</v>
      </c>
      <c r="E18" s="420">
        <v>1716</v>
      </c>
      <c r="F18" s="420">
        <v>1668</v>
      </c>
      <c r="G18" s="421">
        <v>1509</v>
      </c>
    </row>
    <row r="19" spans="1:7">
      <c r="A19" s="422" t="s">
        <v>437</v>
      </c>
      <c r="B19" s="423" t="s">
        <v>190</v>
      </c>
      <c r="C19" s="423" t="s">
        <v>190</v>
      </c>
      <c r="D19" s="423">
        <v>21</v>
      </c>
      <c r="E19" s="423" t="s">
        <v>190</v>
      </c>
      <c r="F19" s="423" t="s">
        <v>190</v>
      </c>
      <c r="G19" s="424" t="s">
        <v>190</v>
      </c>
    </row>
    <row r="20" spans="1:7">
      <c r="A20" s="425" t="s">
        <v>438</v>
      </c>
      <c r="B20" s="420">
        <v>2121</v>
      </c>
      <c r="C20" s="420">
        <v>2379</v>
      </c>
      <c r="D20" s="420">
        <v>2196</v>
      </c>
      <c r="E20" s="420">
        <v>1986</v>
      </c>
      <c r="F20" s="420">
        <v>1923</v>
      </c>
      <c r="G20" s="421">
        <v>1710</v>
      </c>
    </row>
    <row r="21" spans="1:7">
      <c r="A21" s="428"/>
      <c r="B21" s="734" t="s">
        <v>0</v>
      </c>
      <c r="C21" s="734"/>
      <c r="D21" s="734"/>
      <c r="E21" s="734"/>
      <c r="F21" s="734"/>
      <c r="G21" s="735"/>
    </row>
    <row r="22" spans="1:7">
      <c r="A22" s="219" t="s">
        <v>4</v>
      </c>
      <c r="B22" s="429">
        <f t="shared" ref="B22:G24" si="0">B14/B6*100</f>
        <v>1.7017437429029196</v>
      </c>
      <c r="C22" s="429">
        <f t="shared" si="0"/>
        <v>2.6648207175590541</v>
      </c>
      <c r="D22" s="429">
        <f t="shared" si="0"/>
        <v>2.5265026168494096</v>
      </c>
      <c r="E22" s="429">
        <f t="shared" si="0"/>
        <v>2.2066715322199801</v>
      </c>
      <c r="F22" s="429">
        <f t="shared" si="0"/>
        <v>2.0545257889379029</v>
      </c>
      <c r="G22" s="430">
        <f t="shared" si="0"/>
        <v>1.8907000508193945</v>
      </c>
    </row>
    <row r="23" spans="1:7">
      <c r="A23" s="422" t="s">
        <v>433</v>
      </c>
      <c r="B23" s="431">
        <f t="shared" si="0"/>
        <v>1.3203741059966991</v>
      </c>
      <c r="C23" s="431">
        <f t="shared" si="0"/>
        <v>1.9625175140817919</v>
      </c>
      <c r="D23" s="431">
        <f t="shared" si="0"/>
        <v>1.8628548724987357</v>
      </c>
      <c r="E23" s="431">
        <f t="shared" si="0"/>
        <v>1.6056721722579541</v>
      </c>
      <c r="F23" s="431">
        <f t="shared" si="0"/>
        <v>1.4531424972004481</v>
      </c>
      <c r="G23" s="432">
        <f t="shared" si="0"/>
        <v>1.3181945057220807</v>
      </c>
    </row>
    <row r="24" spans="1:7">
      <c r="A24" s="425" t="s">
        <v>434</v>
      </c>
      <c r="B24" s="429">
        <f t="shared" si="0"/>
        <v>1.4684346460047395</v>
      </c>
      <c r="C24" s="429">
        <f t="shared" si="0"/>
        <v>2.664406404893958</v>
      </c>
      <c r="D24" s="429">
        <f t="shared" si="0"/>
        <v>2.4352621329271349</v>
      </c>
      <c r="E24" s="429">
        <f t="shared" si="0"/>
        <v>2.127371011179354</v>
      </c>
      <c r="F24" s="429">
        <f t="shared" si="0"/>
        <v>1.996231303733365</v>
      </c>
      <c r="G24" s="430">
        <f t="shared" si="0"/>
        <v>1.888916175507531</v>
      </c>
    </row>
    <row r="25" spans="1:7">
      <c r="A25" s="422" t="s">
        <v>435</v>
      </c>
      <c r="B25" s="431" t="s">
        <v>190</v>
      </c>
      <c r="C25" s="431" t="s">
        <v>190</v>
      </c>
      <c r="D25" s="431" t="s">
        <v>190</v>
      </c>
      <c r="E25" s="431" t="s">
        <v>190</v>
      </c>
      <c r="F25" s="431" t="s">
        <v>190</v>
      </c>
      <c r="G25" s="433" t="s">
        <v>190</v>
      </c>
    </row>
    <row r="26" spans="1:7">
      <c r="A26" s="434" t="s">
        <v>436</v>
      </c>
      <c r="B26" s="435">
        <f t="shared" ref="B26:G26" si="1">B18/B10*100</f>
        <v>7.13809206137425</v>
      </c>
      <c r="C26" s="435">
        <f t="shared" si="1"/>
        <v>12.444098775034027</v>
      </c>
      <c r="D26" s="435">
        <f t="shared" si="1"/>
        <v>13.214714114354258</v>
      </c>
      <c r="E26" s="435">
        <f t="shared" si="1"/>
        <v>12.039570616712272</v>
      </c>
      <c r="F26" s="435">
        <f t="shared" si="1"/>
        <v>12.262902514336126</v>
      </c>
      <c r="G26" s="430">
        <f t="shared" si="1"/>
        <v>11.36723163841808</v>
      </c>
    </row>
    <row r="27" spans="1:7">
      <c r="A27" s="422" t="s">
        <v>437</v>
      </c>
      <c r="B27" s="431" t="s">
        <v>190</v>
      </c>
      <c r="C27" s="431" t="s">
        <v>190</v>
      </c>
      <c r="D27" s="431">
        <f>D19/D11*100</f>
        <v>0.15555555555555556</v>
      </c>
      <c r="E27" s="431" t="s">
        <v>190</v>
      </c>
      <c r="F27" s="431" t="s">
        <v>190</v>
      </c>
      <c r="G27" s="432" t="s">
        <v>190</v>
      </c>
    </row>
    <row r="28" spans="1:7">
      <c r="A28" s="436" t="s">
        <v>438</v>
      </c>
      <c r="B28" s="437">
        <f>B20/B12*100</f>
        <v>42.590361445783131</v>
      </c>
      <c r="C28" s="437">
        <f>C20/C12*100</f>
        <v>55.377094972067042</v>
      </c>
      <c r="D28" s="437">
        <f>D20/D12*100</f>
        <v>55.963302752293572</v>
      </c>
      <c r="E28" s="437">
        <f>E20/E12*100</f>
        <v>56.006768189509302</v>
      </c>
      <c r="F28" s="437">
        <f>F20/F12*100</f>
        <v>59.242144177449163</v>
      </c>
      <c r="G28" s="438">
        <f>G20/G12*100</f>
        <v>60.063224446786087</v>
      </c>
    </row>
    <row r="29" spans="1:7">
      <c r="A29" s="696" t="s">
        <v>439</v>
      </c>
      <c r="B29" s="696"/>
      <c r="C29" s="696"/>
      <c r="D29" s="696"/>
      <c r="E29" s="696"/>
      <c r="F29" s="696"/>
      <c r="G29" s="696"/>
    </row>
    <row r="30" spans="1:7">
      <c r="A30" s="696" t="s">
        <v>440</v>
      </c>
      <c r="B30" s="696"/>
      <c r="C30" s="696"/>
      <c r="D30" s="696"/>
      <c r="E30" s="696"/>
      <c r="F30" s="696"/>
      <c r="G30" s="696"/>
    </row>
    <row r="31" spans="1:7">
      <c r="A31" s="629" t="s">
        <v>429</v>
      </c>
      <c r="B31" s="629"/>
      <c r="C31" s="629"/>
      <c r="D31" s="629"/>
      <c r="E31" s="629"/>
      <c r="F31" s="629"/>
      <c r="G31" s="629"/>
    </row>
  </sheetData>
  <mergeCells count="8">
    <mergeCell ref="A13:G13"/>
    <mergeCell ref="A29:G29"/>
    <mergeCell ref="A30:G30"/>
    <mergeCell ref="A2:G2"/>
    <mergeCell ref="B4:G4"/>
    <mergeCell ref="B21:G21"/>
    <mergeCell ref="A5:G5"/>
    <mergeCell ref="A3:A4"/>
  </mergeCells>
  <hyperlinks>
    <hyperlink ref="A1" location="Inhalt!A1" display="Zurück zum Inhalt"/>
  </hyperlinks>
  <pageMargins left="0.78740157499999996" right="0.78740157499999996" top="0.984251969" bottom="0.984251969" header="0.4921259845" footer="0.4921259845"/>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autoPageBreaks="0" fitToPage="1"/>
  </sheetPr>
  <dimension ref="A1:H34"/>
  <sheetViews>
    <sheetView zoomScaleNormal="100" workbookViewId="0"/>
  </sheetViews>
  <sheetFormatPr baseColWidth="10" defaultRowHeight="15"/>
  <cols>
    <col min="1" max="1" width="27.42578125" style="53" customWidth="1"/>
    <col min="2" max="7" width="10.7109375" style="53" customWidth="1"/>
    <col min="8" max="16384" width="11.42578125" style="53"/>
  </cols>
  <sheetData>
    <row r="1" spans="1:8" s="503" customFormat="1" ht="26.25" customHeight="1">
      <c r="A1" s="628" t="s">
        <v>579</v>
      </c>
    </row>
    <row r="2" spans="1:8" ht="36.75" customHeight="1">
      <c r="A2" s="733" t="s">
        <v>617</v>
      </c>
      <c r="B2" s="733"/>
      <c r="C2" s="733"/>
      <c r="D2" s="733"/>
      <c r="E2" s="733"/>
      <c r="F2" s="733"/>
      <c r="G2" s="733"/>
    </row>
    <row r="3" spans="1:8" ht="18" customHeight="1">
      <c r="A3" s="740" t="s">
        <v>444</v>
      </c>
      <c r="B3" s="441">
        <v>2007</v>
      </c>
      <c r="C3" s="441">
        <v>2008</v>
      </c>
      <c r="D3" s="441">
        <v>2009</v>
      </c>
      <c r="E3" s="441">
        <v>2010</v>
      </c>
      <c r="F3" s="441">
        <v>2011</v>
      </c>
      <c r="G3" s="442">
        <v>2012</v>
      </c>
    </row>
    <row r="4" spans="1:8">
      <c r="A4" s="741"/>
      <c r="B4" s="734" t="s">
        <v>431</v>
      </c>
      <c r="C4" s="734"/>
      <c r="D4" s="734"/>
      <c r="E4" s="734"/>
      <c r="F4" s="734"/>
      <c r="G4" s="735"/>
    </row>
    <row r="5" spans="1:8">
      <c r="A5" s="732" t="s">
        <v>432</v>
      </c>
      <c r="B5" s="732"/>
      <c r="C5" s="732"/>
      <c r="D5" s="732"/>
      <c r="E5" s="732"/>
      <c r="F5" s="732"/>
      <c r="G5" s="732"/>
    </row>
    <row r="6" spans="1:8">
      <c r="A6" s="219" t="s">
        <v>4</v>
      </c>
      <c r="B6" s="420">
        <v>624177</v>
      </c>
      <c r="C6" s="420">
        <v>607566</v>
      </c>
      <c r="D6" s="420">
        <v>561171</v>
      </c>
      <c r="E6" s="420">
        <v>559032</v>
      </c>
      <c r="F6" s="420">
        <v>565824</v>
      </c>
      <c r="G6" s="421">
        <v>549003</v>
      </c>
    </row>
    <row r="7" spans="1:8">
      <c r="A7" s="443" t="s">
        <v>359</v>
      </c>
      <c r="B7" s="444">
        <v>23568</v>
      </c>
      <c r="C7" s="444">
        <v>19380</v>
      </c>
      <c r="D7" s="444">
        <v>19443</v>
      </c>
      <c r="E7" s="444">
        <v>17208</v>
      </c>
      <c r="F7" s="444">
        <v>16281</v>
      </c>
      <c r="G7" s="445">
        <v>15516</v>
      </c>
    </row>
    <row r="8" spans="1:8">
      <c r="A8" s="425" t="s">
        <v>445</v>
      </c>
      <c r="B8" s="420">
        <v>198114</v>
      </c>
      <c r="C8" s="420">
        <v>184815</v>
      </c>
      <c r="D8" s="420">
        <v>182286</v>
      </c>
      <c r="E8" s="420">
        <v>182823</v>
      </c>
      <c r="F8" s="420">
        <v>178980</v>
      </c>
      <c r="G8" s="421">
        <v>168126</v>
      </c>
      <c r="H8" s="426"/>
    </row>
    <row r="9" spans="1:8">
      <c r="A9" s="443" t="s">
        <v>446</v>
      </c>
      <c r="B9" s="444">
        <v>264144</v>
      </c>
      <c r="C9" s="444">
        <v>240522</v>
      </c>
      <c r="D9" s="444">
        <v>236763</v>
      </c>
      <c r="E9" s="444">
        <v>238449</v>
      </c>
      <c r="F9" s="444">
        <v>236739</v>
      </c>
      <c r="G9" s="445">
        <v>231048</v>
      </c>
      <c r="H9" s="426"/>
    </row>
    <row r="10" spans="1:8">
      <c r="A10" s="425" t="s">
        <v>549</v>
      </c>
      <c r="B10" s="420">
        <v>117051</v>
      </c>
      <c r="C10" s="420">
        <v>115803</v>
      </c>
      <c r="D10" s="420">
        <v>112032</v>
      </c>
      <c r="E10" s="420">
        <v>116769</v>
      </c>
      <c r="F10" s="420">
        <v>129804</v>
      </c>
      <c r="G10" s="421">
        <v>130968</v>
      </c>
      <c r="H10" s="426"/>
    </row>
    <row r="11" spans="1:8">
      <c r="A11" s="443" t="s">
        <v>447</v>
      </c>
      <c r="B11" s="444">
        <v>21300</v>
      </c>
      <c r="C11" s="444">
        <v>47046</v>
      </c>
      <c r="D11" s="444">
        <v>10644</v>
      </c>
      <c r="E11" s="444">
        <v>3783</v>
      </c>
      <c r="F11" s="444">
        <v>4020</v>
      </c>
      <c r="G11" s="445">
        <v>3345</v>
      </c>
      <c r="H11" s="426"/>
    </row>
    <row r="12" spans="1:8">
      <c r="A12" s="732" t="s">
        <v>557</v>
      </c>
      <c r="B12" s="732"/>
      <c r="C12" s="732"/>
      <c r="D12" s="732"/>
      <c r="E12" s="732"/>
      <c r="F12" s="732"/>
      <c r="G12" s="732"/>
    </row>
    <row r="13" spans="1:8">
      <c r="A13" s="219" t="s">
        <v>4</v>
      </c>
      <c r="B13" s="420">
        <v>15474</v>
      </c>
      <c r="C13" s="420">
        <v>14841</v>
      </c>
      <c r="D13" s="420">
        <v>14178</v>
      </c>
      <c r="E13" s="420">
        <v>12339</v>
      </c>
      <c r="F13" s="420">
        <v>11628</v>
      </c>
      <c r="G13" s="421">
        <v>10380</v>
      </c>
    </row>
    <row r="14" spans="1:8">
      <c r="A14" s="443" t="s">
        <v>359</v>
      </c>
      <c r="B14" s="444">
        <v>6447</v>
      </c>
      <c r="C14" s="444">
        <v>6087</v>
      </c>
      <c r="D14" s="444">
        <v>5841</v>
      </c>
      <c r="E14" s="444">
        <v>5034</v>
      </c>
      <c r="F14" s="444">
        <v>4575</v>
      </c>
      <c r="G14" s="445">
        <v>4041</v>
      </c>
    </row>
    <row r="15" spans="1:8">
      <c r="A15" s="425" t="s">
        <v>445</v>
      </c>
      <c r="B15" s="420">
        <v>6777</v>
      </c>
      <c r="C15" s="420">
        <v>6024</v>
      </c>
      <c r="D15" s="420">
        <v>7134</v>
      </c>
      <c r="E15" s="420">
        <v>6723</v>
      </c>
      <c r="F15" s="420">
        <v>6570</v>
      </c>
      <c r="G15" s="421">
        <v>5862</v>
      </c>
    </row>
    <row r="16" spans="1:8">
      <c r="A16" s="443" t="s">
        <v>446</v>
      </c>
      <c r="B16" s="444">
        <v>594</v>
      </c>
      <c r="C16" s="444">
        <v>447</v>
      </c>
      <c r="D16" s="444">
        <v>414</v>
      </c>
      <c r="E16" s="444">
        <v>390</v>
      </c>
      <c r="F16" s="444">
        <v>285</v>
      </c>
      <c r="G16" s="445">
        <v>288</v>
      </c>
    </row>
    <row r="17" spans="1:7">
      <c r="A17" s="425" t="s">
        <v>549</v>
      </c>
      <c r="B17" s="420">
        <v>24</v>
      </c>
      <c r="C17" s="420">
        <v>21</v>
      </c>
      <c r="D17" s="420">
        <v>12</v>
      </c>
      <c r="E17" s="420">
        <v>15</v>
      </c>
      <c r="F17" s="420">
        <v>18</v>
      </c>
      <c r="G17" s="421">
        <v>27</v>
      </c>
    </row>
    <row r="18" spans="1:7">
      <c r="A18" s="443" t="s">
        <v>447</v>
      </c>
      <c r="B18" s="444">
        <v>1632</v>
      </c>
      <c r="C18" s="444">
        <v>2259</v>
      </c>
      <c r="D18" s="444">
        <v>777</v>
      </c>
      <c r="E18" s="444">
        <v>174</v>
      </c>
      <c r="F18" s="444">
        <v>180</v>
      </c>
      <c r="G18" s="445">
        <v>162</v>
      </c>
    </row>
    <row r="19" spans="1:7">
      <c r="A19" s="732" t="s">
        <v>448</v>
      </c>
      <c r="B19" s="732"/>
      <c r="C19" s="732"/>
      <c r="D19" s="732"/>
      <c r="E19" s="732"/>
      <c r="F19" s="732"/>
      <c r="G19" s="732"/>
    </row>
    <row r="20" spans="1:7">
      <c r="A20" s="219" t="s">
        <v>4</v>
      </c>
      <c r="B20" s="429">
        <f t="shared" ref="B20:G25" si="0">B13/B6*100</f>
        <v>2.4791044847855654</v>
      </c>
      <c r="C20" s="429">
        <f t="shared" si="0"/>
        <v>2.4426975834724129</v>
      </c>
      <c r="D20" s="429">
        <f t="shared" si="0"/>
        <v>2.5265026168494096</v>
      </c>
      <c r="E20" s="429">
        <f t="shared" si="0"/>
        <v>2.2072081741295668</v>
      </c>
      <c r="F20" s="429">
        <f t="shared" si="0"/>
        <v>2.0550559891414997</v>
      </c>
      <c r="G20" s="430">
        <f t="shared" si="0"/>
        <v>1.8907000508193945</v>
      </c>
    </row>
    <row r="21" spans="1:7">
      <c r="A21" s="443" t="s">
        <v>359</v>
      </c>
      <c r="B21" s="446">
        <f t="shared" si="0"/>
        <v>27.354887983706721</v>
      </c>
      <c r="C21" s="446">
        <f t="shared" si="0"/>
        <v>31.408668730650152</v>
      </c>
      <c r="D21" s="446">
        <f t="shared" si="0"/>
        <v>30.041660237617652</v>
      </c>
      <c r="E21" s="446">
        <f t="shared" si="0"/>
        <v>29.253835425383546</v>
      </c>
      <c r="F21" s="446">
        <f t="shared" si="0"/>
        <v>28.100239543025612</v>
      </c>
      <c r="G21" s="447">
        <f t="shared" si="0"/>
        <v>26.044083526682133</v>
      </c>
    </row>
    <row r="22" spans="1:7">
      <c r="A22" s="425" t="s">
        <v>445</v>
      </c>
      <c r="B22" s="429">
        <f t="shared" si="0"/>
        <v>3.4207577455404468</v>
      </c>
      <c r="C22" s="429">
        <f t="shared" si="0"/>
        <v>3.2594756919081243</v>
      </c>
      <c r="D22" s="429">
        <f t="shared" si="0"/>
        <v>3.9136302294197032</v>
      </c>
      <c r="E22" s="429">
        <f t="shared" si="0"/>
        <v>3.6773272509476382</v>
      </c>
      <c r="F22" s="429">
        <f t="shared" si="0"/>
        <v>3.6708012068387532</v>
      </c>
      <c r="G22" s="430">
        <f t="shared" si="0"/>
        <v>3.486670711252275</v>
      </c>
    </row>
    <row r="23" spans="1:7">
      <c r="A23" s="443" t="s">
        <v>446</v>
      </c>
      <c r="B23" s="446">
        <f t="shared" si="0"/>
        <v>0.2248773396329275</v>
      </c>
      <c r="C23" s="446">
        <f t="shared" si="0"/>
        <v>0.18584578541671865</v>
      </c>
      <c r="D23" s="446">
        <f t="shared" si="0"/>
        <v>0.17485840270650396</v>
      </c>
      <c r="E23" s="446">
        <f t="shared" si="0"/>
        <v>0.1635569870286728</v>
      </c>
      <c r="F23" s="446">
        <f t="shared" si="0"/>
        <v>0.12038574125936158</v>
      </c>
      <c r="G23" s="447">
        <f t="shared" si="0"/>
        <v>0.12464942349641632</v>
      </c>
    </row>
    <row r="24" spans="1:7">
      <c r="A24" s="425" t="s">
        <v>549</v>
      </c>
      <c r="B24" s="429">
        <f t="shared" si="0"/>
        <v>2.0503882922828509E-2</v>
      </c>
      <c r="C24" s="429">
        <f t="shared" si="0"/>
        <v>1.8134245226807597E-2</v>
      </c>
      <c r="D24" s="429">
        <f t="shared" si="0"/>
        <v>1.0711225364181664E-2</v>
      </c>
      <c r="E24" s="429">
        <f t="shared" si="0"/>
        <v>1.2845875189476658E-2</v>
      </c>
      <c r="F24" s="429">
        <f t="shared" si="0"/>
        <v>1.3867061107515948E-2</v>
      </c>
      <c r="G24" s="430">
        <f t="shared" si="0"/>
        <v>2.0615722924683891E-2</v>
      </c>
    </row>
    <row r="25" spans="1:7">
      <c r="A25" s="443" t="s">
        <v>447</v>
      </c>
      <c r="B25" s="446">
        <f t="shared" si="0"/>
        <v>7.6619718309859159</v>
      </c>
      <c r="C25" s="446">
        <f t="shared" si="0"/>
        <v>4.8016834587425077</v>
      </c>
      <c r="D25" s="446">
        <f t="shared" si="0"/>
        <v>7.2998872604284104</v>
      </c>
      <c r="E25" s="446">
        <f t="shared" si="0"/>
        <v>4.5995241871530537</v>
      </c>
      <c r="F25" s="446">
        <f t="shared" si="0"/>
        <v>4.4776119402985071</v>
      </c>
      <c r="G25" s="447">
        <f t="shared" si="0"/>
        <v>4.8430493273542607</v>
      </c>
    </row>
    <row r="26" spans="1:7">
      <c r="A26" s="732" t="s">
        <v>558</v>
      </c>
      <c r="B26" s="732"/>
      <c r="C26" s="732"/>
      <c r="D26" s="732"/>
      <c r="E26" s="732"/>
      <c r="F26" s="732"/>
      <c r="G26" s="732"/>
    </row>
    <row r="27" spans="1:7">
      <c r="A27" s="219" t="s">
        <v>4</v>
      </c>
      <c r="B27" s="420">
        <f t="shared" ref="B27:G32" si="1">B13/B$13*100</f>
        <v>100</v>
      </c>
      <c r="C27" s="420">
        <f t="shared" si="1"/>
        <v>100</v>
      </c>
      <c r="D27" s="420">
        <f t="shared" si="1"/>
        <v>100</v>
      </c>
      <c r="E27" s="420">
        <f t="shared" si="1"/>
        <v>100</v>
      </c>
      <c r="F27" s="420">
        <f t="shared" si="1"/>
        <v>100</v>
      </c>
      <c r="G27" s="421">
        <f t="shared" si="1"/>
        <v>100</v>
      </c>
    </row>
    <row r="28" spans="1:7">
      <c r="A28" s="443" t="s">
        <v>359</v>
      </c>
      <c r="B28" s="446">
        <f t="shared" si="1"/>
        <v>41.66343544009306</v>
      </c>
      <c r="C28" s="446">
        <f t="shared" si="1"/>
        <v>41.014756418031126</v>
      </c>
      <c r="D28" s="446">
        <f t="shared" si="1"/>
        <v>41.197630131189165</v>
      </c>
      <c r="E28" s="446">
        <f t="shared" si="1"/>
        <v>40.797471432044738</v>
      </c>
      <c r="F28" s="446">
        <f t="shared" si="1"/>
        <v>39.344685242518054</v>
      </c>
      <c r="G28" s="447">
        <f t="shared" si="1"/>
        <v>38.930635838150287</v>
      </c>
    </row>
    <row r="29" spans="1:7">
      <c r="A29" s="425" t="s">
        <v>445</v>
      </c>
      <c r="B29" s="429">
        <f t="shared" si="1"/>
        <v>43.796044978673905</v>
      </c>
      <c r="C29" s="429">
        <f t="shared" si="1"/>
        <v>40.590256721245197</v>
      </c>
      <c r="D29" s="429">
        <f t="shared" si="1"/>
        <v>50.317393144308085</v>
      </c>
      <c r="E29" s="429">
        <f t="shared" si="1"/>
        <v>54.485776805251639</v>
      </c>
      <c r="F29" s="429">
        <f t="shared" si="1"/>
        <v>56.5015479876161</v>
      </c>
      <c r="G29" s="430">
        <f t="shared" si="1"/>
        <v>56.473988439306353</v>
      </c>
    </row>
    <row r="30" spans="1:7">
      <c r="A30" s="443" t="s">
        <v>446</v>
      </c>
      <c r="B30" s="446">
        <f t="shared" si="1"/>
        <v>3.8386971694455214</v>
      </c>
      <c r="C30" s="446">
        <f t="shared" si="1"/>
        <v>3.0119264200525571</v>
      </c>
      <c r="D30" s="446">
        <f t="shared" si="1"/>
        <v>2.920016927634363</v>
      </c>
      <c r="E30" s="446">
        <f t="shared" si="1"/>
        <v>3.1607099440797475</v>
      </c>
      <c r="F30" s="446">
        <f t="shared" si="1"/>
        <v>2.4509803921568629</v>
      </c>
      <c r="G30" s="447">
        <f t="shared" si="1"/>
        <v>2.7745664739884393</v>
      </c>
    </row>
    <row r="31" spans="1:7">
      <c r="A31" s="425" t="s">
        <v>549</v>
      </c>
      <c r="B31" s="429">
        <f t="shared" si="1"/>
        <v>0.15509887553315238</v>
      </c>
      <c r="C31" s="429">
        <f t="shared" si="1"/>
        <v>0.14149989892864362</v>
      </c>
      <c r="D31" s="429">
        <f t="shared" si="1"/>
        <v>8.4638171815488786E-2</v>
      </c>
      <c r="E31" s="429">
        <f t="shared" si="1"/>
        <v>0.12156576707999028</v>
      </c>
      <c r="F31" s="429">
        <f t="shared" si="1"/>
        <v>0.15479876160990713</v>
      </c>
      <c r="G31" s="430">
        <f t="shared" si="1"/>
        <v>0.26011560693641617</v>
      </c>
    </row>
    <row r="32" spans="1:7">
      <c r="A32" s="448" t="s">
        <v>447</v>
      </c>
      <c r="B32" s="449">
        <f t="shared" si="1"/>
        <v>10.546723536254362</v>
      </c>
      <c r="C32" s="449">
        <f t="shared" si="1"/>
        <v>15.221346270466949</v>
      </c>
      <c r="D32" s="449">
        <f t="shared" si="1"/>
        <v>5.4803216250528992</v>
      </c>
      <c r="E32" s="449">
        <f t="shared" si="1"/>
        <v>1.4101628981278873</v>
      </c>
      <c r="F32" s="449">
        <f t="shared" si="1"/>
        <v>1.5479876160990713</v>
      </c>
      <c r="G32" s="450">
        <f t="shared" si="1"/>
        <v>1.5606936416184971</v>
      </c>
    </row>
    <row r="33" spans="1:7">
      <c r="A33" s="739" t="s">
        <v>449</v>
      </c>
      <c r="B33" s="739"/>
      <c r="C33" s="739"/>
      <c r="D33" s="739"/>
      <c r="E33" s="739"/>
      <c r="F33" s="739"/>
      <c r="G33" s="739"/>
    </row>
    <row r="34" spans="1:7">
      <c r="A34" s="696" t="s">
        <v>429</v>
      </c>
      <c r="B34" s="696"/>
      <c r="C34" s="696"/>
      <c r="D34" s="696"/>
      <c r="E34" s="696"/>
      <c r="F34" s="696"/>
      <c r="G34" s="696"/>
    </row>
  </sheetData>
  <mergeCells count="9">
    <mergeCell ref="A33:G33"/>
    <mergeCell ref="A34:G34"/>
    <mergeCell ref="A26:G26"/>
    <mergeCell ref="A2:G2"/>
    <mergeCell ref="A3:A4"/>
    <mergeCell ref="B4:G4"/>
    <mergeCell ref="A5:G5"/>
    <mergeCell ref="A12:G12"/>
    <mergeCell ref="A19:G19"/>
  </mergeCells>
  <hyperlinks>
    <hyperlink ref="A1" location="Inhalt!A1" display="Zurück zum Inhalt"/>
  </hyperlinks>
  <pageMargins left="0.78740157499999996" right="0.78740157499999996" top="0.984251969" bottom="0.984251969" header="0.4921259845" footer="0.4921259845"/>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11</vt:i4>
      </vt:variant>
    </vt:vector>
  </HeadingPairs>
  <TitlesOfParts>
    <vt:vector size="51" baseType="lpstr">
      <vt:lpstr>Inhalt</vt:lpstr>
      <vt:lpstr>Tab. H3-1</vt:lpstr>
      <vt:lpstr>Tab. H3-2A</vt:lpstr>
      <vt:lpstr>Tab. H3-3A</vt:lpstr>
      <vt:lpstr>Tab. H3-4A</vt:lpstr>
      <vt:lpstr>Tab. H3-5A</vt:lpstr>
      <vt:lpstr>Tab. H3-6A</vt:lpstr>
      <vt:lpstr>Tab. H3-7A</vt:lpstr>
      <vt:lpstr>Tab. H3-8A</vt:lpstr>
      <vt:lpstr>Tab. H3-9A</vt:lpstr>
      <vt:lpstr>Tab. H3-10A</vt:lpstr>
      <vt:lpstr>Tab. H3-11A</vt:lpstr>
      <vt:lpstr>Tab. H3-12A</vt:lpstr>
      <vt:lpstr>Tab. H3-13A</vt:lpstr>
      <vt:lpstr>Tab. H3-14web</vt:lpstr>
      <vt:lpstr>Tab. H3-15web</vt:lpstr>
      <vt:lpstr>Tab. H3-16web</vt:lpstr>
      <vt:lpstr>Tab. H3-17web</vt:lpstr>
      <vt:lpstr>Tab. H3-18web</vt:lpstr>
      <vt:lpstr>Tab. H3-19web</vt:lpstr>
      <vt:lpstr>Tab. H3-20web</vt:lpstr>
      <vt:lpstr>Tab. H3-21web</vt:lpstr>
      <vt:lpstr>Tab. H3-22web</vt:lpstr>
      <vt:lpstr>Tab. H3-23web</vt:lpstr>
      <vt:lpstr>Tab. H3-24web</vt:lpstr>
      <vt:lpstr>Tab. H3-25web</vt:lpstr>
      <vt:lpstr>Tab. H3-26web</vt:lpstr>
      <vt:lpstr>Tab. H3-27web</vt:lpstr>
      <vt:lpstr>Tab. H3-28web</vt:lpstr>
      <vt:lpstr>Tab. H3-29web</vt:lpstr>
      <vt:lpstr>Tab. H3-30web</vt:lpstr>
      <vt:lpstr>Tab. H3-31web</vt:lpstr>
      <vt:lpstr>Tab. H3-32web</vt:lpstr>
      <vt:lpstr>Tab. H3-33web</vt:lpstr>
      <vt:lpstr>Tab. H3-34web</vt:lpstr>
      <vt:lpstr>Tab. H3-35web</vt:lpstr>
      <vt:lpstr>Tab.H3-36web</vt:lpstr>
      <vt:lpstr>Tab. H3-37web</vt:lpstr>
      <vt:lpstr>Tab. H3-38web</vt:lpstr>
      <vt:lpstr>Tab. H3-39web</vt:lpstr>
      <vt:lpstr>'Tab. H3-10A'!Druckbereich</vt:lpstr>
      <vt:lpstr>'Tab. H3-14web'!Druckbereich</vt:lpstr>
      <vt:lpstr>'Tab. H3-26web'!Druckbereich</vt:lpstr>
      <vt:lpstr>'Tab. H3-27web'!Druckbereich</vt:lpstr>
      <vt:lpstr>'Tab. H3-35web'!Druckbereich</vt:lpstr>
      <vt:lpstr>'Tab. H3-39web'!Druckbereich</vt:lpstr>
      <vt:lpstr>'Tab. H3-3A'!Druckbereich</vt:lpstr>
      <vt:lpstr>'Tab. H3-6A'!Druckbereich</vt:lpstr>
      <vt:lpstr>'Tab. H3-7A'!Druckbereich</vt:lpstr>
      <vt:lpstr>'Tab. H3-8A'!Druckbereich</vt:lpstr>
      <vt:lpstr>'Tab. H3-9A'!Druckbereich</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Dietze, Torsten</dc:creator>
  <cp:lastModifiedBy>Hiwi_Komm</cp:lastModifiedBy>
  <cp:lastPrinted>2014-06-25T08:12:31Z</cp:lastPrinted>
  <dcterms:created xsi:type="dcterms:W3CDTF">2014-01-20T16:48:39Z</dcterms:created>
  <dcterms:modified xsi:type="dcterms:W3CDTF">2016-07-12T09:35:57Z</dcterms:modified>
</cp:coreProperties>
</file>