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10665" yWindow="-120" windowWidth="10530" windowHeight="10380" tabRatio="845"/>
  </bookViews>
  <sheets>
    <sheet name="Inhalt" sheetId="128" r:id="rId1"/>
    <sheet name="Tab. H3-1" sheetId="132" r:id="rId2"/>
    <sheet name="Tab. H3-2A" sheetId="129" r:id="rId3"/>
    <sheet name="Tab. H3-3A" sheetId="90" r:id="rId4"/>
    <sheet name="Tab. H3-4A" sheetId="93" r:id="rId5"/>
    <sheet name="Tab. H3-5A" sheetId="91" r:id="rId6"/>
    <sheet name="Tab. H3-6A" sheetId="92" r:id="rId7"/>
    <sheet name="Tab. H3-7A" sheetId="116" r:id="rId8"/>
    <sheet name="Tab. H3-8A" sheetId="118" r:id="rId9"/>
    <sheet name="Tab. H3-9A" sheetId="119" r:id="rId10"/>
    <sheet name="Tab. H3-10A" sheetId="79" r:id="rId11"/>
    <sheet name="Tab. H3-11A" sheetId="82" r:id="rId12"/>
    <sheet name="Tab. H3-12A" sheetId="123" r:id="rId13"/>
    <sheet name="Tab. H3-13A" sheetId="127" r:id="rId14"/>
    <sheet name="Tab. H3-14web" sheetId="94" r:id="rId15"/>
    <sheet name="Tab. H3-15web" sheetId="95" r:id="rId16"/>
    <sheet name="Tab. H3-16web" sheetId="98" r:id="rId17"/>
    <sheet name="Tab. H3-17web" sheetId="97" r:id="rId18"/>
    <sheet name="Tab. H3-18web" sheetId="99" r:id="rId19"/>
    <sheet name="Tab. H3-19web" sheetId="100" r:id="rId20"/>
    <sheet name="Tab. H3-20web" sheetId="101" r:id="rId21"/>
    <sheet name="Tab. H3-21web" sheetId="130" r:id="rId22"/>
    <sheet name="Tab. H3-22web" sheetId="131" r:id="rId23"/>
    <sheet name="Tab. H3-23web" sheetId="103" r:id="rId24"/>
    <sheet name="Tab. H3-24web" sheetId="104" r:id="rId25"/>
    <sheet name="Tab. H3-25web" sheetId="106" r:id="rId26"/>
    <sheet name="Tab. H3-26web" sheetId="115" r:id="rId27"/>
    <sheet name="Tab. H3-27web" sheetId="117" r:id="rId28"/>
    <sheet name="Tab. H3-28web" sheetId="113" r:id="rId29"/>
    <sheet name="Tab. H3-29web" sheetId="126" r:id="rId30"/>
    <sheet name="Tab. H3-30web" sheetId="80" r:id="rId31"/>
    <sheet name="Tab. H3-31web" sheetId="81" r:id="rId32"/>
    <sheet name="Tab. H3-32web" sheetId="83" r:id="rId33"/>
    <sheet name="Tab. H3-33web" sheetId="84" r:id="rId34"/>
    <sheet name="Tab. H3-34web" sheetId="85" r:id="rId35"/>
    <sheet name="Tab. H3-35web" sheetId="122" r:id="rId36"/>
    <sheet name="Tab.H3-36web" sheetId="87" r:id="rId37"/>
    <sheet name="Tab. H3-37web" sheetId="102" r:id="rId38"/>
    <sheet name="Tab. H3-38web" sheetId="105" r:id="rId39"/>
    <sheet name="Tab. H3-39web" sheetId="121" r:id="rId40"/>
  </sheets>
  <externalReferences>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s>
  <definedNames>
    <definedName name="_____________C22b7" localSheetId="15">#REF!</definedName>
    <definedName name="_____________C22b7" localSheetId="18">#REF!</definedName>
    <definedName name="_____________C22b7" localSheetId="19">#REF!</definedName>
    <definedName name="_____________C22b7" localSheetId="20">#REF!</definedName>
    <definedName name="_____________C22b7" localSheetId="25">#REF!</definedName>
    <definedName name="_____________C22b7" localSheetId="37">#REF!</definedName>
    <definedName name="_____________C22b7" localSheetId="4">#REF!</definedName>
    <definedName name="_____________C22b7" localSheetId="6">#REF!</definedName>
    <definedName name="_____________C22b7">#REF!</definedName>
    <definedName name="___________C22b7" localSheetId="15">#REF!</definedName>
    <definedName name="___________C22b7" localSheetId="18">#REF!</definedName>
    <definedName name="___________C22b7" localSheetId="19">#REF!</definedName>
    <definedName name="___________C22b7" localSheetId="20">#REF!</definedName>
    <definedName name="___________C22b7" localSheetId="25">#REF!</definedName>
    <definedName name="___________C22b7" localSheetId="4">#REF!</definedName>
    <definedName name="___________C22b7" localSheetId="6">#REF!</definedName>
    <definedName name="___________C22b7">#REF!</definedName>
    <definedName name="_________C22b7" localSheetId="15">#REF!</definedName>
    <definedName name="_________C22b7" localSheetId="18">#REF!</definedName>
    <definedName name="_________C22b7" localSheetId="19">#REF!</definedName>
    <definedName name="_________C22b7" localSheetId="20">#REF!</definedName>
    <definedName name="_________C22b7" localSheetId="25">#REF!</definedName>
    <definedName name="_________C22b7" localSheetId="4">#REF!</definedName>
    <definedName name="_________C22b7" localSheetId="6">#REF!</definedName>
    <definedName name="_________C22b7">#REF!</definedName>
    <definedName name="________C22b7" localSheetId="15">#REF!</definedName>
    <definedName name="________C22b7" localSheetId="2">#REF!</definedName>
    <definedName name="________C22b7" localSheetId="4">#REF!</definedName>
    <definedName name="________C22b7" localSheetId="6">#REF!</definedName>
    <definedName name="________C22b7">#REF!</definedName>
    <definedName name="_______C22b7" localSheetId="15">#REF!</definedName>
    <definedName name="_______C22b7" localSheetId="18">#REF!</definedName>
    <definedName name="_______C22b7" localSheetId="19">#REF!</definedName>
    <definedName name="_______C22b7" localSheetId="20">#REF!</definedName>
    <definedName name="_______C22b7" localSheetId="25">#REF!</definedName>
    <definedName name="_______C22b7" localSheetId="4">#REF!</definedName>
    <definedName name="_______C22b7" localSheetId="6">#REF!</definedName>
    <definedName name="_______C22b7">#REF!</definedName>
    <definedName name="______C22b7" localSheetId="15">#REF!</definedName>
    <definedName name="______C22b7" localSheetId="18">#REF!</definedName>
    <definedName name="______C22b7" localSheetId="19">#REF!</definedName>
    <definedName name="______C22b7" localSheetId="20">#REF!</definedName>
    <definedName name="______C22b7" localSheetId="25">#REF!</definedName>
    <definedName name="______C22b7" localSheetId="4">#REF!</definedName>
    <definedName name="______C22b7" localSheetId="6">#REF!</definedName>
    <definedName name="______C22b7">#REF!</definedName>
    <definedName name="_____C22b7" localSheetId="15">#REF!</definedName>
    <definedName name="_____C22b7" localSheetId="2">#REF!</definedName>
    <definedName name="_____C22b7" localSheetId="4">#REF!</definedName>
    <definedName name="_____C22b7" localSheetId="6">#REF!</definedName>
    <definedName name="_____C22b7">#REF!</definedName>
    <definedName name="____C22b7" localSheetId="10">#REF!</definedName>
    <definedName name="____C22b7" localSheetId="15">#REF!</definedName>
    <definedName name="____C22b7" localSheetId="18">#REF!</definedName>
    <definedName name="____C22b7" localSheetId="19">#REF!</definedName>
    <definedName name="____C22b7" localSheetId="20">#REF!</definedName>
    <definedName name="____C22b7" localSheetId="23">#REF!</definedName>
    <definedName name="____C22b7" localSheetId="24">#REF!</definedName>
    <definedName name="____C22b7" localSheetId="25">#REF!</definedName>
    <definedName name="____C22b7" localSheetId="38">#REF!</definedName>
    <definedName name="____C22b7" localSheetId="3">#REF!</definedName>
    <definedName name="____C22b7" localSheetId="4">#REF!</definedName>
    <definedName name="____C22b7" localSheetId="6">#REF!</definedName>
    <definedName name="____C22b7">#REF!</definedName>
    <definedName name="___C22b7" localSheetId="15">#REF!</definedName>
    <definedName name="___C22b7" localSheetId="18">#REF!</definedName>
    <definedName name="___C22b7" localSheetId="19">#REF!</definedName>
    <definedName name="___C22b7" localSheetId="20">#REF!</definedName>
    <definedName name="___C22b7" localSheetId="23">#REF!</definedName>
    <definedName name="___C22b7" localSheetId="25">#REF!</definedName>
    <definedName name="___C22b7" localSheetId="38">#REF!</definedName>
    <definedName name="___C22b7" localSheetId="3">#REF!</definedName>
    <definedName name="___C22b7" localSheetId="4">#REF!</definedName>
    <definedName name="___C22b7" localSheetId="6">#REF!</definedName>
    <definedName name="___C22b7">#REF!</definedName>
    <definedName name="__123Graph_A" localSheetId="10" hidden="1">[12]Daten!#REF!</definedName>
    <definedName name="__123Graph_A" localSheetId="15" hidden="1">[1]Daten!#REF!</definedName>
    <definedName name="__123Graph_A" localSheetId="16" hidden="1">[2]Daten!#REF!</definedName>
    <definedName name="__123Graph_A" localSheetId="18" hidden="1">[2]Daten!#REF!</definedName>
    <definedName name="__123Graph_A" localSheetId="19" hidden="1">[1]Daten!#REF!</definedName>
    <definedName name="__123Graph_A" localSheetId="20" hidden="1">[1]Daten!#REF!</definedName>
    <definedName name="__123Graph_A" localSheetId="23" hidden="1">[2]Daten!#REF!</definedName>
    <definedName name="__123Graph_A" localSheetId="24" hidden="1">[1]Daten!#REF!</definedName>
    <definedName name="__123Graph_A" localSheetId="25" hidden="1">[2]Daten!#REF!</definedName>
    <definedName name="__123Graph_A" localSheetId="31" hidden="1">[12]Daten!#REF!</definedName>
    <definedName name="__123Graph_A" localSheetId="33" hidden="1">[12]Daten!#REF!</definedName>
    <definedName name="__123Graph_A" localSheetId="34" hidden="1">[12]Daten!#REF!</definedName>
    <definedName name="__123Graph_A" localSheetId="37" hidden="1">[1]Daten!#REF!</definedName>
    <definedName name="__123Graph_A" localSheetId="38" hidden="1">[2]Daten!#REF!</definedName>
    <definedName name="__123Graph_A" localSheetId="3" hidden="1">[1]Daten!#REF!</definedName>
    <definedName name="__123Graph_A" localSheetId="4" hidden="1">[2]Daten!#REF!</definedName>
    <definedName name="__123Graph_A" localSheetId="6" hidden="1">[2]Daten!#REF!</definedName>
    <definedName name="__123Graph_A" hidden="1">[1]Daten!#REF!</definedName>
    <definedName name="__123Graph_B" localSheetId="10" hidden="1">[12]Daten!#REF!</definedName>
    <definedName name="__123Graph_B" localSheetId="15" hidden="1">[1]Daten!#REF!</definedName>
    <definedName name="__123Graph_B" localSheetId="16" hidden="1">[2]Daten!#REF!</definedName>
    <definedName name="__123Graph_B" localSheetId="18" hidden="1">[2]Daten!#REF!</definedName>
    <definedName name="__123Graph_B" localSheetId="19" hidden="1">[1]Daten!#REF!</definedName>
    <definedName name="__123Graph_B" localSheetId="20" hidden="1">[1]Daten!#REF!</definedName>
    <definedName name="__123Graph_B" localSheetId="23" hidden="1">[2]Daten!#REF!</definedName>
    <definedName name="__123Graph_B" localSheetId="24" hidden="1">[1]Daten!#REF!</definedName>
    <definedName name="__123Graph_B" localSheetId="25" hidden="1">[2]Daten!#REF!</definedName>
    <definedName name="__123Graph_B" localSheetId="31" hidden="1">[12]Daten!#REF!</definedName>
    <definedName name="__123Graph_B" localSheetId="33" hidden="1">[12]Daten!#REF!</definedName>
    <definedName name="__123Graph_B" localSheetId="34" hidden="1">[12]Daten!#REF!</definedName>
    <definedName name="__123Graph_B" localSheetId="37" hidden="1">[1]Daten!#REF!</definedName>
    <definedName name="__123Graph_B" localSheetId="38" hidden="1">[2]Daten!#REF!</definedName>
    <definedName name="__123Graph_B" localSheetId="3" hidden="1">[1]Daten!#REF!</definedName>
    <definedName name="__123Graph_B" localSheetId="4" hidden="1">[2]Daten!#REF!</definedName>
    <definedName name="__123Graph_B" localSheetId="6" hidden="1">[2]Daten!#REF!</definedName>
    <definedName name="__123Graph_B" hidden="1">[1]Daten!#REF!</definedName>
    <definedName name="__123Graph_C" localSheetId="10" hidden="1">[12]Daten!#REF!</definedName>
    <definedName name="__123Graph_C" localSheetId="15" hidden="1">[1]Daten!#REF!</definedName>
    <definedName name="__123Graph_C" localSheetId="16" hidden="1">[2]Daten!#REF!</definedName>
    <definedName name="__123Graph_C" localSheetId="18" hidden="1">[2]Daten!#REF!</definedName>
    <definedName name="__123Graph_C" localSheetId="19" hidden="1">[1]Daten!#REF!</definedName>
    <definedName name="__123Graph_C" localSheetId="20" hidden="1">[1]Daten!#REF!</definedName>
    <definedName name="__123Graph_C" localSheetId="23" hidden="1">[2]Daten!#REF!</definedName>
    <definedName name="__123Graph_C" localSheetId="24" hidden="1">[1]Daten!#REF!</definedName>
    <definedName name="__123Graph_C" localSheetId="25" hidden="1">[2]Daten!#REF!</definedName>
    <definedName name="__123Graph_C" localSheetId="31" hidden="1">[12]Daten!#REF!</definedName>
    <definedName name="__123Graph_C" localSheetId="33" hidden="1">[12]Daten!#REF!</definedName>
    <definedName name="__123Graph_C" localSheetId="34" hidden="1">[12]Daten!#REF!</definedName>
    <definedName name="__123Graph_C" localSheetId="37" hidden="1">[1]Daten!#REF!</definedName>
    <definedName name="__123Graph_C" localSheetId="38" hidden="1">[2]Daten!#REF!</definedName>
    <definedName name="__123Graph_C" localSheetId="3" hidden="1">[1]Daten!#REF!</definedName>
    <definedName name="__123Graph_C" localSheetId="4" hidden="1">[2]Daten!#REF!</definedName>
    <definedName name="__123Graph_C" localSheetId="6" hidden="1">[2]Daten!#REF!</definedName>
    <definedName name="__123Graph_C" hidden="1">[1]Daten!#REF!</definedName>
    <definedName name="__123Graph_D" localSheetId="10" hidden="1">[12]Daten!#REF!</definedName>
    <definedName name="__123Graph_D" localSheetId="15" hidden="1">[1]Daten!#REF!</definedName>
    <definedName name="__123Graph_D" localSheetId="16" hidden="1">[2]Daten!#REF!</definedName>
    <definedName name="__123Graph_D" localSheetId="18" hidden="1">[2]Daten!#REF!</definedName>
    <definedName name="__123Graph_D" localSheetId="19" hidden="1">[1]Daten!#REF!</definedName>
    <definedName name="__123Graph_D" localSheetId="20" hidden="1">[1]Daten!#REF!</definedName>
    <definedName name="__123Graph_D" localSheetId="23" hidden="1">[2]Daten!#REF!</definedName>
    <definedName name="__123Graph_D" localSheetId="24" hidden="1">[1]Daten!#REF!</definedName>
    <definedName name="__123Graph_D" localSheetId="25" hidden="1">[2]Daten!#REF!</definedName>
    <definedName name="__123Graph_D" localSheetId="31" hidden="1">[12]Daten!#REF!</definedName>
    <definedName name="__123Graph_D" localSheetId="33" hidden="1">[12]Daten!#REF!</definedName>
    <definedName name="__123Graph_D" localSheetId="34" hidden="1">[12]Daten!#REF!</definedName>
    <definedName name="__123Graph_D" localSheetId="37" hidden="1">[1]Daten!#REF!</definedName>
    <definedName name="__123Graph_D" localSheetId="38" hidden="1">[2]Daten!#REF!</definedName>
    <definedName name="__123Graph_D" localSheetId="3" hidden="1">[1]Daten!#REF!</definedName>
    <definedName name="__123Graph_D" localSheetId="4" hidden="1">[2]Daten!#REF!</definedName>
    <definedName name="__123Graph_D" localSheetId="6" hidden="1">[2]Daten!#REF!</definedName>
    <definedName name="__123Graph_D" hidden="1">[1]Daten!#REF!</definedName>
    <definedName name="__123Graph_E" localSheetId="10" hidden="1">[12]Daten!#REF!</definedName>
    <definedName name="__123Graph_E" localSheetId="15" hidden="1">[1]Daten!#REF!</definedName>
    <definedName name="__123Graph_E" localSheetId="16" hidden="1">[2]Daten!#REF!</definedName>
    <definedName name="__123Graph_E" localSheetId="18" hidden="1">[2]Daten!#REF!</definedName>
    <definedName name="__123Graph_E" localSheetId="19" hidden="1">[1]Daten!#REF!</definedName>
    <definedName name="__123Graph_E" localSheetId="20" hidden="1">[1]Daten!#REF!</definedName>
    <definedName name="__123Graph_E" localSheetId="23" hidden="1">[2]Daten!#REF!</definedName>
    <definedName name="__123Graph_E" localSheetId="24" hidden="1">[1]Daten!#REF!</definedName>
    <definedName name="__123Graph_E" localSheetId="25" hidden="1">[2]Daten!#REF!</definedName>
    <definedName name="__123Graph_E" localSheetId="31" hidden="1">[12]Daten!#REF!</definedName>
    <definedName name="__123Graph_E" localSheetId="33" hidden="1">[12]Daten!#REF!</definedName>
    <definedName name="__123Graph_E" localSheetId="34" hidden="1">[12]Daten!#REF!</definedName>
    <definedName name="__123Graph_E" localSheetId="37" hidden="1">[1]Daten!#REF!</definedName>
    <definedName name="__123Graph_E" localSheetId="38" hidden="1">[2]Daten!#REF!</definedName>
    <definedName name="__123Graph_E" localSheetId="3" hidden="1">[1]Daten!#REF!</definedName>
    <definedName name="__123Graph_E" localSheetId="4" hidden="1">[2]Daten!#REF!</definedName>
    <definedName name="__123Graph_E" localSheetId="6" hidden="1">[2]Daten!#REF!</definedName>
    <definedName name="__123Graph_E" hidden="1">[1]Daten!#REF!</definedName>
    <definedName name="__123Graph_F" localSheetId="10" hidden="1">[12]Daten!#REF!</definedName>
    <definedName name="__123Graph_F" localSheetId="15" hidden="1">[1]Daten!#REF!</definedName>
    <definedName name="__123Graph_F" localSheetId="16" hidden="1">[2]Daten!#REF!</definedName>
    <definedName name="__123Graph_F" localSheetId="18" hidden="1">[2]Daten!#REF!</definedName>
    <definedName name="__123Graph_F" localSheetId="19" hidden="1">[1]Daten!#REF!</definedName>
    <definedName name="__123Graph_F" localSheetId="20" hidden="1">[1]Daten!#REF!</definedName>
    <definedName name="__123Graph_F" localSheetId="23" hidden="1">[2]Daten!#REF!</definedName>
    <definedName name="__123Graph_F" localSheetId="24" hidden="1">[1]Daten!#REF!</definedName>
    <definedName name="__123Graph_F" localSheetId="25" hidden="1">[2]Daten!#REF!</definedName>
    <definedName name="__123Graph_F" localSheetId="31" hidden="1">[12]Daten!#REF!</definedName>
    <definedName name="__123Graph_F" localSheetId="33" hidden="1">[12]Daten!#REF!</definedName>
    <definedName name="__123Graph_F" localSheetId="34" hidden="1">[12]Daten!#REF!</definedName>
    <definedName name="__123Graph_F" localSheetId="37" hidden="1">[1]Daten!#REF!</definedName>
    <definedName name="__123Graph_F" localSheetId="38" hidden="1">[2]Daten!#REF!</definedName>
    <definedName name="__123Graph_F" localSheetId="3" hidden="1">[1]Daten!#REF!</definedName>
    <definedName name="__123Graph_F" localSheetId="4" hidden="1">[2]Daten!#REF!</definedName>
    <definedName name="__123Graph_F" localSheetId="6" hidden="1">[2]Daten!#REF!</definedName>
    <definedName name="__123Graph_F" hidden="1">[1]Daten!#REF!</definedName>
    <definedName name="__123Graph_X" localSheetId="10" hidden="1">[12]Daten!#REF!</definedName>
    <definedName name="__123Graph_X" localSheetId="15" hidden="1">[1]Daten!#REF!</definedName>
    <definedName name="__123Graph_X" localSheetId="16" hidden="1">[2]Daten!#REF!</definedName>
    <definedName name="__123Graph_X" localSheetId="18" hidden="1">[2]Daten!#REF!</definedName>
    <definedName name="__123Graph_X" localSheetId="19" hidden="1">[1]Daten!#REF!</definedName>
    <definedName name="__123Graph_X" localSheetId="20" hidden="1">[1]Daten!#REF!</definedName>
    <definedName name="__123Graph_X" localSheetId="23" hidden="1">[2]Daten!#REF!</definedName>
    <definedName name="__123Graph_X" localSheetId="24" hidden="1">[1]Daten!#REF!</definedName>
    <definedName name="__123Graph_X" localSheetId="25" hidden="1">[2]Daten!#REF!</definedName>
    <definedName name="__123Graph_X" localSheetId="31" hidden="1">[12]Daten!#REF!</definedName>
    <definedName name="__123Graph_X" localSheetId="33" hidden="1">[12]Daten!#REF!</definedName>
    <definedName name="__123Graph_X" localSheetId="34" hidden="1">[12]Daten!#REF!</definedName>
    <definedName name="__123Graph_X" localSheetId="37" hidden="1">[1]Daten!#REF!</definedName>
    <definedName name="__123Graph_X" localSheetId="38" hidden="1">[2]Daten!#REF!</definedName>
    <definedName name="__123Graph_X" localSheetId="3" hidden="1">[1]Daten!#REF!</definedName>
    <definedName name="__123Graph_X" localSheetId="4" hidden="1">[2]Daten!#REF!</definedName>
    <definedName name="__123Graph_X" localSheetId="6" hidden="1">[2]Daten!#REF!</definedName>
    <definedName name="__123Graph_X" hidden="1">[1]Daten!#REF!</definedName>
    <definedName name="__C22b7" localSheetId="10">#REF!</definedName>
    <definedName name="__C22b7" localSheetId="15">#REF!</definedName>
    <definedName name="__C22b7" localSheetId="16">#REF!</definedName>
    <definedName name="__C22b7" localSheetId="18">#REF!</definedName>
    <definedName name="__C22b7" localSheetId="19">#REF!</definedName>
    <definedName name="__C22b7" localSheetId="20">#REF!</definedName>
    <definedName name="__C22b7" localSheetId="24">#REF!</definedName>
    <definedName name="__C22b7" localSheetId="25">#REF!</definedName>
    <definedName name="__C22b7" localSheetId="3">#REF!</definedName>
    <definedName name="__C22b7" localSheetId="4">#REF!</definedName>
    <definedName name="__C22b7" localSheetId="6">#REF!</definedName>
    <definedName name="__C22b7">#REF!</definedName>
    <definedName name="__mn1" localSheetId="15">#REF!</definedName>
    <definedName name="__mn1" localSheetId="2">#REF!</definedName>
    <definedName name="__mn1" localSheetId="4">#REF!</definedName>
    <definedName name="__mn1" localSheetId="6">#REF!</definedName>
    <definedName name="__mn1">#REF!</definedName>
    <definedName name="__TAB1" localSheetId="15">#REF!</definedName>
    <definedName name="__TAB1" localSheetId="20">#REF!</definedName>
    <definedName name="__TAB1" localSheetId="4">#REF!</definedName>
    <definedName name="__TAB1" localSheetId="6">#REF!</definedName>
    <definedName name="__TAB1">#REF!</definedName>
    <definedName name="_123" localSheetId="15" hidden="1">[2]Daten!#REF!</definedName>
    <definedName name="_123" localSheetId="20" hidden="1">[2]Daten!#REF!</definedName>
    <definedName name="_123" localSheetId="4" hidden="1">[2]Daten!#REF!</definedName>
    <definedName name="_123" localSheetId="6" hidden="1">[2]Daten!#REF!</definedName>
    <definedName name="_123" hidden="1">[2]Daten!#REF!</definedName>
    <definedName name="_123Graph_X" localSheetId="10" hidden="1">[3]Daten!#REF!</definedName>
    <definedName name="_123Graph_X" localSheetId="15" hidden="1">[3]Daten!#REF!</definedName>
    <definedName name="_123Graph_X" localSheetId="20" hidden="1">[3]Daten!#REF!</definedName>
    <definedName name="_123Graph_X" localSheetId="28" hidden="1">[18]Daten!#REF!</definedName>
    <definedName name="_123Graph_X" localSheetId="31" hidden="1">[3]Daten!#REF!</definedName>
    <definedName name="_123Graph_X" localSheetId="33" hidden="1">[3]Daten!#REF!</definedName>
    <definedName name="_123Graph_X" localSheetId="34" hidden="1">[3]Daten!#REF!</definedName>
    <definedName name="_123Graph_X" localSheetId="4" hidden="1">[3]Daten!#REF!</definedName>
    <definedName name="_123Graph_X" localSheetId="6" hidden="1">[3]Daten!#REF!</definedName>
    <definedName name="_123Graph_X" hidden="1">[3]Daten!#REF!</definedName>
    <definedName name="_C22b7" localSheetId="10">#REF!</definedName>
    <definedName name="_C22b7" localSheetId="15">#REF!</definedName>
    <definedName name="_C22b7" localSheetId="16">#REF!</definedName>
    <definedName name="_C22b7" localSheetId="18">#REF!</definedName>
    <definedName name="_C22b7" localSheetId="19">#REF!</definedName>
    <definedName name="_C22b7" localSheetId="20">#REF!</definedName>
    <definedName name="_C22b7" localSheetId="23">#REF!</definedName>
    <definedName name="_C22b7" localSheetId="25">#REF!</definedName>
    <definedName name="_C22b7" localSheetId="38">#REF!</definedName>
    <definedName name="_C22b7" localSheetId="3">#REF!</definedName>
    <definedName name="_C22b7" localSheetId="4">#REF!</definedName>
    <definedName name="_C22b7" localSheetId="5">#REF!</definedName>
    <definedName name="_C22b7" localSheetId="6">#REF!</definedName>
    <definedName name="_C22b7">#REF!</definedName>
    <definedName name="_Fill" localSheetId="10" hidden="1">#REF!</definedName>
    <definedName name="_Fill" localSheetId="15" hidden="1">#REF!</definedName>
    <definedName name="_Fill" localSheetId="16" hidden="1">#REF!</definedName>
    <definedName name="_Fill" localSheetId="18" hidden="1">#REF!</definedName>
    <definedName name="_Fill" localSheetId="19" hidden="1">#REF!</definedName>
    <definedName name="_Fill" localSheetId="20" hidden="1">#REF!</definedName>
    <definedName name="_Fill" localSheetId="23" hidden="1">#REF!</definedName>
    <definedName name="_Fill" localSheetId="25" hidden="1">#REF!</definedName>
    <definedName name="_Fill" localSheetId="31" hidden="1">#REF!</definedName>
    <definedName name="_Fill" localSheetId="33" hidden="1">#REF!</definedName>
    <definedName name="_Fill" localSheetId="34" hidden="1">#REF!</definedName>
    <definedName name="_Fill" localSheetId="38" hidden="1">#REF!</definedName>
    <definedName name="_Fill" localSheetId="3" hidden="1">#REF!</definedName>
    <definedName name="_Fill" localSheetId="4" hidden="1">#REF!</definedName>
    <definedName name="_Fill" localSheetId="5" hidden="1">#REF!</definedName>
    <definedName name="_Fill" localSheetId="6" hidden="1">#REF!</definedName>
    <definedName name="_Fill" hidden="1">#REF!</definedName>
    <definedName name="_mn1" localSheetId="15">#REF!</definedName>
    <definedName name="_mn1" localSheetId="2">#REF!</definedName>
    <definedName name="_mn1" localSheetId="4">#REF!</definedName>
    <definedName name="_mn1" localSheetId="6">#REF!</definedName>
    <definedName name="_mn1">#REF!</definedName>
    <definedName name="_TAB1" localSheetId="15">#REF!</definedName>
    <definedName name="_TAB1" localSheetId="20">#REF!</definedName>
    <definedName name="_TAB1" localSheetId="4">#REF!</definedName>
    <definedName name="_TAB1" localSheetId="6">#REF!</definedName>
    <definedName name="_TAB1">#REF!</definedName>
    <definedName name="aadasd" localSheetId="15">#REF!</definedName>
    <definedName name="aadasd" localSheetId="18">#REF!</definedName>
    <definedName name="aadasd" localSheetId="19">#REF!</definedName>
    <definedName name="aadasd" localSheetId="20">#REF!</definedName>
    <definedName name="aadasd" localSheetId="24">#REF!</definedName>
    <definedName name="aadasd" localSheetId="25">#REF!</definedName>
    <definedName name="aadasd" localSheetId="3">#REF!</definedName>
    <definedName name="aadasd" localSheetId="4">#REF!</definedName>
    <definedName name="aadasd" localSheetId="6">#REF!</definedName>
    <definedName name="aadasd">#REF!</definedName>
    <definedName name="Abb.G33A" localSheetId="15">#REF!</definedName>
    <definedName name="Abb.G33A" localSheetId="18">#REF!</definedName>
    <definedName name="Abb.G33A" localSheetId="19">#REF!</definedName>
    <definedName name="Abb.G33A" localSheetId="20">#REF!</definedName>
    <definedName name="Abb.G33A" localSheetId="25">#REF!</definedName>
    <definedName name="Abb.G33A" localSheetId="3">#REF!</definedName>
    <definedName name="Abb.G33A" localSheetId="4">#REF!</definedName>
    <definedName name="Abb.G33A" localSheetId="6">#REF!</definedName>
    <definedName name="Abb.G33A">#REF!</definedName>
    <definedName name="Abschluss" localSheetId="15">#REF!</definedName>
    <definedName name="Abschluss" localSheetId="18">#REF!</definedName>
    <definedName name="Abschluss" localSheetId="19">#REF!</definedName>
    <definedName name="Abschluss" localSheetId="20">#REF!</definedName>
    <definedName name="Abschluss" localSheetId="25">#REF!</definedName>
    <definedName name="Abschluss" localSheetId="3">#REF!</definedName>
    <definedName name="Abschluss" localSheetId="4">#REF!</definedName>
    <definedName name="Abschluss" localSheetId="6">#REF!</definedName>
    <definedName name="Abschluss">#REF!</definedName>
    <definedName name="Abschlussart" localSheetId="15">#REF!</definedName>
    <definedName name="Abschlussart" localSheetId="18">#REF!</definedName>
    <definedName name="Abschlussart" localSheetId="19">#REF!</definedName>
    <definedName name="Abschlussart" localSheetId="20">#REF!</definedName>
    <definedName name="Abschlussart" localSheetId="25">#REF!</definedName>
    <definedName name="Abschlussart" localSheetId="3">#REF!</definedName>
    <definedName name="Abschlussart" localSheetId="4">#REF!</definedName>
    <definedName name="Abschlussart" localSheetId="6">#REF!</definedName>
    <definedName name="Abschlussart">#REF!</definedName>
    <definedName name="ac161ac161" localSheetId="15">#REF!</definedName>
    <definedName name="ac161ac161" localSheetId="2">#REF!</definedName>
    <definedName name="ac161ac161" localSheetId="4">#REF!</definedName>
    <definedName name="ac161ac161" localSheetId="6">#REF!</definedName>
    <definedName name="ac161ac161">#REF!</definedName>
    <definedName name="ada" localSheetId="15">#REF!</definedName>
    <definedName name="ada" localSheetId="2">#REF!</definedName>
    <definedName name="ada" localSheetId="4">#REF!</definedName>
    <definedName name="ada" localSheetId="6">#REF!</definedName>
    <definedName name="ada">#REF!</definedName>
    <definedName name="Alle" localSheetId="10">[13]MZ_Daten!$E$1:$E$65536</definedName>
    <definedName name="Alle" localSheetId="16">[17]MZ_Daten!$E$1:$E$65536</definedName>
    <definedName name="Alle" localSheetId="18">[17]MZ_Daten!$E$1:$E$65536</definedName>
    <definedName name="Alle" localSheetId="23">[17]MZ_Daten!$E$1:$E$65536</definedName>
    <definedName name="Alle" localSheetId="25">[17]MZ_Daten!$E$1:$E$65536</definedName>
    <definedName name="Alle" localSheetId="38">[17]MZ_Daten!$E$1:$E$65536</definedName>
    <definedName name="Alle" localSheetId="4">[17]MZ_Daten!$E$1:$E$65536</definedName>
    <definedName name="Alle" localSheetId="6">[17]MZ_Daten!$E$1:$E$65536</definedName>
    <definedName name="Alle">[4]MZ_Daten!$E$1:$E$65536</definedName>
    <definedName name="Alter" localSheetId="10">#REF!</definedName>
    <definedName name="Alter" localSheetId="15">#REF!</definedName>
    <definedName name="Alter" localSheetId="18">#REF!</definedName>
    <definedName name="Alter" localSheetId="19">#REF!</definedName>
    <definedName name="Alter" localSheetId="20">#REF!</definedName>
    <definedName name="Alter" localSheetId="23">#REF!</definedName>
    <definedName name="Alter" localSheetId="24">#REF!</definedName>
    <definedName name="Alter" localSheetId="25">#REF!</definedName>
    <definedName name="Alter" localSheetId="38">#REF!</definedName>
    <definedName name="Alter" localSheetId="3">#REF!</definedName>
    <definedName name="Alter" localSheetId="4">#REF!</definedName>
    <definedName name="Alter" localSheetId="6">#REF!</definedName>
    <definedName name="Alter">#REF!</definedName>
    <definedName name="ANLERNAUSBILDUNG" localSheetId="10">[13]MZ_Daten!$Q$1:$Q$65536</definedName>
    <definedName name="ANLERNAUSBILDUNG" localSheetId="16">[17]MZ_Daten!$Q$1:$Q$65536</definedName>
    <definedName name="ANLERNAUSBILDUNG" localSheetId="18">[17]MZ_Daten!$Q$1:$Q$65536</definedName>
    <definedName name="ANLERNAUSBILDUNG" localSheetId="23">[17]MZ_Daten!$Q$1:$Q$65536</definedName>
    <definedName name="ANLERNAUSBILDUNG" localSheetId="25">[17]MZ_Daten!$Q$1:$Q$65536</definedName>
    <definedName name="ANLERNAUSBILDUNG" localSheetId="38">[17]MZ_Daten!$Q$1:$Q$65536</definedName>
    <definedName name="ANLERNAUSBILDUNG" localSheetId="4">[17]MZ_Daten!$Q$1:$Q$65536</definedName>
    <definedName name="ANLERNAUSBILDUNG" localSheetId="6">[17]MZ_Daten!$Q$1:$Q$65536</definedName>
    <definedName name="ANLERNAUSBILDUNG">[4]MZ_Daten!$Q$1:$Q$65536</definedName>
    <definedName name="AS_MitAngabe" localSheetId="10">[13]MZ_Daten!$F$1:$F$65536</definedName>
    <definedName name="AS_MitAngabe" localSheetId="16">[17]MZ_Daten!$F$1:$F$65536</definedName>
    <definedName name="AS_MitAngabe" localSheetId="18">[17]MZ_Daten!$F$1:$F$65536</definedName>
    <definedName name="AS_MitAngabe" localSheetId="23">[17]MZ_Daten!$F$1:$F$65536</definedName>
    <definedName name="AS_MitAngabe" localSheetId="25">[17]MZ_Daten!$F$1:$F$65536</definedName>
    <definedName name="AS_MitAngabe" localSheetId="38">[17]MZ_Daten!$F$1:$F$65536</definedName>
    <definedName name="AS_MitAngabe" localSheetId="4">[17]MZ_Daten!$F$1:$F$65536</definedName>
    <definedName name="AS_MitAngabe" localSheetId="6">[17]MZ_Daten!$F$1:$F$65536</definedName>
    <definedName name="AS_MitAngabe">[4]MZ_Daten!$F$1:$F$65536</definedName>
    <definedName name="AS_OhneAngabezurArt" localSheetId="10">[13]MZ_Daten!$M$1:$M$65536</definedName>
    <definedName name="AS_OhneAngabezurArt" localSheetId="16">[17]MZ_Daten!$M$1:$M$65536</definedName>
    <definedName name="AS_OhneAngabezurArt" localSheetId="18">[17]MZ_Daten!$M$1:$M$65536</definedName>
    <definedName name="AS_OhneAngabezurArt" localSheetId="23">[17]MZ_Daten!$M$1:$M$65536</definedName>
    <definedName name="AS_OhneAngabezurArt" localSheetId="25">[17]MZ_Daten!$M$1:$M$65536</definedName>
    <definedName name="AS_OhneAngabezurArt" localSheetId="38">[17]MZ_Daten!$M$1:$M$65536</definedName>
    <definedName name="AS_OhneAngabezurArt" localSheetId="4">[17]MZ_Daten!$M$1:$M$65536</definedName>
    <definedName name="AS_OhneAngabezurArt" localSheetId="6">[17]MZ_Daten!$M$1:$M$65536</definedName>
    <definedName name="AS_OhneAngabezurArt">[4]MZ_Daten!$M$1:$M$65536</definedName>
    <definedName name="AS_OhneAS" localSheetId="10">[13]MZ_Daten!$N$1:$N$65536</definedName>
    <definedName name="AS_OhneAS" localSheetId="16">[17]MZ_Daten!$N$1:$N$65536</definedName>
    <definedName name="AS_OhneAS" localSheetId="18">[17]MZ_Daten!$N$1:$N$65536</definedName>
    <definedName name="AS_OhneAS" localSheetId="23">[17]MZ_Daten!$N$1:$N$65536</definedName>
    <definedName name="AS_OhneAS" localSheetId="25">[17]MZ_Daten!$N$1:$N$65536</definedName>
    <definedName name="AS_OhneAS" localSheetId="38">[17]MZ_Daten!$N$1:$N$65536</definedName>
    <definedName name="AS_OhneAS" localSheetId="4">[17]MZ_Daten!$N$1:$N$65536</definedName>
    <definedName name="AS_OhneAS" localSheetId="6">[17]MZ_Daten!$N$1:$N$65536</definedName>
    <definedName name="AS_OhneAS">[4]MZ_Daten!$N$1:$N$65536</definedName>
    <definedName name="b" localSheetId="15">#REF!</definedName>
    <definedName name="b" localSheetId="20">#REF!</definedName>
    <definedName name="b" localSheetId="28">#REF!</definedName>
    <definedName name="b" localSheetId="4">#REF!</definedName>
    <definedName name="b" localSheetId="6">#REF!</definedName>
    <definedName name="b">#REF!</definedName>
    <definedName name="BaMa_Key" localSheetId="10">#REF!</definedName>
    <definedName name="BaMa_Key" localSheetId="15">#REF!</definedName>
    <definedName name="BaMa_Key" localSheetId="18">#REF!</definedName>
    <definedName name="BaMa_Key" localSheetId="19">#REF!</definedName>
    <definedName name="BaMa_Key" localSheetId="20">#REF!</definedName>
    <definedName name="BaMa_Key" localSheetId="25">#REF!</definedName>
    <definedName name="BaMa_Key" localSheetId="3">#REF!</definedName>
    <definedName name="BaMa_Key" localSheetId="4">#REF!</definedName>
    <definedName name="BaMa_Key" localSheetId="6">#REF!</definedName>
    <definedName name="BaMa_Key">#REF!</definedName>
    <definedName name="bc" localSheetId="15">#REF!</definedName>
    <definedName name="bc" localSheetId="2">#REF!</definedName>
    <definedName name="bc" localSheetId="4">#REF!</definedName>
    <definedName name="bc" localSheetId="6">#REF!</definedName>
    <definedName name="bc">#REF!</definedName>
    <definedName name="BERUFSFACHSCHULE" localSheetId="10">[13]MZ_Daten!$T$1:$T$65536</definedName>
    <definedName name="BERUFSFACHSCHULE" localSheetId="16">[17]MZ_Daten!$T$1:$T$65536</definedName>
    <definedName name="BERUFSFACHSCHULE" localSheetId="18">[17]MZ_Daten!$T$1:$T$65536</definedName>
    <definedName name="BERUFSFACHSCHULE" localSheetId="23">[17]MZ_Daten!$T$1:$T$65536</definedName>
    <definedName name="BERUFSFACHSCHULE" localSheetId="25">[17]MZ_Daten!$T$1:$T$65536</definedName>
    <definedName name="BERUFSFACHSCHULE" localSheetId="38">[17]MZ_Daten!$T$1:$T$65536</definedName>
    <definedName name="BERUFSFACHSCHULE" localSheetId="4">[17]MZ_Daten!$T$1:$T$65536</definedName>
    <definedName name="BERUFSFACHSCHULE" localSheetId="6">[17]MZ_Daten!$T$1:$T$65536</definedName>
    <definedName name="BERUFSFACHSCHULE">[4]MZ_Daten!$T$1:$T$65536</definedName>
    <definedName name="BFS_Insg" localSheetId="10">#REF!</definedName>
    <definedName name="BFS_Insg" localSheetId="15">#REF!</definedName>
    <definedName name="BFS_Insg" localSheetId="18">#REF!</definedName>
    <definedName name="BFS_Insg" localSheetId="19">#REF!</definedName>
    <definedName name="BFS_Insg" localSheetId="20">#REF!</definedName>
    <definedName name="BFS_Insg" localSheetId="24">#REF!</definedName>
    <definedName name="BFS_Insg" localSheetId="25">#REF!</definedName>
    <definedName name="BFS_Insg" localSheetId="3">#REF!</definedName>
    <definedName name="BFS_Insg" localSheetId="4">#REF!</definedName>
    <definedName name="BFS_Insg" localSheetId="6">#REF!</definedName>
    <definedName name="BFS_Insg">#REF!</definedName>
    <definedName name="BFS_Schlüssel" localSheetId="15">#REF!</definedName>
    <definedName name="BFS_Schlüssel" localSheetId="18">#REF!</definedName>
    <definedName name="BFS_Schlüssel" localSheetId="19">#REF!</definedName>
    <definedName name="BFS_Schlüssel" localSheetId="20">#REF!</definedName>
    <definedName name="BFS_Schlüssel" localSheetId="25">#REF!</definedName>
    <definedName name="BFS_Schlüssel" localSheetId="3">#REF!</definedName>
    <definedName name="BFS_Schlüssel" localSheetId="4">#REF!</definedName>
    <definedName name="BFS_Schlüssel" localSheetId="6">#REF!</definedName>
    <definedName name="BFS_Schlüssel">#REF!</definedName>
    <definedName name="BFS_Weibl" localSheetId="15">#REF!</definedName>
    <definedName name="BFS_Weibl" localSheetId="18">#REF!</definedName>
    <definedName name="BFS_Weibl" localSheetId="19">#REF!</definedName>
    <definedName name="BFS_Weibl" localSheetId="20">#REF!</definedName>
    <definedName name="BFS_Weibl" localSheetId="25">#REF!</definedName>
    <definedName name="BFS_Weibl" localSheetId="3">#REF!</definedName>
    <definedName name="BFS_Weibl" localSheetId="4">#REF!</definedName>
    <definedName name="BFS_Weibl" localSheetId="6">#REF!</definedName>
    <definedName name="BFS_Weibl">#REF!</definedName>
    <definedName name="BGJ_Daten_Insg" localSheetId="15">#REF!</definedName>
    <definedName name="BGJ_Daten_Insg" localSheetId="18">#REF!</definedName>
    <definedName name="BGJ_Daten_Insg" localSheetId="19">#REF!</definedName>
    <definedName name="BGJ_Daten_Insg" localSheetId="20">#REF!</definedName>
    <definedName name="BGJ_Daten_Insg" localSheetId="25">#REF!</definedName>
    <definedName name="BGJ_Daten_Insg" localSheetId="3">#REF!</definedName>
    <definedName name="BGJ_Daten_Insg" localSheetId="4">#REF!</definedName>
    <definedName name="BGJ_Daten_Insg" localSheetId="6">#REF!</definedName>
    <definedName name="BGJ_Daten_Insg">#REF!</definedName>
    <definedName name="BGJ_Daten_Weibl" localSheetId="15">#REF!</definedName>
    <definedName name="BGJ_Daten_Weibl" localSheetId="18">#REF!</definedName>
    <definedName name="BGJ_Daten_Weibl" localSheetId="19">#REF!</definedName>
    <definedName name="BGJ_Daten_Weibl" localSheetId="20">#REF!</definedName>
    <definedName name="BGJ_Daten_Weibl" localSheetId="25">#REF!</definedName>
    <definedName name="BGJ_Daten_Weibl" localSheetId="3">#REF!</definedName>
    <definedName name="BGJ_Daten_Weibl" localSheetId="4">#REF!</definedName>
    <definedName name="BGJ_Daten_Weibl" localSheetId="6">#REF!</definedName>
    <definedName name="BGJ_Daten_Weibl">#REF!</definedName>
    <definedName name="BGJ_Schlüssel" localSheetId="15">#REF!</definedName>
    <definedName name="BGJ_Schlüssel" localSheetId="18">#REF!</definedName>
    <definedName name="BGJ_Schlüssel" localSheetId="19">#REF!</definedName>
    <definedName name="BGJ_Schlüssel" localSheetId="20">#REF!</definedName>
    <definedName name="BGJ_Schlüssel" localSheetId="25">#REF!</definedName>
    <definedName name="BGJ_Schlüssel" localSheetId="3">#REF!</definedName>
    <definedName name="BGJ_Schlüssel" localSheetId="4">#REF!</definedName>
    <definedName name="BGJ_Schlüssel" localSheetId="6">#REF!</definedName>
    <definedName name="BGJ_Schlüssel">#REF!</definedName>
    <definedName name="BS_Insg" localSheetId="15">#REF!</definedName>
    <definedName name="BS_Insg" localSheetId="18">#REF!</definedName>
    <definedName name="BS_Insg" localSheetId="19">#REF!</definedName>
    <definedName name="BS_Insg" localSheetId="20">#REF!</definedName>
    <definedName name="BS_Insg" localSheetId="25">#REF!</definedName>
    <definedName name="BS_Insg" localSheetId="3">#REF!</definedName>
    <definedName name="BS_Insg" localSheetId="4">#REF!</definedName>
    <definedName name="BS_Insg" localSheetId="6">#REF!</definedName>
    <definedName name="BS_Insg">#REF!</definedName>
    <definedName name="BS_MitAngabe" localSheetId="10">[13]MZ_Daten!$AE$1:$AE$65536</definedName>
    <definedName name="BS_MitAngabe" localSheetId="16">[17]MZ_Daten!$AE$1:$AE$65536</definedName>
    <definedName name="BS_MitAngabe" localSheetId="18">[17]MZ_Daten!$AE$1:$AE$65536</definedName>
    <definedName name="BS_MitAngabe" localSheetId="23">[17]MZ_Daten!$AE$1:$AE$65536</definedName>
    <definedName name="BS_MitAngabe" localSheetId="25">[17]MZ_Daten!$AE$1:$AE$65536</definedName>
    <definedName name="BS_MitAngabe" localSheetId="38">[17]MZ_Daten!$AE$1:$AE$65536</definedName>
    <definedName name="BS_MitAngabe" localSheetId="4">[17]MZ_Daten!$AE$1:$AE$65536</definedName>
    <definedName name="BS_MitAngabe" localSheetId="6">[17]MZ_Daten!$AE$1:$AE$65536</definedName>
    <definedName name="BS_MitAngabe">[4]MZ_Daten!$AE$1:$AE$65536</definedName>
    <definedName name="BS_OhneAbschluss" localSheetId="10">[13]MZ_Daten!$AB$1:$AB$65536</definedName>
    <definedName name="BS_OhneAbschluss" localSheetId="16">[17]MZ_Daten!$AB$1:$AB$65536</definedName>
    <definedName name="BS_OhneAbschluss" localSheetId="18">[17]MZ_Daten!$AB$1:$AB$65536</definedName>
    <definedName name="BS_OhneAbschluss" localSheetId="23">[17]MZ_Daten!$AB$1:$AB$65536</definedName>
    <definedName name="BS_OhneAbschluss" localSheetId="25">[17]MZ_Daten!$AB$1:$AB$65536</definedName>
    <definedName name="BS_OhneAbschluss" localSheetId="38">[17]MZ_Daten!$AB$1:$AB$65536</definedName>
    <definedName name="BS_OhneAbschluss" localSheetId="4">[17]MZ_Daten!$AB$1:$AB$65536</definedName>
    <definedName name="BS_OhneAbschluss" localSheetId="6">[17]MZ_Daten!$AB$1:$AB$65536</definedName>
    <definedName name="BS_OhneAbschluss">[4]MZ_Daten!$AB$1:$AB$65536</definedName>
    <definedName name="BS_OhneAngabe" localSheetId="10">[13]MZ_Daten!$AA$1:$AA$65536</definedName>
    <definedName name="BS_OhneAngabe" localSheetId="16">[17]MZ_Daten!$AA$1:$AA$65536</definedName>
    <definedName name="BS_OhneAngabe" localSheetId="18">[17]MZ_Daten!$AA$1:$AA$65536</definedName>
    <definedName name="BS_OhneAngabe" localSheetId="23">[17]MZ_Daten!$AA$1:$AA$65536</definedName>
    <definedName name="BS_OhneAngabe" localSheetId="25">[17]MZ_Daten!$AA$1:$AA$65536</definedName>
    <definedName name="BS_OhneAngabe" localSheetId="38">[17]MZ_Daten!$AA$1:$AA$65536</definedName>
    <definedName name="BS_OhneAngabe" localSheetId="4">[17]MZ_Daten!$AA$1:$AA$65536</definedName>
    <definedName name="BS_OhneAngabe" localSheetId="6">[17]MZ_Daten!$AA$1:$AA$65536</definedName>
    <definedName name="BS_OhneAngabe">[4]MZ_Daten!$AA$1:$AA$65536</definedName>
    <definedName name="BS_Schlüssel" localSheetId="10">#REF!</definedName>
    <definedName name="BS_Schlüssel" localSheetId="15">#REF!</definedName>
    <definedName name="BS_Schlüssel" localSheetId="18">#REF!</definedName>
    <definedName name="BS_Schlüssel" localSheetId="19">#REF!</definedName>
    <definedName name="BS_Schlüssel" localSheetId="20">#REF!</definedName>
    <definedName name="BS_Schlüssel" localSheetId="24">#REF!</definedName>
    <definedName name="BS_Schlüssel" localSheetId="25">#REF!</definedName>
    <definedName name="BS_Schlüssel" localSheetId="3">#REF!</definedName>
    <definedName name="BS_Schlüssel" localSheetId="4">#REF!</definedName>
    <definedName name="BS_Schlüssel" localSheetId="6">#REF!</definedName>
    <definedName name="BS_Schlüssel">#REF!</definedName>
    <definedName name="BS_Weibl" localSheetId="15">#REF!</definedName>
    <definedName name="BS_Weibl" localSheetId="18">#REF!</definedName>
    <definedName name="BS_Weibl" localSheetId="19">#REF!</definedName>
    <definedName name="BS_Weibl" localSheetId="20">#REF!</definedName>
    <definedName name="BS_Weibl" localSheetId="25">#REF!</definedName>
    <definedName name="BS_Weibl" localSheetId="3">#REF!</definedName>
    <definedName name="BS_Weibl" localSheetId="4">#REF!</definedName>
    <definedName name="BS_Weibl" localSheetId="6">#REF!</definedName>
    <definedName name="BS_Weibl">#REF!</definedName>
    <definedName name="BVJ" localSheetId="10">[13]MZ_Daten!$R$1:$R$65536</definedName>
    <definedName name="BVJ" localSheetId="16">[17]MZ_Daten!$R$1:$R$65536</definedName>
    <definedName name="BVJ" localSheetId="18">[17]MZ_Daten!$R$1:$R$65536</definedName>
    <definedName name="BVJ" localSheetId="23">[17]MZ_Daten!$R$1:$R$65536</definedName>
    <definedName name="BVJ" localSheetId="25">[17]MZ_Daten!$R$1:$R$65536</definedName>
    <definedName name="BVJ" localSheetId="38">[17]MZ_Daten!$R$1:$R$65536</definedName>
    <definedName name="BVJ" localSheetId="4">[17]MZ_Daten!$R$1:$R$65536</definedName>
    <definedName name="BVJ" localSheetId="6">[17]MZ_Daten!$R$1:$R$65536</definedName>
    <definedName name="BVJ">[4]MZ_Daten!$R$1:$R$65536</definedName>
    <definedName name="C1.1a" localSheetId="15">#REF!</definedName>
    <definedName name="C1.1a" localSheetId="20">#REF!</definedName>
    <definedName name="C1.1a" localSheetId="28">#REF!</definedName>
    <definedName name="C1.1a" localSheetId="4">#REF!</definedName>
    <definedName name="C1.1a" localSheetId="6">#REF!</definedName>
    <definedName name="C1.1a">#REF!</definedName>
    <definedName name="calcul" localSheetId="28">[20]Calcul_B1.1!$A$1:$L$37</definedName>
    <definedName name="calcul">[5]Calcul_B1.1!$A$1:$L$37</definedName>
    <definedName name="DM">1.95583</definedName>
    <definedName name="DOKPROT" localSheetId="10">#REF!</definedName>
    <definedName name="DOKPROT" localSheetId="15">#REF!</definedName>
    <definedName name="DOKPROT" localSheetId="16">#REF!</definedName>
    <definedName name="DOKPROT" localSheetId="18">#REF!</definedName>
    <definedName name="DOKPROT" localSheetId="19">#REF!</definedName>
    <definedName name="DOKPROT" localSheetId="20">#REF!</definedName>
    <definedName name="DOKPROT" localSheetId="23">#REF!</definedName>
    <definedName name="DOKPROT" localSheetId="25">#REF!</definedName>
    <definedName name="DOKPROT" localSheetId="38">#REF!</definedName>
    <definedName name="DOKPROT" localSheetId="3">#REF!</definedName>
    <definedName name="DOKPROT" localSheetId="4">#REF!</definedName>
    <definedName name="DOKPROT" localSheetId="5">#REF!</definedName>
    <definedName name="DOKPROT" localSheetId="6">#REF!</definedName>
    <definedName name="DOKPROT">#REF!</definedName>
    <definedName name="drei_jährige_FS_Insg" localSheetId="15">#REF!</definedName>
    <definedName name="drei_jährige_FS_Insg" localSheetId="18">#REF!</definedName>
    <definedName name="drei_jährige_FS_Insg" localSheetId="19">#REF!</definedName>
    <definedName name="drei_jährige_FS_Insg" localSheetId="20">#REF!</definedName>
    <definedName name="drei_jährige_FS_Insg" localSheetId="25">#REF!</definedName>
    <definedName name="drei_jährige_FS_Insg" localSheetId="3">#REF!</definedName>
    <definedName name="drei_jährige_FS_Insg" localSheetId="4">#REF!</definedName>
    <definedName name="drei_jährige_FS_Insg" localSheetId="6">#REF!</definedName>
    <definedName name="drei_jährige_FS_Insg">#REF!</definedName>
    <definedName name="drei_jährige_FS_Schlüssel" localSheetId="15">#REF!</definedName>
    <definedName name="drei_jährige_FS_Schlüssel" localSheetId="18">#REF!</definedName>
    <definedName name="drei_jährige_FS_Schlüssel" localSheetId="19">#REF!</definedName>
    <definedName name="drei_jährige_FS_Schlüssel" localSheetId="20">#REF!</definedName>
    <definedName name="drei_jährige_FS_Schlüssel" localSheetId="25">#REF!</definedName>
    <definedName name="drei_jährige_FS_Schlüssel" localSheetId="3">#REF!</definedName>
    <definedName name="drei_jährige_FS_Schlüssel" localSheetId="4">#REF!</definedName>
    <definedName name="drei_jährige_FS_Schlüssel" localSheetId="6">#REF!</definedName>
    <definedName name="drei_jährige_FS_Schlüssel">#REF!</definedName>
    <definedName name="drei_jährige_FS_Weibl" localSheetId="15">#REF!</definedName>
    <definedName name="drei_jährige_FS_Weibl" localSheetId="18">#REF!</definedName>
    <definedName name="drei_jährige_FS_Weibl" localSheetId="19">#REF!</definedName>
    <definedName name="drei_jährige_FS_Weibl" localSheetId="20">#REF!</definedName>
    <definedName name="drei_jährige_FS_Weibl" localSheetId="25">#REF!</definedName>
    <definedName name="drei_jährige_FS_Weibl" localSheetId="3">#REF!</definedName>
    <definedName name="drei_jährige_FS_Weibl" localSheetId="4">#REF!</definedName>
    <definedName name="drei_jährige_FS_Weibl" localSheetId="6">#REF!</definedName>
    <definedName name="drei_jährige_FS_Weibl">#REF!</definedName>
    <definedName name="DRUAU01" localSheetId="15">#REF!</definedName>
    <definedName name="DRUAU01" localSheetId="16">#REF!</definedName>
    <definedName name="DRUAU01" localSheetId="18">#REF!</definedName>
    <definedName name="DRUAU01" localSheetId="19">#REF!</definedName>
    <definedName name="DRUAU01" localSheetId="20">#REF!</definedName>
    <definedName name="DRUAU01" localSheetId="23">#REF!</definedName>
    <definedName name="DRUAU01" localSheetId="25">#REF!</definedName>
    <definedName name="DRUAU01" localSheetId="38">#REF!</definedName>
    <definedName name="DRUAU01" localSheetId="3">#REF!</definedName>
    <definedName name="DRUAU01" localSheetId="4">#REF!</definedName>
    <definedName name="DRUAU01" localSheetId="5">#REF!</definedName>
    <definedName name="DRUAU01" localSheetId="6">#REF!</definedName>
    <definedName name="DRUAU01">#REF!</definedName>
    <definedName name="DRUAU02" localSheetId="15">#REF!</definedName>
    <definedName name="DRUAU02" localSheetId="16">#REF!</definedName>
    <definedName name="DRUAU02" localSheetId="18">#REF!</definedName>
    <definedName name="DRUAU02" localSheetId="19">#REF!</definedName>
    <definedName name="DRUAU02" localSheetId="20">#REF!</definedName>
    <definedName name="DRUAU02" localSheetId="23">#REF!</definedName>
    <definedName name="DRUAU02" localSheetId="25">#REF!</definedName>
    <definedName name="DRUAU02" localSheetId="38">#REF!</definedName>
    <definedName name="DRUAU02" localSheetId="3">#REF!</definedName>
    <definedName name="DRUAU02" localSheetId="4">#REF!</definedName>
    <definedName name="DRUAU02" localSheetId="5">#REF!</definedName>
    <definedName name="DRUAU02" localSheetId="6">#REF!</definedName>
    <definedName name="DRUAU02">#REF!</definedName>
    <definedName name="DRUAU03" localSheetId="15">#REF!</definedName>
    <definedName name="DRUAU03" localSheetId="16">#REF!</definedName>
    <definedName name="DRUAU03" localSheetId="18">#REF!</definedName>
    <definedName name="DRUAU03" localSheetId="19">#REF!</definedName>
    <definedName name="DRUAU03" localSheetId="20">#REF!</definedName>
    <definedName name="DRUAU03" localSheetId="23">#REF!</definedName>
    <definedName name="DRUAU03" localSheetId="25">#REF!</definedName>
    <definedName name="DRUAU03" localSheetId="38">#REF!</definedName>
    <definedName name="DRUAU03" localSheetId="3">#REF!</definedName>
    <definedName name="DRUAU03" localSheetId="4">#REF!</definedName>
    <definedName name="DRUAU03" localSheetId="5">#REF!</definedName>
    <definedName name="DRUAU03" localSheetId="6">#REF!</definedName>
    <definedName name="DRUAU03">#REF!</definedName>
    <definedName name="DRUAU04" localSheetId="15">#REF!</definedName>
    <definedName name="DRUAU04" localSheetId="16">#REF!</definedName>
    <definedName name="DRUAU04" localSheetId="18">#REF!</definedName>
    <definedName name="DRUAU04" localSheetId="19">#REF!</definedName>
    <definedName name="DRUAU04" localSheetId="20">#REF!</definedName>
    <definedName name="DRUAU04" localSheetId="23">#REF!</definedName>
    <definedName name="DRUAU04" localSheetId="25">#REF!</definedName>
    <definedName name="DRUAU04" localSheetId="38">#REF!</definedName>
    <definedName name="DRUAU04" localSheetId="3">#REF!</definedName>
    <definedName name="DRUAU04" localSheetId="4">#REF!</definedName>
    <definedName name="DRUAU04" localSheetId="5">#REF!</definedName>
    <definedName name="DRUAU04" localSheetId="6">#REF!</definedName>
    <definedName name="DRUAU04">#REF!</definedName>
    <definedName name="DRUAU04A" localSheetId="15">#REF!</definedName>
    <definedName name="DRUAU04A" localSheetId="16">#REF!</definedName>
    <definedName name="DRUAU04A" localSheetId="18">#REF!</definedName>
    <definedName name="DRUAU04A" localSheetId="19">#REF!</definedName>
    <definedName name="DRUAU04A" localSheetId="20">#REF!</definedName>
    <definedName name="DRUAU04A" localSheetId="23">#REF!</definedName>
    <definedName name="DRUAU04A" localSheetId="25">#REF!</definedName>
    <definedName name="DRUAU04A" localSheetId="38">#REF!</definedName>
    <definedName name="DRUAU04A" localSheetId="3">#REF!</definedName>
    <definedName name="DRUAU04A" localSheetId="4">#REF!</definedName>
    <definedName name="DRUAU04A" localSheetId="5">#REF!</definedName>
    <definedName name="DRUAU04A" localSheetId="6">#REF!</definedName>
    <definedName name="DRUAU04A">#REF!</definedName>
    <definedName name="DRUAU05" localSheetId="15">#REF!</definedName>
    <definedName name="DRUAU05" localSheetId="16">#REF!</definedName>
    <definedName name="DRUAU05" localSheetId="18">#REF!</definedName>
    <definedName name="DRUAU05" localSheetId="19">#REF!</definedName>
    <definedName name="DRUAU05" localSheetId="20">#REF!</definedName>
    <definedName name="DRUAU05" localSheetId="23">#REF!</definedName>
    <definedName name="DRUAU05" localSheetId="25">#REF!</definedName>
    <definedName name="DRUAU05" localSheetId="38">#REF!</definedName>
    <definedName name="DRUAU05" localSheetId="3">#REF!</definedName>
    <definedName name="DRUAU05" localSheetId="4">#REF!</definedName>
    <definedName name="DRUAU05" localSheetId="5">#REF!</definedName>
    <definedName name="DRUAU05" localSheetId="6">#REF!</definedName>
    <definedName name="DRUAU05">#REF!</definedName>
    <definedName name="DRUAU06" localSheetId="15">#REF!</definedName>
    <definedName name="DRUAU06" localSheetId="16">#REF!</definedName>
    <definedName name="DRUAU06" localSheetId="18">#REF!</definedName>
    <definedName name="DRUAU06" localSheetId="19">#REF!</definedName>
    <definedName name="DRUAU06" localSheetId="20">#REF!</definedName>
    <definedName name="DRUAU06" localSheetId="23">#REF!</definedName>
    <definedName name="DRUAU06" localSheetId="25">#REF!</definedName>
    <definedName name="DRUAU06" localSheetId="38">#REF!</definedName>
    <definedName name="DRUAU06" localSheetId="3">#REF!</definedName>
    <definedName name="DRUAU06" localSheetId="4">#REF!</definedName>
    <definedName name="DRUAU06" localSheetId="5">#REF!</definedName>
    <definedName name="DRUAU06" localSheetId="6">#REF!</definedName>
    <definedName name="DRUAU06">#REF!</definedName>
    <definedName name="DRUAU06A" localSheetId="15">#REF!</definedName>
    <definedName name="DRUAU06A" localSheetId="16">#REF!</definedName>
    <definedName name="DRUAU06A" localSheetId="18">#REF!</definedName>
    <definedName name="DRUAU06A" localSheetId="19">#REF!</definedName>
    <definedName name="DRUAU06A" localSheetId="20">#REF!</definedName>
    <definedName name="DRUAU06A" localSheetId="23">#REF!</definedName>
    <definedName name="DRUAU06A" localSheetId="25">#REF!</definedName>
    <definedName name="DRUAU06A" localSheetId="38">#REF!</definedName>
    <definedName name="DRUAU06A" localSheetId="3">#REF!</definedName>
    <definedName name="DRUAU06A" localSheetId="4">#REF!</definedName>
    <definedName name="DRUAU06A" localSheetId="5">#REF!</definedName>
    <definedName name="DRUAU06A" localSheetId="6">#REF!</definedName>
    <definedName name="DRUAU06A">#REF!</definedName>
    <definedName name="DRUCK01" localSheetId="15">#REF!</definedName>
    <definedName name="DRUCK01" localSheetId="16">#REF!</definedName>
    <definedName name="DRUCK01" localSheetId="18">#REF!</definedName>
    <definedName name="DRUCK01" localSheetId="19">#REF!</definedName>
    <definedName name="DRUCK01" localSheetId="20">#REF!</definedName>
    <definedName name="DRUCK01" localSheetId="23">#REF!</definedName>
    <definedName name="DRUCK01" localSheetId="25">#REF!</definedName>
    <definedName name="DRUCK01" localSheetId="38">#REF!</definedName>
    <definedName name="DRUCK01" localSheetId="3">#REF!</definedName>
    <definedName name="DRUCK01" localSheetId="4">#REF!</definedName>
    <definedName name="DRUCK01" localSheetId="5">#REF!</definedName>
    <definedName name="DRUCK01" localSheetId="6">#REF!</definedName>
    <definedName name="DRUCK01">#REF!</definedName>
    <definedName name="DRUCK02" localSheetId="15">#REF!</definedName>
    <definedName name="DRUCK02" localSheetId="16">#REF!</definedName>
    <definedName name="DRUCK02" localSheetId="18">#REF!</definedName>
    <definedName name="DRUCK02" localSheetId="19">#REF!</definedName>
    <definedName name="DRUCK02" localSheetId="20">#REF!</definedName>
    <definedName name="DRUCK02" localSheetId="23">#REF!</definedName>
    <definedName name="DRUCK02" localSheetId="25">#REF!</definedName>
    <definedName name="DRUCK02" localSheetId="38">#REF!</definedName>
    <definedName name="DRUCK02" localSheetId="3">#REF!</definedName>
    <definedName name="DRUCK02" localSheetId="4">#REF!</definedName>
    <definedName name="DRUCK02" localSheetId="5">#REF!</definedName>
    <definedName name="DRUCK02" localSheetId="6">#REF!</definedName>
    <definedName name="DRUCK02">#REF!</definedName>
    <definedName name="DRUCK03" localSheetId="15">#REF!</definedName>
    <definedName name="DRUCK03" localSheetId="16">#REF!</definedName>
    <definedName name="DRUCK03" localSheetId="18">#REF!</definedName>
    <definedName name="DRUCK03" localSheetId="19">#REF!</definedName>
    <definedName name="DRUCK03" localSheetId="20">#REF!</definedName>
    <definedName name="DRUCK03" localSheetId="23">#REF!</definedName>
    <definedName name="DRUCK03" localSheetId="25">#REF!</definedName>
    <definedName name="DRUCK03" localSheetId="38">#REF!</definedName>
    <definedName name="DRUCK03" localSheetId="3">#REF!</definedName>
    <definedName name="DRUCK03" localSheetId="4">#REF!</definedName>
    <definedName name="DRUCK03" localSheetId="5">#REF!</definedName>
    <definedName name="DRUCK03" localSheetId="6">#REF!</definedName>
    <definedName name="DRUCK03">#REF!</definedName>
    <definedName name="DRUCK04" localSheetId="15">#REF!</definedName>
    <definedName name="DRUCK04" localSheetId="16">#REF!</definedName>
    <definedName name="DRUCK04" localSheetId="18">#REF!</definedName>
    <definedName name="DRUCK04" localSheetId="19">#REF!</definedName>
    <definedName name="DRUCK04" localSheetId="20">#REF!</definedName>
    <definedName name="DRUCK04" localSheetId="23">#REF!</definedName>
    <definedName name="DRUCK04" localSheetId="25">#REF!</definedName>
    <definedName name="DRUCK04" localSheetId="38">#REF!</definedName>
    <definedName name="DRUCK04" localSheetId="3">#REF!</definedName>
    <definedName name="DRUCK04" localSheetId="4">#REF!</definedName>
    <definedName name="DRUCK04" localSheetId="5">#REF!</definedName>
    <definedName name="DRUCK04" localSheetId="6">#REF!</definedName>
    <definedName name="DRUCK04">#REF!</definedName>
    <definedName name="DRUCK05" localSheetId="15">#REF!</definedName>
    <definedName name="DRUCK05" localSheetId="16">#REF!</definedName>
    <definedName name="DRUCK05" localSheetId="18">#REF!</definedName>
    <definedName name="DRUCK05" localSheetId="19">#REF!</definedName>
    <definedName name="DRUCK05" localSheetId="20">#REF!</definedName>
    <definedName name="DRUCK05" localSheetId="23">#REF!</definedName>
    <definedName name="DRUCK05" localSheetId="25">#REF!</definedName>
    <definedName name="DRUCK05" localSheetId="38">#REF!</definedName>
    <definedName name="DRUCK05" localSheetId="3">#REF!</definedName>
    <definedName name="DRUCK05" localSheetId="4">#REF!</definedName>
    <definedName name="DRUCK05" localSheetId="5">#REF!</definedName>
    <definedName name="DRUCK05" localSheetId="6">#REF!</definedName>
    <definedName name="DRUCK05">#REF!</definedName>
    <definedName name="DRUCK06" localSheetId="15">#REF!</definedName>
    <definedName name="DRUCK06" localSheetId="16">#REF!</definedName>
    <definedName name="DRUCK06" localSheetId="18">#REF!</definedName>
    <definedName name="DRUCK06" localSheetId="19">#REF!</definedName>
    <definedName name="DRUCK06" localSheetId="20">#REF!</definedName>
    <definedName name="DRUCK06" localSheetId="23">#REF!</definedName>
    <definedName name="DRUCK06" localSheetId="25">#REF!</definedName>
    <definedName name="DRUCK06" localSheetId="38">#REF!</definedName>
    <definedName name="DRUCK06" localSheetId="3">#REF!</definedName>
    <definedName name="DRUCK06" localSheetId="4">#REF!</definedName>
    <definedName name="DRUCK06" localSheetId="5">#REF!</definedName>
    <definedName name="DRUCK06" localSheetId="6">#REF!</definedName>
    <definedName name="DRUCK06">#REF!</definedName>
    <definedName name="DRUCK07" localSheetId="15">#REF!</definedName>
    <definedName name="DRUCK07" localSheetId="16">#REF!</definedName>
    <definedName name="DRUCK07" localSheetId="18">#REF!</definedName>
    <definedName name="DRUCK07" localSheetId="19">#REF!</definedName>
    <definedName name="DRUCK07" localSheetId="20">#REF!</definedName>
    <definedName name="DRUCK07" localSheetId="23">#REF!</definedName>
    <definedName name="DRUCK07" localSheetId="25">#REF!</definedName>
    <definedName name="DRUCK07" localSheetId="38">#REF!</definedName>
    <definedName name="DRUCK07" localSheetId="3">#REF!</definedName>
    <definedName name="DRUCK07" localSheetId="4">#REF!</definedName>
    <definedName name="DRUCK07" localSheetId="5">#REF!</definedName>
    <definedName name="DRUCK07" localSheetId="6">#REF!</definedName>
    <definedName name="DRUCK07">#REF!</definedName>
    <definedName name="DRUCK08" localSheetId="15">#REF!</definedName>
    <definedName name="DRUCK08" localSheetId="16">#REF!</definedName>
    <definedName name="DRUCK08" localSheetId="18">#REF!</definedName>
    <definedName name="DRUCK08" localSheetId="19">#REF!</definedName>
    <definedName name="DRUCK08" localSheetId="20">#REF!</definedName>
    <definedName name="DRUCK08" localSheetId="23">#REF!</definedName>
    <definedName name="DRUCK08" localSheetId="25">#REF!</definedName>
    <definedName name="DRUCK08" localSheetId="38">#REF!</definedName>
    <definedName name="DRUCK08" localSheetId="3">#REF!</definedName>
    <definedName name="DRUCK08" localSheetId="4">#REF!</definedName>
    <definedName name="DRUCK08" localSheetId="5">#REF!</definedName>
    <definedName name="DRUCK08" localSheetId="6">#REF!</definedName>
    <definedName name="DRUCK08">#REF!</definedName>
    <definedName name="DRUCK09" localSheetId="15">#REF!</definedName>
    <definedName name="DRUCK09" localSheetId="16">#REF!</definedName>
    <definedName name="DRUCK09" localSheetId="18">#REF!</definedName>
    <definedName name="DRUCK09" localSheetId="19">#REF!</definedName>
    <definedName name="DRUCK09" localSheetId="20">#REF!</definedName>
    <definedName name="DRUCK09" localSheetId="23">#REF!</definedName>
    <definedName name="DRUCK09" localSheetId="25">#REF!</definedName>
    <definedName name="DRUCK09" localSheetId="38">#REF!</definedName>
    <definedName name="DRUCK09" localSheetId="3">#REF!</definedName>
    <definedName name="DRUCK09" localSheetId="4">#REF!</definedName>
    <definedName name="DRUCK09" localSheetId="5">#REF!</definedName>
    <definedName name="DRUCK09" localSheetId="6">#REF!</definedName>
    <definedName name="DRUCK09">#REF!</definedName>
    <definedName name="DRUCK10" localSheetId="15">#REF!</definedName>
    <definedName name="DRUCK10" localSheetId="16">#REF!</definedName>
    <definedName name="DRUCK10" localSheetId="18">#REF!</definedName>
    <definedName name="DRUCK10" localSheetId="19">#REF!</definedName>
    <definedName name="DRUCK10" localSheetId="20">#REF!</definedName>
    <definedName name="DRUCK10" localSheetId="23">#REF!</definedName>
    <definedName name="DRUCK10" localSheetId="25">#REF!</definedName>
    <definedName name="DRUCK10" localSheetId="38">#REF!</definedName>
    <definedName name="DRUCK10" localSheetId="3">#REF!</definedName>
    <definedName name="DRUCK10" localSheetId="4">#REF!</definedName>
    <definedName name="DRUCK10" localSheetId="5">#REF!</definedName>
    <definedName name="DRUCK10" localSheetId="6">#REF!</definedName>
    <definedName name="DRUCK10">#REF!</definedName>
    <definedName name="DRUCK11" localSheetId="15">#REF!</definedName>
    <definedName name="DRUCK11" localSheetId="16">#REF!</definedName>
    <definedName name="DRUCK11" localSheetId="18">#REF!</definedName>
    <definedName name="DRUCK11" localSheetId="19">#REF!</definedName>
    <definedName name="DRUCK11" localSheetId="20">#REF!</definedName>
    <definedName name="DRUCK11" localSheetId="23">#REF!</definedName>
    <definedName name="DRUCK11" localSheetId="25">#REF!</definedName>
    <definedName name="DRUCK11" localSheetId="38">#REF!</definedName>
    <definedName name="DRUCK11" localSheetId="3">#REF!</definedName>
    <definedName name="DRUCK11" localSheetId="4">#REF!</definedName>
    <definedName name="DRUCK11" localSheetId="5">#REF!</definedName>
    <definedName name="DRUCK11" localSheetId="6">#REF!</definedName>
    <definedName name="DRUCK11">#REF!</definedName>
    <definedName name="DRUCK11A" localSheetId="15">#REF!</definedName>
    <definedName name="DRUCK11A" localSheetId="16">#REF!</definedName>
    <definedName name="DRUCK11A" localSheetId="18">#REF!</definedName>
    <definedName name="DRUCK11A" localSheetId="19">#REF!</definedName>
    <definedName name="DRUCK11A" localSheetId="20">#REF!</definedName>
    <definedName name="DRUCK11A" localSheetId="23">#REF!</definedName>
    <definedName name="DRUCK11A" localSheetId="25">#REF!</definedName>
    <definedName name="DRUCK11A" localSheetId="38">#REF!</definedName>
    <definedName name="DRUCK11A" localSheetId="3">#REF!</definedName>
    <definedName name="DRUCK11A" localSheetId="4">#REF!</definedName>
    <definedName name="DRUCK11A" localSheetId="5">#REF!</definedName>
    <definedName name="DRUCK11A" localSheetId="6">#REF!</definedName>
    <definedName name="DRUCK11A">#REF!</definedName>
    <definedName name="DRUCK11B" localSheetId="15">#REF!</definedName>
    <definedName name="DRUCK11B" localSheetId="16">#REF!</definedName>
    <definedName name="DRUCK11B" localSheetId="18">#REF!</definedName>
    <definedName name="DRUCK11B" localSheetId="19">#REF!</definedName>
    <definedName name="DRUCK11B" localSheetId="20">#REF!</definedName>
    <definedName name="DRUCK11B" localSheetId="23">#REF!</definedName>
    <definedName name="DRUCK11B" localSheetId="25">#REF!</definedName>
    <definedName name="DRUCK11B" localSheetId="38">#REF!</definedName>
    <definedName name="DRUCK11B" localSheetId="3">#REF!</definedName>
    <definedName name="DRUCK11B" localSheetId="4">#REF!</definedName>
    <definedName name="DRUCK11B" localSheetId="5">#REF!</definedName>
    <definedName name="DRUCK11B" localSheetId="6">#REF!</definedName>
    <definedName name="DRUCK11B">#REF!</definedName>
    <definedName name="DRUCK12" localSheetId="15">#REF!</definedName>
    <definedName name="DRUCK12" localSheetId="16">#REF!</definedName>
    <definedName name="DRUCK12" localSheetId="18">#REF!</definedName>
    <definedName name="DRUCK12" localSheetId="19">#REF!</definedName>
    <definedName name="DRUCK12" localSheetId="20">#REF!</definedName>
    <definedName name="DRUCK12" localSheetId="23">#REF!</definedName>
    <definedName name="DRUCK12" localSheetId="25">#REF!</definedName>
    <definedName name="DRUCK12" localSheetId="38">#REF!</definedName>
    <definedName name="DRUCK12" localSheetId="3">#REF!</definedName>
    <definedName name="DRUCK12" localSheetId="4">#REF!</definedName>
    <definedName name="DRUCK12" localSheetId="5">#REF!</definedName>
    <definedName name="DRUCK12" localSheetId="6">#REF!</definedName>
    <definedName name="DRUCK12">#REF!</definedName>
    <definedName name="DRUCK13" localSheetId="15">#REF!</definedName>
    <definedName name="DRUCK13" localSheetId="16">#REF!</definedName>
    <definedName name="DRUCK13" localSheetId="18">#REF!</definedName>
    <definedName name="DRUCK13" localSheetId="19">#REF!</definedName>
    <definedName name="DRUCK13" localSheetId="20">#REF!</definedName>
    <definedName name="DRUCK13" localSheetId="23">#REF!</definedName>
    <definedName name="DRUCK13" localSheetId="25">#REF!</definedName>
    <definedName name="DRUCK13" localSheetId="38">#REF!</definedName>
    <definedName name="DRUCK13" localSheetId="3">#REF!</definedName>
    <definedName name="DRUCK13" localSheetId="4">#REF!</definedName>
    <definedName name="DRUCK13" localSheetId="5">#REF!</definedName>
    <definedName name="DRUCK13" localSheetId="6">#REF!</definedName>
    <definedName name="DRUCK13">#REF!</definedName>
    <definedName name="DRUCK14" localSheetId="15">#REF!</definedName>
    <definedName name="DRUCK14" localSheetId="16">#REF!</definedName>
    <definedName name="DRUCK14" localSheetId="18">#REF!</definedName>
    <definedName name="DRUCK14" localSheetId="19">#REF!</definedName>
    <definedName name="DRUCK14" localSheetId="20">#REF!</definedName>
    <definedName name="DRUCK14" localSheetId="23">#REF!</definedName>
    <definedName name="DRUCK14" localSheetId="25">#REF!</definedName>
    <definedName name="DRUCK14" localSheetId="38">#REF!</definedName>
    <definedName name="DRUCK14" localSheetId="3">#REF!</definedName>
    <definedName name="DRUCK14" localSheetId="4">#REF!</definedName>
    <definedName name="DRUCK14" localSheetId="5">#REF!</definedName>
    <definedName name="DRUCK14" localSheetId="6">#REF!</definedName>
    <definedName name="DRUCK14">#REF!</definedName>
    <definedName name="DRUCK15" localSheetId="15">#REF!</definedName>
    <definedName name="DRUCK15" localSheetId="16">#REF!</definedName>
    <definedName name="DRUCK15" localSheetId="18">#REF!</definedName>
    <definedName name="DRUCK15" localSheetId="19">#REF!</definedName>
    <definedName name="DRUCK15" localSheetId="20">#REF!</definedName>
    <definedName name="DRUCK15" localSheetId="23">#REF!</definedName>
    <definedName name="DRUCK15" localSheetId="25">#REF!</definedName>
    <definedName name="DRUCK15" localSheetId="38">#REF!</definedName>
    <definedName name="DRUCK15" localSheetId="3">#REF!</definedName>
    <definedName name="DRUCK15" localSheetId="4">#REF!</definedName>
    <definedName name="DRUCK15" localSheetId="5">#REF!</definedName>
    <definedName name="DRUCK15" localSheetId="6">#REF!</definedName>
    <definedName name="DRUCK15">#REF!</definedName>
    <definedName name="DRUCK16" localSheetId="15">#REF!</definedName>
    <definedName name="DRUCK16" localSheetId="16">#REF!</definedName>
    <definedName name="DRUCK16" localSheetId="18">#REF!</definedName>
    <definedName name="DRUCK16" localSheetId="19">#REF!</definedName>
    <definedName name="DRUCK16" localSheetId="20">#REF!</definedName>
    <definedName name="DRUCK16" localSheetId="23">#REF!</definedName>
    <definedName name="DRUCK16" localSheetId="25">#REF!</definedName>
    <definedName name="DRUCK16" localSheetId="38">#REF!</definedName>
    <definedName name="DRUCK16" localSheetId="3">#REF!</definedName>
    <definedName name="DRUCK16" localSheetId="4">#REF!</definedName>
    <definedName name="DRUCK16" localSheetId="5">#REF!</definedName>
    <definedName name="DRUCK16" localSheetId="6">#REF!</definedName>
    <definedName name="DRUCK16">#REF!</definedName>
    <definedName name="DRUCK17" localSheetId="15">#REF!</definedName>
    <definedName name="DRUCK17" localSheetId="16">#REF!</definedName>
    <definedName name="DRUCK17" localSheetId="18">#REF!</definedName>
    <definedName name="DRUCK17" localSheetId="19">#REF!</definedName>
    <definedName name="DRUCK17" localSheetId="20">#REF!</definedName>
    <definedName name="DRUCK17" localSheetId="23">#REF!</definedName>
    <definedName name="DRUCK17" localSheetId="25">#REF!</definedName>
    <definedName name="DRUCK17" localSheetId="38">#REF!</definedName>
    <definedName name="DRUCK17" localSheetId="3">#REF!</definedName>
    <definedName name="DRUCK17" localSheetId="4">#REF!</definedName>
    <definedName name="DRUCK17" localSheetId="5">#REF!</definedName>
    <definedName name="DRUCK17" localSheetId="6">#REF!</definedName>
    <definedName name="DRUCK17">#REF!</definedName>
    <definedName name="DRUCK18" localSheetId="15">#REF!</definedName>
    <definedName name="DRUCK18" localSheetId="16">#REF!</definedName>
    <definedName name="DRUCK18" localSheetId="18">#REF!</definedName>
    <definedName name="DRUCK18" localSheetId="19">#REF!</definedName>
    <definedName name="DRUCK18" localSheetId="20">#REF!</definedName>
    <definedName name="DRUCK18" localSheetId="23">#REF!</definedName>
    <definedName name="DRUCK18" localSheetId="25">#REF!</definedName>
    <definedName name="DRUCK18" localSheetId="38">#REF!</definedName>
    <definedName name="DRUCK18" localSheetId="3">#REF!</definedName>
    <definedName name="DRUCK18" localSheetId="4">#REF!</definedName>
    <definedName name="DRUCK18" localSheetId="5">#REF!</definedName>
    <definedName name="DRUCK18" localSheetId="6">#REF!</definedName>
    <definedName name="DRUCK18">#REF!</definedName>
    <definedName name="DRUCK19" localSheetId="15">#REF!</definedName>
    <definedName name="DRUCK19" localSheetId="16">#REF!</definedName>
    <definedName name="DRUCK19" localSheetId="18">#REF!</definedName>
    <definedName name="DRUCK19" localSheetId="19">#REF!</definedName>
    <definedName name="DRUCK19" localSheetId="20">#REF!</definedName>
    <definedName name="DRUCK19" localSheetId="23">#REF!</definedName>
    <definedName name="DRUCK19" localSheetId="25">#REF!</definedName>
    <definedName name="DRUCK19" localSheetId="38">#REF!</definedName>
    <definedName name="DRUCK19" localSheetId="3">#REF!</definedName>
    <definedName name="DRUCK19" localSheetId="4">#REF!</definedName>
    <definedName name="DRUCK19" localSheetId="5">#REF!</definedName>
    <definedName name="DRUCK19" localSheetId="6">#REF!</definedName>
    <definedName name="DRUCK19">#REF!</definedName>
    <definedName name="DRUCK1A" localSheetId="15">#REF!</definedName>
    <definedName name="DRUCK1A" localSheetId="16">#REF!</definedName>
    <definedName name="DRUCK1A" localSheetId="18">#REF!</definedName>
    <definedName name="DRUCK1A" localSheetId="19">#REF!</definedName>
    <definedName name="DRUCK1A" localSheetId="20">#REF!</definedName>
    <definedName name="DRUCK1A" localSheetId="23">#REF!</definedName>
    <definedName name="DRUCK1A" localSheetId="25">#REF!</definedName>
    <definedName name="DRUCK1A" localSheetId="38">#REF!</definedName>
    <definedName name="DRUCK1A" localSheetId="3">#REF!</definedName>
    <definedName name="DRUCK1A" localSheetId="4">#REF!</definedName>
    <definedName name="DRUCK1A" localSheetId="5">#REF!</definedName>
    <definedName name="DRUCK1A" localSheetId="6">#REF!</definedName>
    <definedName name="DRUCK1A">#REF!</definedName>
    <definedName name="DRUCK1B" localSheetId="15">#REF!</definedName>
    <definedName name="DRUCK1B" localSheetId="16">#REF!</definedName>
    <definedName name="DRUCK1B" localSheetId="18">#REF!</definedName>
    <definedName name="DRUCK1B" localSheetId="19">#REF!</definedName>
    <definedName name="DRUCK1B" localSheetId="20">#REF!</definedName>
    <definedName name="DRUCK1B" localSheetId="23">#REF!</definedName>
    <definedName name="DRUCK1B" localSheetId="25">#REF!</definedName>
    <definedName name="DRUCK1B" localSheetId="38">#REF!</definedName>
    <definedName name="DRUCK1B" localSheetId="3">#REF!</definedName>
    <definedName name="DRUCK1B" localSheetId="4">#REF!</definedName>
    <definedName name="DRUCK1B" localSheetId="5">#REF!</definedName>
    <definedName name="DRUCK1B" localSheetId="6">#REF!</definedName>
    <definedName name="DRUCK1B">#REF!</definedName>
    <definedName name="DRUCK20" localSheetId="15">#REF!</definedName>
    <definedName name="DRUCK20" localSheetId="16">#REF!</definedName>
    <definedName name="DRUCK20" localSheetId="18">#REF!</definedName>
    <definedName name="DRUCK20" localSheetId="19">#REF!</definedName>
    <definedName name="DRUCK20" localSheetId="20">#REF!</definedName>
    <definedName name="DRUCK20" localSheetId="23">#REF!</definedName>
    <definedName name="DRUCK20" localSheetId="25">#REF!</definedName>
    <definedName name="DRUCK20" localSheetId="38">#REF!</definedName>
    <definedName name="DRUCK20" localSheetId="3">#REF!</definedName>
    <definedName name="DRUCK20" localSheetId="4">#REF!</definedName>
    <definedName name="DRUCK20" localSheetId="5">#REF!</definedName>
    <definedName name="DRUCK20" localSheetId="6">#REF!</definedName>
    <definedName name="DRUCK20">#REF!</definedName>
    <definedName name="DRUCK21" localSheetId="15">#REF!</definedName>
    <definedName name="DRUCK21" localSheetId="16">#REF!</definedName>
    <definedName name="DRUCK21" localSheetId="18">#REF!</definedName>
    <definedName name="DRUCK21" localSheetId="19">#REF!</definedName>
    <definedName name="DRUCK21" localSheetId="20">#REF!</definedName>
    <definedName name="DRUCK21" localSheetId="23">#REF!</definedName>
    <definedName name="DRUCK21" localSheetId="25">#REF!</definedName>
    <definedName name="DRUCK21" localSheetId="38">#REF!</definedName>
    <definedName name="DRUCK21" localSheetId="3">#REF!</definedName>
    <definedName name="DRUCK21" localSheetId="4">#REF!</definedName>
    <definedName name="DRUCK21" localSheetId="5">#REF!</definedName>
    <definedName name="DRUCK21" localSheetId="6">#REF!</definedName>
    <definedName name="DRUCK21">#REF!</definedName>
    <definedName name="DRUCK22" localSheetId="15">#REF!</definedName>
    <definedName name="DRUCK22" localSheetId="16">#REF!</definedName>
    <definedName name="DRUCK22" localSheetId="18">#REF!</definedName>
    <definedName name="DRUCK22" localSheetId="19">#REF!</definedName>
    <definedName name="DRUCK22" localSheetId="20">#REF!</definedName>
    <definedName name="DRUCK22" localSheetId="23">#REF!</definedName>
    <definedName name="DRUCK22" localSheetId="25">#REF!</definedName>
    <definedName name="DRUCK22" localSheetId="38">#REF!</definedName>
    <definedName name="DRUCK22" localSheetId="3">#REF!</definedName>
    <definedName name="DRUCK22" localSheetId="4">#REF!</definedName>
    <definedName name="DRUCK22" localSheetId="5">#REF!</definedName>
    <definedName name="DRUCK22" localSheetId="6">#REF!</definedName>
    <definedName name="DRUCK22">#REF!</definedName>
    <definedName name="DRUCK23" localSheetId="15">#REF!</definedName>
    <definedName name="DRUCK23" localSheetId="16">#REF!</definedName>
    <definedName name="DRUCK23" localSheetId="18">#REF!</definedName>
    <definedName name="DRUCK23" localSheetId="19">#REF!</definedName>
    <definedName name="DRUCK23" localSheetId="20">#REF!</definedName>
    <definedName name="DRUCK23" localSheetId="23">#REF!</definedName>
    <definedName name="DRUCK23" localSheetId="25">#REF!</definedName>
    <definedName name="DRUCK23" localSheetId="38">#REF!</definedName>
    <definedName name="DRUCK23" localSheetId="3">#REF!</definedName>
    <definedName name="DRUCK23" localSheetId="4">#REF!</definedName>
    <definedName name="DRUCK23" localSheetId="5">#REF!</definedName>
    <definedName name="DRUCK23" localSheetId="6">#REF!</definedName>
    <definedName name="DRUCK23">#REF!</definedName>
    <definedName name="DRUCK24" localSheetId="15">#REF!</definedName>
    <definedName name="DRUCK24" localSheetId="16">#REF!</definedName>
    <definedName name="DRUCK24" localSheetId="18">#REF!</definedName>
    <definedName name="DRUCK24" localSheetId="19">#REF!</definedName>
    <definedName name="DRUCK24" localSheetId="20">#REF!</definedName>
    <definedName name="DRUCK24" localSheetId="23">#REF!</definedName>
    <definedName name="DRUCK24" localSheetId="25">#REF!</definedName>
    <definedName name="DRUCK24" localSheetId="38">#REF!</definedName>
    <definedName name="DRUCK24" localSheetId="3">#REF!</definedName>
    <definedName name="DRUCK24" localSheetId="4">#REF!</definedName>
    <definedName name="DRUCK24" localSheetId="5">#REF!</definedName>
    <definedName name="DRUCK24" localSheetId="6">#REF!</definedName>
    <definedName name="DRUCK24">#REF!</definedName>
    <definedName name="DRUCK25" localSheetId="15">#REF!</definedName>
    <definedName name="DRUCK25" localSheetId="16">#REF!</definedName>
    <definedName name="DRUCK25" localSheetId="18">#REF!</definedName>
    <definedName name="DRUCK25" localSheetId="19">#REF!</definedName>
    <definedName name="DRUCK25" localSheetId="20">#REF!</definedName>
    <definedName name="DRUCK25" localSheetId="23">#REF!</definedName>
    <definedName name="DRUCK25" localSheetId="25">#REF!</definedName>
    <definedName name="DRUCK25" localSheetId="38">#REF!</definedName>
    <definedName name="DRUCK25" localSheetId="3">#REF!</definedName>
    <definedName name="DRUCK25" localSheetId="4">#REF!</definedName>
    <definedName name="DRUCK25" localSheetId="5">#REF!</definedName>
    <definedName name="DRUCK25" localSheetId="6">#REF!</definedName>
    <definedName name="DRUCK25">#REF!</definedName>
    <definedName name="DRUCK26" localSheetId="15">#REF!</definedName>
    <definedName name="DRUCK26" localSheetId="16">#REF!</definedName>
    <definedName name="DRUCK26" localSheetId="18">#REF!</definedName>
    <definedName name="DRUCK26" localSheetId="19">#REF!</definedName>
    <definedName name="DRUCK26" localSheetId="20">#REF!</definedName>
    <definedName name="DRUCK26" localSheetId="23">#REF!</definedName>
    <definedName name="DRUCK26" localSheetId="25">#REF!</definedName>
    <definedName name="DRUCK26" localSheetId="38">#REF!</definedName>
    <definedName name="DRUCK26" localSheetId="3">#REF!</definedName>
    <definedName name="DRUCK26" localSheetId="4">#REF!</definedName>
    <definedName name="DRUCK26" localSheetId="5">#REF!</definedName>
    <definedName name="DRUCK26" localSheetId="6">#REF!</definedName>
    <definedName name="DRUCK26">#REF!</definedName>
    <definedName name="DRUCK27" localSheetId="15">#REF!</definedName>
    <definedName name="DRUCK27" localSheetId="16">#REF!</definedName>
    <definedName name="DRUCK27" localSheetId="18">#REF!</definedName>
    <definedName name="DRUCK27" localSheetId="19">#REF!</definedName>
    <definedName name="DRUCK27" localSheetId="20">#REF!</definedName>
    <definedName name="DRUCK27" localSheetId="23">#REF!</definedName>
    <definedName name="DRUCK27" localSheetId="25">#REF!</definedName>
    <definedName name="DRUCK27" localSheetId="38">#REF!</definedName>
    <definedName name="DRUCK27" localSheetId="3">#REF!</definedName>
    <definedName name="DRUCK27" localSheetId="4">#REF!</definedName>
    <definedName name="DRUCK27" localSheetId="5">#REF!</definedName>
    <definedName name="DRUCK27" localSheetId="6">#REF!</definedName>
    <definedName name="DRUCK27">#REF!</definedName>
    <definedName name="DRUCK28" localSheetId="15">#REF!</definedName>
    <definedName name="DRUCK28" localSheetId="16">#REF!</definedName>
    <definedName name="DRUCK28" localSheetId="18">#REF!</definedName>
    <definedName name="DRUCK28" localSheetId="19">#REF!</definedName>
    <definedName name="DRUCK28" localSheetId="20">#REF!</definedName>
    <definedName name="DRUCK28" localSheetId="23">#REF!</definedName>
    <definedName name="DRUCK28" localSheetId="25">#REF!</definedName>
    <definedName name="DRUCK28" localSheetId="38">#REF!</definedName>
    <definedName name="DRUCK28" localSheetId="3">#REF!</definedName>
    <definedName name="DRUCK28" localSheetId="4">#REF!</definedName>
    <definedName name="DRUCK28" localSheetId="5">#REF!</definedName>
    <definedName name="DRUCK28" localSheetId="6">#REF!</definedName>
    <definedName name="DRUCK28">#REF!</definedName>
    <definedName name="DRUCK29" localSheetId="15">#REF!</definedName>
    <definedName name="DRUCK29" localSheetId="16">#REF!</definedName>
    <definedName name="DRUCK29" localSheetId="18">#REF!</definedName>
    <definedName name="DRUCK29" localSheetId="19">#REF!</definedName>
    <definedName name="DRUCK29" localSheetId="20">#REF!</definedName>
    <definedName name="DRUCK29" localSheetId="23">#REF!</definedName>
    <definedName name="DRUCK29" localSheetId="25">#REF!</definedName>
    <definedName name="DRUCK29" localSheetId="38">#REF!</definedName>
    <definedName name="DRUCK29" localSheetId="3">#REF!</definedName>
    <definedName name="DRUCK29" localSheetId="4">#REF!</definedName>
    <definedName name="DRUCK29" localSheetId="5">#REF!</definedName>
    <definedName name="DRUCK29" localSheetId="6">#REF!</definedName>
    <definedName name="DRUCK29">#REF!</definedName>
    <definedName name="DRUCK30" localSheetId="15">#REF!</definedName>
    <definedName name="DRUCK30" localSheetId="16">#REF!</definedName>
    <definedName name="DRUCK30" localSheetId="18">#REF!</definedName>
    <definedName name="DRUCK30" localSheetId="19">#REF!</definedName>
    <definedName name="DRUCK30" localSheetId="20">#REF!</definedName>
    <definedName name="DRUCK30" localSheetId="23">#REF!</definedName>
    <definedName name="DRUCK30" localSheetId="25">#REF!</definedName>
    <definedName name="DRUCK30" localSheetId="38">#REF!</definedName>
    <definedName name="DRUCK30" localSheetId="3">#REF!</definedName>
    <definedName name="DRUCK30" localSheetId="4">#REF!</definedName>
    <definedName name="DRUCK30" localSheetId="5">#REF!</definedName>
    <definedName name="DRUCK30" localSheetId="6">#REF!</definedName>
    <definedName name="DRUCK30">#REF!</definedName>
    <definedName name="DRUCK31" localSheetId="15">#REF!</definedName>
    <definedName name="DRUCK31" localSheetId="16">#REF!</definedName>
    <definedName name="DRUCK31" localSheetId="18">#REF!</definedName>
    <definedName name="DRUCK31" localSheetId="19">#REF!</definedName>
    <definedName name="DRUCK31" localSheetId="20">#REF!</definedName>
    <definedName name="DRUCK31" localSheetId="23">#REF!</definedName>
    <definedName name="DRUCK31" localSheetId="25">#REF!</definedName>
    <definedName name="DRUCK31" localSheetId="38">#REF!</definedName>
    <definedName name="DRUCK31" localSheetId="3">#REF!</definedName>
    <definedName name="DRUCK31" localSheetId="4">#REF!</definedName>
    <definedName name="DRUCK31" localSheetId="5">#REF!</definedName>
    <definedName name="DRUCK31" localSheetId="6">#REF!</definedName>
    <definedName name="DRUCK31">#REF!</definedName>
    <definedName name="DRUCK32" localSheetId="15">#REF!</definedName>
    <definedName name="DRUCK32" localSheetId="16">#REF!</definedName>
    <definedName name="DRUCK32" localSheetId="18">#REF!</definedName>
    <definedName name="DRUCK32" localSheetId="19">#REF!</definedName>
    <definedName name="DRUCK32" localSheetId="20">#REF!</definedName>
    <definedName name="DRUCK32" localSheetId="23">#REF!</definedName>
    <definedName name="DRUCK32" localSheetId="25">#REF!</definedName>
    <definedName name="DRUCK32" localSheetId="38">#REF!</definedName>
    <definedName name="DRUCK32" localSheetId="3">#REF!</definedName>
    <definedName name="DRUCK32" localSheetId="4">#REF!</definedName>
    <definedName name="DRUCK32" localSheetId="5">#REF!</definedName>
    <definedName name="DRUCK32" localSheetId="6">#REF!</definedName>
    <definedName name="DRUCK32">#REF!</definedName>
    <definedName name="DRUCK33" localSheetId="15">#REF!</definedName>
    <definedName name="DRUCK33" localSheetId="16">#REF!</definedName>
    <definedName name="DRUCK33" localSheetId="18">#REF!</definedName>
    <definedName name="DRUCK33" localSheetId="19">#REF!</definedName>
    <definedName name="DRUCK33" localSheetId="20">#REF!</definedName>
    <definedName name="DRUCK33" localSheetId="23">#REF!</definedName>
    <definedName name="DRUCK33" localSheetId="25">#REF!</definedName>
    <definedName name="DRUCK33" localSheetId="38">#REF!</definedName>
    <definedName name="DRUCK33" localSheetId="3">#REF!</definedName>
    <definedName name="DRUCK33" localSheetId="4">#REF!</definedName>
    <definedName name="DRUCK33" localSheetId="5">#REF!</definedName>
    <definedName name="DRUCK33" localSheetId="6">#REF!</definedName>
    <definedName name="DRUCK33">#REF!</definedName>
    <definedName name="DRUCK34" localSheetId="15">#REF!</definedName>
    <definedName name="DRUCK34" localSheetId="16">#REF!</definedName>
    <definedName name="DRUCK34" localSheetId="18">#REF!</definedName>
    <definedName name="DRUCK34" localSheetId="19">#REF!</definedName>
    <definedName name="DRUCK34" localSheetId="20">#REF!</definedName>
    <definedName name="DRUCK34" localSheetId="23">#REF!</definedName>
    <definedName name="DRUCK34" localSheetId="25">#REF!</definedName>
    <definedName name="DRUCK34" localSheetId="38">#REF!</definedName>
    <definedName name="DRUCK34" localSheetId="3">#REF!</definedName>
    <definedName name="DRUCK34" localSheetId="4">#REF!</definedName>
    <definedName name="DRUCK34" localSheetId="5">#REF!</definedName>
    <definedName name="DRUCK34" localSheetId="6">#REF!</definedName>
    <definedName name="DRUCK34">#REF!</definedName>
    <definedName name="DRUCK35" localSheetId="15">#REF!</definedName>
    <definedName name="DRUCK35" localSheetId="16">#REF!</definedName>
    <definedName name="DRUCK35" localSheetId="18">#REF!</definedName>
    <definedName name="DRUCK35" localSheetId="19">#REF!</definedName>
    <definedName name="DRUCK35" localSheetId="20">#REF!</definedName>
    <definedName name="DRUCK35" localSheetId="23">#REF!</definedName>
    <definedName name="DRUCK35" localSheetId="25">#REF!</definedName>
    <definedName name="DRUCK35" localSheetId="38">#REF!</definedName>
    <definedName name="DRUCK35" localSheetId="3">#REF!</definedName>
    <definedName name="DRUCK35" localSheetId="4">#REF!</definedName>
    <definedName name="DRUCK35" localSheetId="5">#REF!</definedName>
    <definedName name="DRUCK35" localSheetId="6">#REF!</definedName>
    <definedName name="DRUCK35">#REF!</definedName>
    <definedName name="DRUCK36" localSheetId="15">#REF!</definedName>
    <definedName name="DRUCK36" localSheetId="16">#REF!</definedName>
    <definedName name="DRUCK36" localSheetId="18">#REF!</definedName>
    <definedName name="DRUCK36" localSheetId="19">#REF!</definedName>
    <definedName name="DRUCK36" localSheetId="20">#REF!</definedName>
    <definedName name="DRUCK36" localSheetId="23">#REF!</definedName>
    <definedName name="DRUCK36" localSheetId="25">#REF!</definedName>
    <definedName name="DRUCK36" localSheetId="38">#REF!</definedName>
    <definedName name="DRUCK36" localSheetId="3">#REF!</definedName>
    <definedName name="DRUCK36" localSheetId="4">#REF!</definedName>
    <definedName name="DRUCK36" localSheetId="5">#REF!</definedName>
    <definedName name="DRUCK36" localSheetId="6">#REF!</definedName>
    <definedName name="DRUCK36">#REF!</definedName>
    <definedName name="DRUCK37" localSheetId="15">#REF!</definedName>
    <definedName name="DRUCK37" localSheetId="16">#REF!</definedName>
    <definedName name="DRUCK37" localSheetId="18">#REF!</definedName>
    <definedName name="DRUCK37" localSheetId="19">#REF!</definedName>
    <definedName name="DRUCK37" localSheetId="20">#REF!</definedName>
    <definedName name="DRUCK37" localSheetId="23">#REF!</definedName>
    <definedName name="DRUCK37" localSheetId="25">#REF!</definedName>
    <definedName name="DRUCK37" localSheetId="38">#REF!</definedName>
    <definedName name="DRUCK37" localSheetId="3">#REF!</definedName>
    <definedName name="DRUCK37" localSheetId="4">#REF!</definedName>
    <definedName name="DRUCK37" localSheetId="5">#REF!</definedName>
    <definedName name="DRUCK37" localSheetId="6">#REF!</definedName>
    <definedName name="DRUCK37">#REF!</definedName>
    <definedName name="DRUCK38" localSheetId="15">#REF!</definedName>
    <definedName name="DRUCK38" localSheetId="16">#REF!</definedName>
    <definedName name="DRUCK38" localSheetId="18">#REF!</definedName>
    <definedName name="DRUCK38" localSheetId="19">#REF!</definedName>
    <definedName name="DRUCK38" localSheetId="20">#REF!</definedName>
    <definedName name="DRUCK38" localSheetId="23">#REF!</definedName>
    <definedName name="DRUCK38" localSheetId="25">#REF!</definedName>
    <definedName name="DRUCK38" localSheetId="38">#REF!</definedName>
    <definedName name="DRUCK38" localSheetId="3">#REF!</definedName>
    <definedName name="DRUCK38" localSheetId="4">#REF!</definedName>
    <definedName name="DRUCK38" localSheetId="5">#REF!</definedName>
    <definedName name="DRUCK38" localSheetId="6">#REF!</definedName>
    <definedName name="DRUCK38">#REF!</definedName>
    <definedName name="DRUCK39" localSheetId="15">#REF!</definedName>
    <definedName name="DRUCK39" localSheetId="16">#REF!</definedName>
    <definedName name="DRUCK39" localSheetId="18">#REF!</definedName>
    <definedName name="DRUCK39" localSheetId="19">#REF!</definedName>
    <definedName name="DRUCK39" localSheetId="20">#REF!</definedName>
    <definedName name="DRUCK39" localSheetId="23">#REF!</definedName>
    <definedName name="DRUCK39" localSheetId="25">#REF!</definedName>
    <definedName name="DRUCK39" localSheetId="38">#REF!</definedName>
    <definedName name="DRUCK39" localSheetId="3">#REF!</definedName>
    <definedName name="DRUCK39" localSheetId="4">#REF!</definedName>
    <definedName name="DRUCK39" localSheetId="5">#REF!</definedName>
    <definedName name="DRUCK39" localSheetId="6">#REF!</definedName>
    <definedName name="DRUCK39">#REF!</definedName>
    <definedName name="DRUCK40" localSheetId="15">#REF!</definedName>
    <definedName name="DRUCK40" localSheetId="16">#REF!</definedName>
    <definedName name="DRUCK40" localSheetId="18">#REF!</definedName>
    <definedName name="DRUCK40" localSheetId="19">#REF!</definedName>
    <definedName name="DRUCK40" localSheetId="20">#REF!</definedName>
    <definedName name="DRUCK40" localSheetId="23">#REF!</definedName>
    <definedName name="DRUCK40" localSheetId="25">#REF!</definedName>
    <definedName name="DRUCK40" localSheetId="38">#REF!</definedName>
    <definedName name="DRUCK40" localSheetId="3">#REF!</definedName>
    <definedName name="DRUCK40" localSheetId="4">#REF!</definedName>
    <definedName name="DRUCK40" localSheetId="5">#REF!</definedName>
    <definedName name="DRUCK40" localSheetId="6">#REF!</definedName>
    <definedName name="DRUCK40">#REF!</definedName>
    <definedName name="DRUCK41" localSheetId="15">#REF!</definedName>
    <definedName name="DRUCK41" localSheetId="16">#REF!</definedName>
    <definedName name="DRUCK41" localSheetId="18">#REF!</definedName>
    <definedName name="DRUCK41" localSheetId="19">#REF!</definedName>
    <definedName name="DRUCK41" localSheetId="20">#REF!</definedName>
    <definedName name="DRUCK41" localSheetId="23">#REF!</definedName>
    <definedName name="DRUCK41" localSheetId="25">#REF!</definedName>
    <definedName name="DRUCK41" localSheetId="38">#REF!</definedName>
    <definedName name="DRUCK41" localSheetId="3">#REF!</definedName>
    <definedName name="DRUCK41" localSheetId="4">#REF!</definedName>
    <definedName name="DRUCK41" localSheetId="5">#REF!</definedName>
    <definedName name="DRUCK41" localSheetId="6">#REF!</definedName>
    <definedName name="DRUCK41">#REF!</definedName>
    <definedName name="Druck41a" localSheetId="15">#REF!</definedName>
    <definedName name="Druck41a" localSheetId="16">#REF!</definedName>
    <definedName name="Druck41a" localSheetId="18">#REF!</definedName>
    <definedName name="Druck41a" localSheetId="19">#REF!</definedName>
    <definedName name="Druck41a" localSheetId="20">#REF!</definedName>
    <definedName name="Druck41a" localSheetId="23">#REF!</definedName>
    <definedName name="Druck41a" localSheetId="25">#REF!</definedName>
    <definedName name="Druck41a" localSheetId="38">#REF!</definedName>
    <definedName name="Druck41a" localSheetId="3">#REF!</definedName>
    <definedName name="Druck41a" localSheetId="4">#REF!</definedName>
    <definedName name="Druck41a" localSheetId="5">#REF!</definedName>
    <definedName name="Druck41a" localSheetId="6">#REF!</definedName>
    <definedName name="Druck41a">#REF!</definedName>
    <definedName name="DRUCK42" localSheetId="15">#REF!</definedName>
    <definedName name="DRUCK42" localSheetId="16">#REF!</definedName>
    <definedName name="DRUCK42" localSheetId="18">#REF!</definedName>
    <definedName name="DRUCK42" localSheetId="19">#REF!</definedName>
    <definedName name="DRUCK42" localSheetId="20">#REF!</definedName>
    <definedName name="DRUCK42" localSheetId="23">#REF!</definedName>
    <definedName name="DRUCK42" localSheetId="25">#REF!</definedName>
    <definedName name="DRUCK42" localSheetId="38">#REF!</definedName>
    <definedName name="DRUCK42" localSheetId="3">#REF!</definedName>
    <definedName name="DRUCK42" localSheetId="4">#REF!</definedName>
    <definedName name="DRUCK42" localSheetId="5">#REF!</definedName>
    <definedName name="DRUCK42" localSheetId="6">#REF!</definedName>
    <definedName name="DRUCK42">#REF!</definedName>
    <definedName name="druck42a" localSheetId="15">#REF!</definedName>
    <definedName name="druck42a" localSheetId="16">#REF!</definedName>
    <definedName name="druck42a" localSheetId="18">#REF!</definedName>
    <definedName name="druck42a" localSheetId="19">#REF!</definedName>
    <definedName name="druck42a" localSheetId="20">#REF!</definedName>
    <definedName name="druck42a" localSheetId="23">#REF!</definedName>
    <definedName name="druck42a" localSheetId="25">#REF!</definedName>
    <definedName name="druck42a" localSheetId="38">#REF!</definedName>
    <definedName name="druck42a" localSheetId="3">#REF!</definedName>
    <definedName name="druck42a" localSheetId="4">#REF!</definedName>
    <definedName name="druck42a" localSheetId="5">#REF!</definedName>
    <definedName name="druck42a" localSheetId="6">#REF!</definedName>
    <definedName name="druck42a">#REF!</definedName>
    <definedName name="DRUCK43" localSheetId="15">#REF!</definedName>
    <definedName name="DRUCK43" localSheetId="16">#REF!</definedName>
    <definedName name="DRUCK43" localSheetId="18">#REF!</definedName>
    <definedName name="DRUCK43" localSheetId="19">#REF!</definedName>
    <definedName name="DRUCK43" localSheetId="20">#REF!</definedName>
    <definedName name="DRUCK43" localSheetId="23">#REF!</definedName>
    <definedName name="DRUCK43" localSheetId="25">#REF!</definedName>
    <definedName name="DRUCK43" localSheetId="38">#REF!</definedName>
    <definedName name="DRUCK43" localSheetId="3">#REF!</definedName>
    <definedName name="DRUCK43" localSheetId="4">#REF!</definedName>
    <definedName name="DRUCK43" localSheetId="5">#REF!</definedName>
    <definedName name="DRUCK43" localSheetId="6">#REF!</definedName>
    <definedName name="DRUCK43">#REF!</definedName>
    <definedName name="DRUCK44" localSheetId="15">#REF!</definedName>
    <definedName name="DRUCK44" localSheetId="16">#REF!</definedName>
    <definedName name="DRUCK44" localSheetId="18">#REF!</definedName>
    <definedName name="DRUCK44" localSheetId="19">#REF!</definedName>
    <definedName name="DRUCK44" localSheetId="20">#REF!</definedName>
    <definedName name="DRUCK44" localSheetId="23">#REF!</definedName>
    <definedName name="DRUCK44" localSheetId="25">#REF!</definedName>
    <definedName name="DRUCK44" localSheetId="38">#REF!</definedName>
    <definedName name="DRUCK44" localSheetId="3">#REF!</definedName>
    <definedName name="DRUCK44" localSheetId="4">#REF!</definedName>
    <definedName name="DRUCK44" localSheetId="5">#REF!</definedName>
    <definedName name="DRUCK44" localSheetId="6">#REF!</definedName>
    <definedName name="DRUCK44">#REF!</definedName>
    <definedName name="DRUCK45" localSheetId="15">#REF!</definedName>
    <definedName name="DRUCK45" localSheetId="16">#REF!</definedName>
    <definedName name="DRUCK45" localSheetId="18">#REF!</definedName>
    <definedName name="DRUCK45" localSheetId="19">#REF!</definedName>
    <definedName name="DRUCK45" localSheetId="20">#REF!</definedName>
    <definedName name="DRUCK45" localSheetId="23">#REF!</definedName>
    <definedName name="DRUCK45" localSheetId="25">#REF!</definedName>
    <definedName name="DRUCK45" localSheetId="38">#REF!</definedName>
    <definedName name="DRUCK45" localSheetId="3">#REF!</definedName>
    <definedName name="DRUCK45" localSheetId="4">#REF!</definedName>
    <definedName name="DRUCK45" localSheetId="5">#REF!</definedName>
    <definedName name="DRUCK45" localSheetId="6">#REF!</definedName>
    <definedName name="DRUCK45">#REF!</definedName>
    <definedName name="DRUCK46" localSheetId="15">#REF!</definedName>
    <definedName name="DRUCK46" localSheetId="16">#REF!</definedName>
    <definedName name="DRUCK46" localSheetId="18">#REF!</definedName>
    <definedName name="DRUCK46" localSheetId="19">#REF!</definedName>
    <definedName name="DRUCK46" localSheetId="20">#REF!</definedName>
    <definedName name="DRUCK46" localSheetId="23">#REF!</definedName>
    <definedName name="DRUCK46" localSheetId="25">#REF!</definedName>
    <definedName name="DRUCK46" localSheetId="38">#REF!</definedName>
    <definedName name="DRUCK46" localSheetId="3">#REF!</definedName>
    <definedName name="DRUCK46" localSheetId="4">#REF!</definedName>
    <definedName name="DRUCK46" localSheetId="5">#REF!</definedName>
    <definedName name="DRUCK46" localSheetId="6">#REF!</definedName>
    <definedName name="DRUCK46">#REF!</definedName>
    <definedName name="DRUCK47" localSheetId="15">#REF!</definedName>
    <definedName name="DRUCK47" localSheetId="16">#REF!</definedName>
    <definedName name="DRUCK47" localSheetId="18">#REF!</definedName>
    <definedName name="DRUCK47" localSheetId="19">#REF!</definedName>
    <definedName name="DRUCK47" localSheetId="20">#REF!</definedName>
    <definedName name="DRUCK47" localSheetId="23">#REF!</definedName>
    <definedName name="DRUCK47" localSheetId="25">#REF!</definedName>
    <definedName name="DRUCK47" localSheetId="38">#REF!</definedName>
    <definedName name="DRUCK47" localSheetId="3">#REF!</definedName>
    <definedName name="DRUCK47" localSheetId="4">#REF!</definedName>
    <definedName name="DRUCK47" localSheetId="5">#REF!</definedName>
    <definedName name="DRUCK47" localSheetId="6">#REF!</definedName>
    <definedName name="DRUCK47">#REF!</definedName>
    <definedName name="DRUCK48" localSheetId="15">#REF!</definedName>
    <definedName name="DRUCK48" localSheetId="16">#REF!</definedName>
    <definedName name="DRUCK48" localSheetId="18">#REF!</definedName>
    <definedName name="DRUCK48" localSheetId="19">#REF!</definedName>
    <definedName name="DRUCK48" localSheetId="20">#REF!</definedName>
    <definedName name="DRUCK48" localSheetId="23">#REF!</definedName>
    <definedName name="DRUCK48" localSheetId="25">#REF!</definedName>
    <definedName name="DRUCK48" localSheetId="38">#REF!</definedName>
    <definedName name="DRUCK48" localSheetId="3">#REF!</definedName>
    <definedName name="DRUCK48" localSheetId="4">#REF!</definedName>
    <definedName name="DRUCK48" localSheetId="5">#REF!</definedName>
    <definedName name="DRUCK48" localSheetId="6">#REF!</definedName>
    <definedName name="DRUCK48">#REF!</definedName>
    <definedName name="DRUCK49" localSheetId="15">#REF!</definedName>
    <definedName name="DRUCK49" localSheetId="16">#REF!</definedName>
    <definedName name="DRUCK49" localSheetId="18">#REF!</definedName>
    <definedName name="DRUCK49" localSheetId="19">#REF!</definedName>
    <definedName name="DRUCK49" localSheetId="20">#REF!</definedName>
    <definedName name="DRUCK49" localSheetId="23">#REF!</definedName>
    <definedName name="DRUCK49" localSheetId="25">#REF!</definedName>
    <definedName name="DRUCK49" localSheetId="38">#REF!</definedName>
    <definedName name="DRUCK49" localSheetId="3">#REF!</definedName>
    <definedName name="DRUCK49" localSheetId="4">#REF!</definedName>
    <definedName name="DRUCK49" localSheetId="5">#REF!</definedName>
    <definedName name="DRUCK49" localSheetId="6">#REF!</definedName>
    <definedName name="DRUCK49">#REF!</definedName>
    <definedName name="DRUCK50" localSheetId="15">#REF!</definedName>
    <definedName name="DRUCK50" localSheetId="16">#REF!</definedName>
    <definedName name="DRUCK50" localSheetId="18">#REF!</definedName>
    <definedName name="DRUCK50" localSheetId="19">#REF!</definedName>
    <definedName name="DRUCK50" localSheetId="20">#REF!</definedName>
    <definedName name="DRUCK50" localSheetId="23">#REF!</definedName>
    <definedName name="DRUCK50" localSheetId="25">#REF!</definedName>
    <definedName name="DRUCK50" localSheetId="38">#REF!</definedName>
    <definedName name="DRUCK50" localSheetId="3">#REF!</definedName>
    <definedName name="DRUCK50" localSheetId="4">#REF!</definedName>
    <definedName name="DRUCK50" localSheetId="5">#REF!</definedName>
    <definedName name="DRUCK50" localSheetId="6">#REF!</definedName>
    <definedName name="DRUCK50">#REF!</definedName>
    <definedName name="DRUCK51" localSheetId="15">#REF!</definedName>
    <definedName name="DRUCK51" localSheetId="16">#REF!</definedName>
    <definedName name="DRUCK51" localSheetId="18">#REF!</definedName>
    <definedName name="DRUCK51" localSheetId="19">#REF!</definedName>
    <definedName name="DRUCK51" localSheetId="20">#REF!</definedName>
    <definedName name="DRUCK51" localSheetId="23">#REF!</definedName>
    <definedName name="DRUCK51" localSheetId="25">#REF!</definedName>
    <definedName name="DRUCK51" localSheetId="38">#REF!</definedName>
    <definedName name="DRUCK51" localSheetId="3">#REF!</definedName>
    <definedName name="DRUCK51" localSheetId="4">#REF!</definedName>
    <definedName name="DRUCK51" localSheetId="5">#REF!</definedName>
    <definedName name="DRUCK51" localSheetId="6">#REF!</definedName>
    <definedName name="DRUCK51">#REF!</definedName>
    <definedName name="DRUCK52" localSheetId="15">#REF!</definedName>
    <definedName name="DRUCK52" localSheetId="16">#REF!</definedName>
    <definedName name="DRUCK52" localSheetId="18">#REF!</definedName>
    <definedName name="DRUCK52" localSheetId="19">#REF!</definedName>
    <definedName name="DRUCK52" localSheetId="20">#REF!</definedName>
    <definedName name="DRUCK52" localSheetId="23">#REF!</definedName>
    <definedName name="DRUCK52" localSheetId="25">#REF!</definedName>
    <definedName name="DRUCK52" localSheetId="38">#REF!</definedName>
    <definedName name="DRUCK52" localSheetId="3">#REF!</definedName>
    <definedName name="DRUCK52" localSheetId="4">#REF!</definedName>
    <definedName name="DRUCK52" localSheetId="6">#REF!</definedName>
    <definedName name="DRUCK52">#REF!</definedName>
    <definedName name="DRUCK53" localSheetId="15">#REF!</definedName>
    <definedName name="DRUCK53" localSheetId="16">#REF!</definedName>
    <definedName name="DRUCK53" localSheetId="18">#REF!</definedName>
    <definedName name="DRUCK53" localSheetId="19">#REF!</definedName>
    <definedName name="DRUCK53" localSheetId="20">#REF!</definedName>
    <definedName name="DRUCK53" localSheetId="23">#REF!</definedName>
    <definedName name="DRUCK53" localSheetId="25">#REF!</definedName>
    <definedName name="DRUCK53" localSheetId="38">#REF!</definedName>
    <definedName name="DRUCK53" localSheetId="3">#REF!</definedName>
    <definedName name="DRUCK53" localSheetId="4">#REF!</definedName>
    <definedName name="DRUCK53" localSheetId="6">#REF!</definedName>
    <definedName name="DRUCK53">#REF!</definedName>
    <definedName name="DRUCK54" localSheetId="15">#REF!</definedName>
    <definedName name="DRUCK54" localSheetId="16">#REF!</definedName>
    <definedName name="DRUCK54" localSheetId="18">#REF!</definedName>
    <definedName name="DRUCK54" localSheetId="19">#REF!</definedName>
    <definedName name="DRUCK54" localSheetId="20">#REF!</definedName>
    <definedName name="DRUCK54" localSheetId="23">#REF!</definedName>
    <definedName name="DRUCK54" localSheetId="25">#REF!</definedName>
    <definedName name="DRUCK54" localSheetId="38">#REF!</definedName>
    <definedName name="DRUCK54" localSheetId="3">#REF!</definedName>
    <definedName name="DRUCK54" localSheetId="4">#REF!</definedName>
    <definedName name="DRUCK54" localSheetId="6">#REF!</definedName>
    <definedName name="DRUCK54">#REF!</definedName>
    <definedName name="DRUCK61" localSheetId="15">#REF!</definedName>
    <definedName name="DRUCK61" localSheetId="16">#REF!</definedName>
    <definedName name="DRUCK61" localSheetId="18">#REF!</definedName>
    <definedName name="DRUCK61" localSheetId="19">#REF!</definedName>
    <definedName name="DRUCK61" localSheetId="20">#REF!</definedName>
    <definedName name="DRUCK61" localSheetId="23">#REF!</definedName>
    <definedName name="DRUCK61" localSheetId="25">#REF!</definedName>
    <definedName name="DRUCK61" localSheetId="38">#REF!</definedName>
    <definedName name="DRUCK61" localSheetId="3">#REF!</definedName>
    <definedName name="DRUCK61" localSheetId="4">#REF!</definedName>
    <definedName name="DRUCK61" localSheetId="5">#REF!</definedName>
    <definedName name="DRUCK61" localSheetId="6">#REF!</definedName>
    <definedName name="DRUCK61">#REF!</definedName>
    <definedName name="DRUCK62" localSheetId="15">#REF!</definedName>
    <definedName name="DRUCK62" localSheetId="16">#REF!</definedName>
    <definedName name="DRUCK62" localSheetId="18">#REF!</definedName>
    <definedName name="DRUCK62" localSheetId="19">#REF!</definedName>
    <definedName name="DRUCK62" localSheetId="20">#REF!</definedName>
    <definedName name="DRUCK62" localSheetId="23">#REF!</definedName>
    <definedName name="DRUCK62" localSheetId="25">#REF!</definedName>
    <definedName name="DRUCK62" localSheetId="38">#REF!</definedName>
    <definedName name="DRUCK62" localSheetId="3">#REF!</definedName>
    <definedName name="DRUCK62" localSheetId="4">#REF!</definedName>
    <definedName name="DRUCK62" localSheetId="5">#REF!</definedName>
    <definedName name="DRUCK62" localSheetId="6">#REF!</definedName>
    <definedName name="DRUCK62">#REF!</definedName>
    <definedName name="DRUCK63" localSheetId="15">#REF!</definedName>
    <definedName name="DRUCK63" localSheetId="16">#REF!</definedName>
    <definedName name="DRUCK63" localSheetId="18">#REF!</definedName>
    <definedName name="DRUCK63" localSheetId="19">#REF!</definedName>
    <definedName name="DRUCK63" localSheetId="20">#REF!</definedName>
    <definedName name="DRUCK63" localSheetId="23">#REF!</definedName>
    <definedName name="DRUCK63" localSheetId="25">#REF!</definedName>
    <definedName name="DRUCK63" localSheetId="38">#REF!</definedName>
    <definedName name="DRUCK63" localSheetId="3">#REF!</definedName>
    <definedName name="DRUCK63" localSheetId="4">#REF!</definedName>
    <definedName name="DRUCK63" localSheetId="5">#REF!</definedName>
    <definedName name="DRUCK63" localSheetId="6">#REF!</definedName>
    <definedName name="DRUCK63">#REF!</definedName>
    <definedName name="DRUCK64" localSheetId="15">#REF!</definedName>
    <definedName name="DRUCK64" localSheetId="16">#REF!</definedName>
    <definedName name="DRUCK64" localSheetId="18">#REF!</definedName>
    <definedName name="DRUCK64" localSheetId="19">#REF!</definedName>
    <definedName name="DRUCK64" localSheetId="20">#REF!</definedName>
    <definedName name="DRUCK64" localSheetId="23">#REF!</definedName>
    <definedName name="DRUCK64" localSheetId="25">#REF!</definedName>
    <definedName name="DRUCK64" localSheetId="38">#REF!</definedName>
    <definedName name="DRUCK64" localSheetId="3">#REF!</definedName>
    <definedName name="DRUCK64" localSheetId="4">#REF!</definedName>
    <definedName name="DRUCK64" localSheetId="5">#REF!</definedName>
    <definedName name="DRUCK64" localSheetId="6">#REF!</definedName>
    <definedName name="DRUCK64">#REF!</definedName>
    <definedName name="_xlnm.Print_Area" localSheetId="10">'Tab. H3-10A'!$A$1:$K$22</definedName>
    <definedName name="_xlnm.Print_Area" localSheetId="12">'Tab. H3-12A'!#REF!</definedName>
    <definedName name="_xlnm.Print_Area" localSheetId="14">'Tab. H3-14web'!$A$1:$H$43</definedName>
    <definedName name="_xlnm.Print_Area" localSheetId="26">'Tab. H3-26web'!$A$1:$J$30</definedName>
    <definedName name="_xlnm.Print_Area" localSheetId="27">'Tab. H3-27web'!$A$1:$K$31</definedName>
    <definedName name="_xlnm.Print_Area" localSheetId="35">'Tab. H3-35web'!$A$1:$F$34</definedName>
    <definedName name="_xlnm.Print_Area" localSheetId="39">'Tab. H3-39web'!$A$1:$G$13</definedName>
    <definedName name="_xlnm.Print_Area" localSheetId="3">'Tab. H3-3A'!$A$1:$H$22</definedName>
    <definedName name="_xlnm.Print_Area" localSheetId="6">'Tab. H3-6A'!$A$1:$G$15</definedName>
    <definedName name="_xlnm.Print_Area" localSheetId="7">'Tab. H3-7A'!$A$1:$G$31</definedName>
    <definedName name="_xlnm.Print_Area" localSheetId="8">'Tab. H3-8A'!$A$1:$G$34</definedName>
    <definedName name="_xlnm.Print_Area" localSheetId="9">'Tab. H3-9A'!$A$1:$G$26</definedName>
    <definedName name="_xlnm.Print_Titles" localSheetId="12">'Tab. H3-12A'!#REF!</definedName>
    <definedName name="DRUFS01" localSheetId="10">#REF!</definedName>
    <definedName name="DRUFS01" localSheetId="15">#REF!</definedName>
    <definedName name="DRUFS01" localSheetId="16">#REF!</definedName>
    <definedName name="DRUFS01" localSheetId="18">#REF!</definedName>
    <definedName name="DRUFS01" localSheetId="19">#REF!</definedName>
    <definedName name="DRUFS01" localSheetId="20">#REF!</definedName>
    <definedName name="DRUFS01" localSheetId="23">#REF!</definedName>
    <definedName name="DRUFS01" localSheetId="25">#REF!</definedName>
    <definedName name="DRUFS01" localSheetId="38">#REF!</definedName>
    <definedName name="DRUFS01" localSheetId="3">#REF!</definedName>
    <definedName name="DRUFS01" localSheetId="4">#REF!</definedName>
    <definedName name="DRUFS01" localSheetId="5">#REF!</definedName>
    <definedName name="DRUFS01" localSheetId="6">#REF!</definedName>
    <definedName name="DRUFS01">#REF!</definedName>
    <definedName name="DRUFS02" localSheetId="15">#REF!</definedName>
    <definedName name="DRUFS02" localSheetId="16">#REF!</definedName>
    <definedName name="DRUFS02" localSheetId="18">#REF!</definedName>
    <definedName name="DRUFS02" localSheetId="19">#REF!</definedName>
    <definedName name="DRUFS02" localSheetId="20">#REF!</definedName>
    <definedName name="DRUFS02" localSheetId="23">#REF!</definedName>
    <definedName name="DRUFS02" localSheetId="25">#REF!</definedName>
    <definedName name="DRUFS02" localSheetId="38">#REF!</definedName>
    <definedName name="DRUFS02" localSheetId="3">#REF!</definedName>
    <definedName name="DRUFS02" localSheetId="4">#REF!</definedName>
    <definedName name="DRUFS02" localSheetId="5">#REF!</definedName>
    <definedName name="DRUFS02" localSheetId="6">#REF!</definedName>
    <definedName name="DRUFS02">#REF!</definedName>
    <definedName name="DRUFS03" localSheetId="15">#REF!</definedName>
    <definedName name="DRUFS03" localSheetId="16">#REF!</definedName>
    <definedName name="DRUFS03" localSheetId="18">#REF!</definedName>
    <definedName name="DRUFS03" localSheetId="19">#REF!</definedName>
    <definedName name="DRUFS03" localSheetId="20">#REF!</definedName>
    <definedName name="DRUFS03" localSheetId="23">#REF!</definedName>
    <definedName name="DRUFS03" localSheetId="25">#REF!</definedName>
    <definedName name="DRUFS03" localSheetId="38">#REF!</definedName>
    <definedName name="DRUFS03" localSheetId="3">#REF!</definedName>
    <definedName name="DRUFS03" localSheetId="4">#REF!</definedName>
    <definedName name="DRUFS03" localSheetId="6">#REF!</definedName>
    <definedName name="DRUFS03">#REF!</definedName>
    <definedName name="DRUFS04" localSheetId="15">#REF!</definedName>
    <definedName name="DRUFS04" localSheetId="16">#REF!</definedName>
    <definedName name="DRUFS04" localSheetId="18">#REF!</definedName>
    <definedName name="DRUFS04" localSheetId="19">#REF!</definedName>
    <definedName name="DRUFS04" localSheetId="20">#REF!</definedName>
    <definedName name="DRUFS04" localSheetId="23">#REF!</definedName>
    <definedName name="DRUFS04" localSheetId="25">#REF!</definedName>
    <definedName name="DRUFS04" localSheetId="38">#REF!</definedName>
    <definedName name="DRUFS04" localSheetId="3">#REF!</definedName>
    <definedName name="DRUFS04" localSheetId="4">#REF!</definedName>
    <definedName name="DRUFS04" localSheetId="6">#REF!</definedName>
    <definedName name="DRUFS04">#REF!</definedName>
    <definedName name="DRUFS05" localSheetId="15">#REF!</definedName>
    <definedName name="DRUFS05" localSheetId="16">#REF!</definedName>
    <definedName name="DRUFS05" localSheetId="18">#REF!</definedName>
    <definedName name="DRUFS05" localSheetId="19">#REF!</definedName>
    <definedName name="DRUFS05" localSheetId="20">#REF!</definedName>
    <definedName name="DRUFS05" localSheetId="23">#REF!</definedName>
    <definedName name="DRUFS05" localSheetId="25">#REF!</definedName>
    <definedName name="DRUFS05" localSheetId="38">#REF!</definedName>
    <definedName name="DRUFS05" localSheetId="3">#REF!</definedName>
    <definedName name="DRUFS05" localSheetId="4">#REF!</definedName>
    <definedName name="DRUFS05" localSheetId="6">#REF!</definedName>
    <definedName name="DRUFS05">#REF!</definedName>
    <definedName name="DRUFS06" localSheetId="15">#REF!</definedName>
    <definedName name="DRUFS06" localSheetId="16">#REF!</definedName>
    <definedName name="DRUFS06" localSheetId="18">#REF!</definedName>
    <definedName name="DRUFS06" localSheetId="19">#REF!</definedName>
    <definedName name="DRUFS06" localSheetId="20">#REF!</definedName>
    <definedName name="DRUFS06" localSheetId="23">#REF!</definedName>
    <definedName name="DRUFS06" localSheetId="25">#REF!</definedName>
    <definedName name="DRUFS06" localSheetId="38">#REF!</definedName>
    <definedName name="DRUFS06" localSheetId="3">#REF!</definedName>
    <definedName name="DRUFS06" localSheetId="4">#REF!</definedName>
    <definedName name="DRUFS06" localSheetId="6">#REF!</definedName>
    <definedName name="DRUFS06">#REF!</definedName>
    <definedName name="DRUHI01" localSheetId="15">#REF!</definedName>
    <definedName name="DRUHI01" localSheetId="16">#REF!</definedName>
    <definedName name="DRUHI01" localSheetId="18">#REF!</definedName>
    <definedName name="DRUHI01" localSheetId="19">#REF!</definedName>
    <definedName name="DRUHI01" localSheetId="20">#REF!</definedName>
    <definedName name="DRUHI01" localSheetId="23">#REF!</definedName>
    <definedName name="DRUHI01" localSheetId="25">#REF!</definedName>
    <definedName name="DRUHI01" localSheetId="38">#REF!</definedName>
    <definedName name="DRUHI01" localSheetId="3">#REF!</definedName>
    <definedName name="DRUHI01" localSheetId="4">#REF!</definedName>
    <definedName name="DRUHI01" localSheetId="6">#REF!</definedName>
    <definedName name="DRUHI01">#REF!</definedName>
    <definedName name="DRUHI02" localSheetId="15">#REF!</definedName>
    <definedName name="DRUHI02" localSheetId="16">#REF!</definedName>
    <definedName name="DRUHI02" localSheetId="18">#REF!</definedName>
    <definedName name="DRUHI02" localSheetId="19">#REF!</definedName>
    <definedName name="DRUHI02" localSheetId="20">#REF!</definedName>
    <definedName name="DRUHI02" localSheetId="23">#REF!</definedName>
    <definedName name="DRUHI02" localSheetId="25">#REF!</definedName>
    <definedName name="DRUHI02" localSheetId="38">#REF!</definedName>
    <definedName name="DRUHI02" localSheetId="3">#REF!</definedName>
    <definedName name="DRUHI02" localSheetId="4">#REF!</definedName>
    <definedName name="DRUHI02" localSheetId="6">#REF!</definedName>
    <definedName name="DRUHI02">#REF!</definedName>
    <definedName name="DRUHI03" localSheetId="15">#REF!</definedName>
    <definedName name="DRUHI03" localSheetId="16">#REF!</definedName>
    <definedName name="DRUHI03" localSheetId="18">#REF!</definedName>
    <definedName name="DRUHI03" localSheetId="19">#REF!</definedName>
    <definedName name="DRUHI03" localSheetId="20">#REF!</definedName>
    <definedName name="DRUHI03" localSheetId="23">#REF!</definedName>
    <definedName name="DRUHI03" localSheetId="25">#REF!</definedName>
    <definedName name="DRUHI03" localSheetId="38">#REF!</definedName>
    <definedName name="DRUHI03" localSheetId="3">#REF!</definedName>
    <definedName name="DRUHI03" localSheetId="4">#REF!</definedName>
    <definedName name="DRUHI03" localSheetId="6">#REF!</definedName>
    <definedName name="DRUHI03">#REF!</definedName>
    <definedName name="DRUHI04" localSheetId="15">#REF!</definedName>
    <definedName name="DRUHI04" localSheetId="16">#REF!</definedName>
    <definedName name="DRUHI04" localSheetId="18">#REF!</definedName>
    <definedName name="DRUHI04" localSheetId="19">#REF!</definedName>
    <definedName name="DRUHI04" localSheetId="20">#REF!</definedName>
    <definedName name="DRUHI04" localSheetId="23">#REF!</definedName>
    <definedName name="DRUHI04" localSheetId="25">#REF!</definedName>
    <definedName name="DRUHI04" localSheetId="38">#REF!</definedName>
    <definedName name="DRUHI04" localSheetId="3">#REF!</definedName>
    <definedName name="DRUHI04" localSheetId="4">#REF!</definedName>
    <definedName name="DRUHI04" localSheetId="6">#REF!</definedName>
    <definedName name="DRUHI04">#REF!</definedName>
    <definedName name="DRUHI05" localSheetId="15">#REF!</definedName>
    <definedName name="DRUHI05" localSheetId="16">#REF!</definedName>
    <definedName name="DRUHI05" localSheetId="18">#REF!</definedName>
    <definedName name="DRUHI05" localSheetId="19">#REF!</definedName>
    <definedName name="DRUHI05" localSheetId="20">#REF!</definedName>
    <definedName name="DRUHI05" localSheetId="23">#REF!</definedName>
    <definedName name="DRUHI05" localSheetId="25">#REF!</definedName>
    <definedName name="DRUHI05" localSheetId="38">#REF!</definedName>
    <definedName name="DRUHI05" localSheetId="3">#REF!</definedName>
    <definedName name="DRUHI05" localSheetId="4">#REF!</definedName>
    <definedName name="DRUHI05" localSheetId="6">#REF!</definedName>
    <definedName name="DRUHI05">#REF!</definedName>
    <definedName name="DRUHI06" localSheetId="15">#REF!</definedName>
    <definedName name="DRUHI06" localSheetId="16">#REF!</definedName>
    <definedName name="DRUHI06" localSheetId="18">#REF!</definedName>
    <definedName name="DRUHI06" localSheetId="19">#REF!</definedName>
    <definedName name="DRUHI06" localSheetId="20">#REF!</definedName>
    <definedName name="DRUHI06" localSheetId="23">#REF!</definedName>
    <definedName name="DRUHI06" localSheetId="25">#REF!</definedName>
    <definedName name="DRUHI06" localSheetId="38">#REF!</definedName>
    <definedName name="DRUHI06" localSheetId="3">#REF!</definedName>
    <definedName name="DRUHI06" localSheetId="4">#REF!</definedName>
    <definedName name="DRUHI06" localSheetId="6">#REF!</definedName>
    <definedName name="DRUHI06">#REF!</definedName>
    <definedName name="DRUHI07" localSheetId="15">#REF!</definedName>
    <definedName name="DRUHI07" localSheetId="16">#REF!</definedName>
    <definedName name="DRUHI07" localSheetId="18">#REF!</definedName>
    <definedName name="DRUHI07" localSheetId="19">#REF!</definedName>
    <definedName name="DRUHI07" localSheetId="20">#REF!</definedName>
    <definedName name="DRUHI07" localSheetId="23">#REF!</definedName>
    <definedName name="DRUHI07" localSheetId="25">#REF!</definedName>
    <definedName name="DRUHI07" localSheetId="38">#REF!</definedName>
    <definedName name="DRUHI07" localSheetId="3">#REF!</definedName>
    <definedName name="DRUHI07" localSheetId="4">#REF!</definedName>
    <definedName name="DRUHI07" localSheetId="6">#REF!</definedName>
    <definedName name="DRUHI07">#REF!</definedName>
    <definedName name="EUR">1</definedName>
    <definedName name="FA_Insg" localSheetId="15">#REF!</definedName>
    <definedName name="FA_Insg" localSheetId="18">#REF!</definedName>
    <definedName name="FA_Insg" localSheetId="19">#REF!</definedName>
    <definedName name="FA_Insg" localSheetId="20">#REF!</definedName>
    <definedName name="FA_Insg" localSheetId="24">#REF!</definedName>
    <definedName name="FA_Insg" localSheetId="25">#REF!</definedName>
    <definedName name="FA_Insg" localSheetId="3">#REF!</definedName>
    <definedName name="FA_Insg" localSheetId="4">#REF!</definedName>
    <definedName name="FA_Insg" localSheetId="6">#REF!</definedName>
    <definedName name="FA_Insg">#REF!</definedName>
    <definedName name="FA_Schlüssel" localSheetId="15">#REF!</definedName>
    <definedName name="FA_Schlüssel" localSheetId="18">#REF!</definedName>
    <definedName name="FA_Schlüssel" localSheetId="19">#REF!</definedName>
    <definedName name="FA_Schlüssel" localSheetId="20">#REF!</definedName>
    <definedName name="FA_Schlüssel" localSheetId="25">#REF!</definedName>
    <definedName name="FA_Schlüssel" localSheetId="3">#REF!</definedName>
    <definedName name="FA_Schlüssel" localSheetId="4">#REF!</definedName>
    <definedName name="FA_Schlüssel" localSheetId="6">#REF!</definedName>
    <definedName name="FA_Schlüssel">#REF!</definedName>
    <definedName name="FA_Weibl" localSheetId="15">#REF!</definedName>
    <definedName name="FA_Weibl" localSheetId="18">#REF!</definedName>
    <definedName name="FA_Weibl" localSheetId="19">#REF!</definedName>
    <definedName name="FA_Weibl" localSheetId="20">#REF!</definedName>
    <definedName name="FA_Weibl" localSheetId="25">#REF!</definedName>
    <definedName name="FA_Weibl" localSheetId="3">#REF!</definedName>
    <definedName name="FA_Weibl" localSheetId="4">#REF!</definedName>
    <definedName name="FA_Weibl" localSheetId="6">#REF!</definedName>
    <definedName name="FA_Weibl">#REF!</definedName>
    <definedName name="Fachhochschulreife" localSheetId="10">[13]MZ_Daten!$K$1:$K$65536</definedName>
    <definedName name="Fachhochschulreife" localSheetId="16">[17]MZ_Daten!$K$1:$K$65536</definedName>
    <definedName name="Fachhochschulreife" localSheetId="18">[17]MZ_Daten!$K$1:$K$65536</definedName>
    <definedName name="Fachhochschulreife" localSheetId="23">[17]MZ_Daten!$K$1:$K$65536</definedName>
    <definedName name="Fachhochschulreife" localSheetId="25">[17]MZ_Daten!$K$1:$K$65536</definedName>
    <definedName name="Fachhochschulreife" localSheetId="38">[17]MZ_Daten!$K$1:$K$65536</definedName>
    <definedName name="Fachhochschulreife" localSheetId="4">[17]MZ_Daten!$K$1:$K$65536</definedName>
    <definedName name="Fachhochschulreife" localSheetId="6">[17]MZ_Daten!$K$1:$K$65536</definedName>
    <definedName name="Fachhochschulreife">[4]MZ_Daten!$K$1:$K$65536</definedName>
    <definedName name="FACHSCHULE" localSheetId="10">[13]MZ_Daten!$U$1:$U$65536</definedName>
    <definedName name="FACHSCHULE" localSheetId="16">[17]MZ_Daten!$U$1:$U$65536</definedName>
    <definedName name="FACHSCHULE" localSheetId="18">[17]MZ_Daten!$U$1:$U$65536</definedName>
    <definedName name="FACHSCHULE" localSheetId="23">[17]MZ_Daten!$U$1:$U$65536</definedName>
    <definedName name="FACHSCHULE" localSheetId="25">[17]MZ_Daten!$U$1:$U$65536</definedName>
    <definedName name="FACHSCHULE" localSheetId="38">[17]MZ_Daten!$U$1:$U$65536</definedName>
    <definedName name="FACHSCHULE" localSheetId="4">[17]MZ_Daten!$U$1:$U$65536</definedName>
    <definedName name="FACHSCHULE" localSheetId="6">[17]MZ_Daten!$U$1:$U$65536</definedName>
    <definedName name="FACHSCHULE">[4]MZ_Daten!$U$1:$U$65536</definedName>
    <definedName name="FACHSCHULE_DDR" localSheetId="10">[13]MZ_Daten!$V$1:$V$65536</definedName>
    <definedName name="FACHSCHULE_DDR" localSheetId="16">[17]MZ_Daten!$V$1:$V$65536</definedName>
    <definedName name="FACHSCHULE_DDR" localSheetId="18">[17]MZ_Daten!$V$1:$V$65536</definedName>
    <definedName name="FACHSCHULE_DDR" localSheetId="23">[17]MZ_Daten!$V$1:$V$65536</definedName>
    <definedName name="FACHSCHULE_DDR" localSheetId="25">[17]MZ_Daten!$V$1:$V$65536</definedName>
    <definedName name="FACHSCHULE_DDR" localSheetId="38">[17]MZ_Daten!$V$1:$V$65536</definedName>
    <definedName name="FACHSCHULE_DDR" localSheetId="4">[17]MZ_Daten!$V$1:$V$65536</definedName>
    <definedName name="FACHSCHULE_DDR" localSheetId="6">[17]MZ_Daten!$V$1:$V$65536</definedName>
    <definedName name="FACHSCHULE_DDR">[4]MZ_Daten!$V$1:$V$65536</definedName>
    <definedName name="fg" localSheetId="15">#REF!</definedName>
    <definedName name="fg" localSheetId="20">#REF!</definedName>
    <definedName name="fg" localSheetId="28">#REF!</definedName>
    <definedName name="fg" localSheetId="4">#REF!</definedName>
    <definedName name="fg" localSheetId="6">#REF!</definedName>
    <definedName name="fg">#REF!</definedName>
    <definedName name="FH" localSheetId="10">[13]MZ_Daten!$X$1:$X$65536</definedName>
    <definedName name="FH" localSheetId="16">[17]MZ_Daten!$X$1:$X$65536</definedName>
    <definedName name="FH" localSheetId="18">[17]MZ_Daten!$X$1:$X$65536</definedName>
    <definedName name="FH" localSheetId="23">[17]MZ_Daten!$X$1:$X$65536</definedName>
    <definedName name="FH" localSheetId="25">[17]MZ_Daten!$X$1:$X$65536</definedName>
    <definedName name="FH" localSheetId="38">[17]MZ_Daten!$X$1:$X$65536</definedName>
    <definedName name="FH" localSheetId="4">[17]MZ_Daten!$X$1:$X$65536</definedName>
    <definedName name="FH" localSheetId="6">[17]MZ_Daten!$X$1:$X$65536</definedName>
    <definedName name="FH">[4]MZ_Daten!$X$1:$X$65536</definedName>
    <definedName name="Field_ISCED" localSheetId="10">[14]Liste!$B$1:$G$65536</definedName>
    <definedName name="Field_ISCED">[6]Liste!$B$1:$G$65536</definedName>
    <definedName name="Fields" localSheetId="10">[14]Liste!$B$1:$X$65536</definedName>
    <definedName name="Fields">[6]Liste!$B$1:$X$65536</definedName>
    <definedName name="Fields_II" localSheetId="10">[14]Liste!$I$1:$AA$65536</definedName>
    <definedName name="Fields_II">[6]Liste!$I$1:$AA$65536</definedName>
    <definedName name="FS_Daten_Insg" localSheetId="10">#REF!</definedName>
    <definedName name="FS_Daten_Insg" localSheetId="15">#REF!</definedName>
    <definedName name="FS_Daten_Insg" localSheetId="18">#REF!</definedName>
    <definedName name="FS_Daten_Insg" localSheetId="19">#REF!</definedName>
    <definedName name="FS_Daten_Insg" localSheetId="20">#REF!</definedName>
    <definedName name="FS_Daten_Insg" localSheetId="24">#REF!</definedName>
    <definedName name="FS_Daten_Insg" localSheetId="25">#REF!</definedName>
    <definedName name="FS_Daten_Insg" localSheetId="3">#REF!</definedName>
    <definedName name="FS_Daten_Insg" localSheetId="4">#REF!</definedName>
    <definedName name="FS_Daten_Insg" localSheetId="6">#REF!</definedName>
    <definedName name="FS_Daten_Insg">#REF!</definedName>
    <definedName name="FS_Daten_Weibl" localSheetId="15">#REF!</definedName>
    <definedName name="FS_Daten_Weibl" localSheetId="18">#REF!</definedName>
    <definedName name="FS_Daten_Weibl" localSheetId="19">#REF!</definedName>
    <definedName name="FS_Daten_Weibl" localSheetId="20">#REF!</definedName>
    <definedName name="FS_Daten_Weibl" localSheetId="25">#REF!</definedName>
    <definedName name="FS_Daten_Weibl" localSheetId="3">#REF!</definedName>
    <definedName name="FS_Daten_Weibl" localSheetId="4">#REF!</definedName>
    <definedName name="FS_Daten_Weibl" localSheetId="6">#REF!</definedName>
    <definedName name="FS_Daten_Weibl">#REF!</definedName>
    <definedName name="FS_Key" localSheetId="15">#REF!</definedName>
    <definedName name="FS_Key" localSheetId="18">#REF!</definedName>
    <definedName name="FS_Key" localSheetId="19">#REF!</definedName>
    <definedName name="FS_Key" localSheetId="20">#REF!</definedName>
    <definedName name="FS_Key" localSheetId="25">#REF!</definedName>
    <definedName name="FS_Key" localSheetId="3">#REF!</definedName>
    <definedName name="FS_Key" localSheetId="4">#REF!</definedName>
    <definedName name="FS_Key" localSheetId="6">#REF!</definedName>
    <definedName name="FS_Key">#REF!</definedName>
    <definedName name="g" localSheetId="15">#REF!</definedName>
    <definedName name="g" localSheetId="20">#REF!</definedName>
    <definedName name="g" localSheetId="4">#REF!</definedName>
    <definedName name="g" localSheetId="6">#REF!</definedName>
    <definedName name="g">#REF!</definedName>
    <definedName name="hggo" localSheetId="15">#REF!</definedName>
    <definedName name="hggo" localSheetId="20">#REF!</definedName>
    <definedName name="hggo" localSheetId="4">#REF!</definedName>
    <definedName name="hggo" localSheetId="6">#REF!</definedName>
    <definedName name="hggo">#REF!</definedName>
    <definedName name="Hochschulreife" localSheetId="10">[13]MZ_Daten!$L$1:$L$65536</definedName>
    <definedName name="Hochschulreife" localSheetId="16">[17]MZ_Daten!$L$1:$L$65536</definedName>
    <definedName name="Hochschulreife" localSheetId="18">[17]MZ_Daten!$L$1:$L$65536</definedName>
    <definedName name="Hochschulreife" localSheetId="23">[17]MZ_Daten!$L$1:$L$65536</definedName>
    <definedName name="Hochschulreife" localSheetId="25">[17]MZ_Daten!$L$1:$L$65536</definedName>
    <definedName name="Hochschulreife" localSheetId="38">[17]MZ_Daten!$L$1:$L$65536</definedName>
    <definedName name="Hochschulreife" localSheetId="4">[17]MZ_Daten!$L$1:$L$65536</definedName>
    <definedName name="Hochschulreife" localSheetId="6">[17]MZ_Daten!$L$1:$L$65536</definedName>
    <definedName name="Hochschulreife">[4]MZ_Daten!$L$1:$L$65536</definedName>
    <definedName name="hph" localSheetId="15">#REF!</definedName>
    <definedName name="hph" localSheetId="20">#REF!</definedName>
    <definedName name="hph" localSheetId="28">#REF!</definedName>
    <definedName name="hph" localSheetId="4">#REF!</definedName>
    <definedName name="hph" localSheetId="6">#REF!</definedName>
    <definedName name="hph">#REF!</definedName>
    <definedName name="HS_Abschluss" localSheetId="10">#REF!</definedName>
    <definedName name="HS_Abschluss" localSheetId="15">#REF!</definedName>
    <definedName name="HS_Abschluss" localSheetId="18">#REF!</definedName>
    <definedName name="HS_Abschluss" localSheetId="19">#REF!</definedName>
    <definedName name="HS_Abschluss" localSheetId="20">#REF!</definedName>
    <definedName name="HS_Abschluss" localSheetId="25">#REF!</definedName>
    <definedName name="HS_Abschluss" localSheetId="3">#REF!</definedName>
    <definedName name="HS_Abschluss" localSheetId="4">#REF!</definedName>
    <definedName name="HS_Abschluss" localSheetId="6">#REF!</definedName>
    <definedName name="HS_Abschluss">#REF!</definedName>
    <definedName name="isced_dual" localSheetId="15">#REF!</definedName>
    <definedName name="isced_dual" localSheetId="18">#REF!</definedName>
    <definedName name="isced_dual" localSheetId="19">#REF!</definedName>
    <definedName name="isced_dual" localSheetId="20">#REF!</definedName>
    <definedName name="isced_dual" localSheetId="24">#REF!</definedName>
    <definedName name="isced_dual" localSheetId="25">#REF!</definedName>
    <definedName name="isced_dual" localSheetId="3">#REF!</definedName>
    <definedName name="isced_dual" localSheetId="4">#REF!</definedName>
    <definedName name="isced_dual" localSheetId="6">#REF!</definedName>
    <definedName name="isced_dual">#REF!</definedName>
    <definedName name="isced_dual_w" localSheetId="15">#REF!</definedName>
    <definedName name="isced_dual_w" localSheetId="18">#REF!</definedName>
    <definedName name="isced_dual_w" localSheetId="19">#REF!</definedName>
    <definedName name="isced_dual_w" localSheetId="20">#REF!</definedName>
    <definedName name="isced_dual_w" localSheetId="25">#REF!</definedName>
    <definedName name="isced_dual_w" localSheetId="3">#REF!</definedName>
    <definedName name="isced_dual_w" localSheetId="4">#REF!</definedName>
    <definedName name="isced_dual_w" localSheetId="6">#REF!</definedName>
    <definedName name="isced_dual_w">#REF!</definedName>
    <definedName name="j" localSheetId="15">#REF!</definedName>
    <definedName name="j" localSheetId="20">#REF!</definedName>
    <definedName name="j" localSheetId="4">#REF!</definedName>
    <definedName name="j" localSheetId="6">#REF!</definedName>
    <definedName name="j">#REF!</definedName>
    <definedName name="jü" localSheetId="15">#REF!</definedName>
    <definedName name="jü" localSheetId="20">#REF!</definedName>
    <definedName name="jü" localSheetId="4">#REF!</definedName>
    <definedName name="jü" localSheetId="6">#REF!</definedName>
    <definedName name="jü">#REF!</definedName>
    <definedName name="kannweg" localSheetId="15">#REF!</definedName>
    <definedName name="kannweg" localSheetId="4">#REF!</definedName>
    <definedName name="kannweg" localSheetId="6">#REF!</definedName>
    <definedName name="kannweg">#REF!</definedName>
    <definedName name="kannweg2" localSheetId="15">#REF!</definedName>
    <definedName name="kannweg2" localSheetId="4">#REF!</definedName>
    <definedName name="kannweg2" localSheetId="6">#REF!</definedName>
    <definedName name="kannweg2">#REF!</definedName>
    <definedName name="Key_3_Schule" localSheetId="15">#REF!</definedName>
    <definedName name="Key_3_Schule" localSheetId="16">#REF!</definedName>
    <definedName name="Key_3_Schule" localSheetId="18">#REF!</definedName>
    <definedName name="Key_3_Schule" localSheetId="19">#REF!</definedName>
    <definedName name="Key_3_Schule" localSheetId="20">#REF!</definedName>
    <definedName name="Key_3_Schule" localSheetId="23">#REF!</definedName>
    <definedName name="Key_3_Schule" localSheetId="25">#REF!</definedName>
    <definedName name="Key_3_Schule" localSheetId="38">#REF!</definedName>
    <definedName name="Key_3_Schule" localSheetId="3">#REF!</definedName>
    <definedName name="Key_3_Schule" localSheetId="4">#REF!</definedName>
    <definedName name="Key_3_Schule" localSheetId="6">#REF!</definedName>
    <definedName name="Key_3_Schule">#REF!</definedName>
    <definedName name="Key_4_Schule" localSheetId="15">#REF!</definedName>
    <definedName name="Key_4_Schule" localSheetId="16">#REF!</definedName>
    <definedName name="Key_4_Schule" localSheetId="18">#REF!</definedName>
    <definedName name="Key_4_Schule" localSheetId="19">#REF!</definedName>
    <definedName name="Key_4_Schule" localSheetId="20">#REF!</definedName>
    <definedName name="Key_4_Schule" localSheetId="23">#REF!</definedName>
    <definedName name="Key_4_Schule" localSheetId="25">#REF!</definedName>
    <definedName name="Key_4_Schule" localSheetId="38">#REF!</definedName>
    <definedName name="Key_4_Schule" localSheetId="3">#REF!</definedName>
    <definedName name="Key_4_Schule" localSheetId="4">#REF!</definedName>
    <definedName name="Key_4_Schule" localSheetId="6">#REF!</definedName>
    <definedName name="Key_4_Schule">#REF!</definedName>
    <definedName name="Key_5_Schule" localSheetId="15">#REF!</definedName>
    <definedName name="Key_5_Schule" localSheetId="16">#REF!</definedName>
    <definedName name="Key_5_Schule" localSheetId="18">#REF!</definedName>
    <definedName name="Key_5_Schule" localSheetId="19">#REF!</definedName>
    <definedName name="Key_5_Schule" localSheetId="20">#REF!</definedName>
    <definedName name="Key_5_Schule" localSheetId="23">#REF!</definedName>
    <definedName name="Key_5_Schule" localSheetId="25">#REF!</definedName>
    <definedName name="Key_5_Schule" localSheetId="38">#REF!</definedName>
    <definedName name="Key_5_Schule" localSheetId="3">#REF!</definedName>
    <definedName name="Key_5_Schule" localSheetId="4">#REF!</definedName>
    <definedName name="Key_5_Schule" localSheetId="6">#REF!</definedName>
    <definedName name="Key_5_Schule">#REF!</definedName>
    <definedName name="Key_5er" localSheetId="10">[13]MZ_Daten!$AM$1:$AM$65536</definedName>
    <definedName name="Key_5er" localSheetId="16">[17]MZ_Daten!$AM$1:$AM$65536</definedName>
    <definedName name="Key_5er" localSheetId="18">[17]MZ_Daten!$AM$1:$AM$65536</definedName>
    <definedName name="Key_5er" localSheetId="23">[17]MZ_Daten!$AM$1:$AM$65536</definedName>
    <definedName name="Key_5er" localSheetId="25">[17]MZ_Daten!$AM$1:$AM$65536</definedName>
    <definedName name="Key_5er" localSheetId="38">[17]MZ_Daten!$AM$1:$AM$65536</definedName>
    <definedName name="Key_5er" localSheetId="4">[17]MZ_Daten!$AM$1:$AM$65536</definedName>
    <definedName name="Key_5er" localSheetId="6">[17]MZ_Daten!$AM$1:$AM$65536</definedName>
    <definedName name="Key_5er">[4]MZ_Daten!$AM$1:$AM$65536</definedName>
    <definedName name="Key_6_Schule" localSheetId="10">#REF!</definedName>
    <definedName name="Key_6_Schule" localSheetId="15">#REF!</definedName>
    <definedName name="Key_6_Schule" localSheetId="18">#REF!</definedName>
    <definedName name="Key_6_Schule" localSheetId="19">#REF!</definedName>
    <definedName name="Key_6_Schule" localSheetId="20">#REF!</definedName>
    <definedName name="Key_6_Schule" localSheetId="23">#REF!</definedName>
    <definedName name="Key_6_Schule" localSheetId="24">#REF!</definedName>
    <definedName name="Key_6_Schule" localSheetId="25">#REF!</definedName>
    <definedName name="Key_6_Schule" localSheetId="38">#REF!</definedName>
    <definedName name="Key_6_Schule" localSheetId="3">#REF!</definedName>
    <definedName name="Key_6_Schule" localSheetId="4">#REF!</definedName>
    <definedName name="Key_6_Schule" localSheetId="6">#REF!</definedName>
    <definedName name="Key_6_Schule">#REF!</definedName>
    <definedName name="key_fach_ges" localSheetId="10">[14]Liste!$B$1664:$I$2010</definedName>
    <definedName name="key_fach_ges">[6]Liste!$B$1664:$I$2010</definedName>
    <definedName name="Key_Privat" localSheetId="10">#REF!</definedName>
    <definedName name="Key_Privat" localSheetId="15">#REF!</definedName>
    <definedName name="Key_Privat" localSheetId="18">#REF!</definedName>
    <definedName name="Key_Privat" localSheetId="19">#REF!</definedName>
    <definedName name="Key_Privat" localSheetId="20">#REF!</definedName>
    <definedName name="Key_Privat" localSheetId="24">#REF!</definedName>
    <definedName name="Key_Privat" localSheetId="25">#REF!</definedName>
    <definedName name="Key_Privat" localSheetId="3">#REF!</definedName>
    <definedName name="Key_Privat" localSheetId="4">#REF!</definedName>
    <definedName name="Key_Privat" localSheetId="6">#REF!</definedName>
    <definedName name="Key_Privat">#REF!</definedName>
    <definedName name="kkk" localSheetId="15">#REF!</definedName>
    <definedName name="kkk" localSheetId="18">#REF!</definedName>
    <definedName name="kkk" localSheetId="19">#REF!</definedName>
    <definedName name="kkk" localSheetId="20">#REF!</definedName>
    <definedName name="kkk" localSheetId="25">#REF!</definedName>
    <definedName name="kkk" localSheetId="3">#REF!</definedName>
    <definedName name="kkk" localSheetId="4">#REF!</definedName>
    <definedName name="kkk" localSheetId="6">#REF!</definedName>
    <definedName name="kkk">#REF!</definedName>
    <definedName name="Laender" localSheetId="15">#REF!</definedName>
    <definedName name="Laender" localSheetId="18">#REF!</definedName>
    <definedName name="Laender" localSheetId="19">#REF!</definedName>
    <definedName name="Laender" localSheetId="20">#REF!</definedName>
    <definedName name="Laender" localSheetId="25">#REF!</definedName>
    <definedName name="Laender" localSheetId="3">#REF!</definedName>
    <definedName name="Laender" localSheetId="4">#REF!</definedName>
    <definedName name="Laender" localSheetId="6">#REF!</definedName>
    <definedName name="Laender">#REF!</definedName>
    <definedName name="LEERE" localSheetId="10">[13]MZ_Daten!$S$1:$S$65536</definedName>
    <definedName name="LEERE" localSheetId="16">[17]MZ_Daten!$S$1:$S$65536</definedName>
    <definedName name="LEERE" localSheetId="18">[17]MZ_Daten!$S$1:$S$65536</definedName>
    <definedName name="LEERE" localSheetId="23">[17]MZ_Daten!$S$1:$S$65536</definedName>
    <definedName name="LEERE" localSheetId="25">[17]MZ_Daten!$S$1:$S$65536</definedName>
    <definedName name="LEERE" localSheetId="38">[17]MZ_Daten!$S$1:$S$65536</definedName>
    <definedName name="LEERE" localSheetId="4">[17]MZ_Daten!$S$1:$S$65536</definedName>
    <definedName name="LEERE" localSheetId="6">[17]MZ_Daten!$S$1:$S$65536</definedName>
    <definedName name="LEERE">[4]MZ_Daten!$S$1:$S$65536</definedName>
    <definedName name="Liste" localSheetId="10">#REF!</definedName>
    <definedName name="Liste" localSheetId="15">#REF!</definedName>
    <definedName name="Liste" localSheetId="18">#REF!</definedName>
    <definedName name="Liste" localSheetId="19">#REF!</definedName>
    <definedName name="Liste" localSheetId="20">#REF!</definedName>
    <definedName name="Liste" localSheetId="24">#REF!</definedName>
    <definedName name="Liste" localSheetId="25">#REF!</definedName>
    <definedName name="Liste" localSheetId="3">#REF!</definedName>
    <definedName name="Liste" localSheetId="4">#REF!</definedName>
    <definedName name="Liste" localSheetId="6">#REF!</definedName>
    <definedName name="Liste">#REF!</definedName>
    <definedName name="Liste_Schulen" localSheetId="15">#REF!</definedName>
    <definedName name="Liste_Schulen" localSheetId="18">#REF!</definedName>
    <definedName name="Liste_Schulen" localSheetId="19">#REF!</definedName>
    <definedName name="Liste_Schulen" localSheetId="20">#REF!</definedName>
    <definedName name="Liste_Schulen" localSheetId="25">#REF!</definedName>
    <definedName name="Liste_Schulen" localSheetId="3">#REF!</definedName>
    <definedName name="Liste_Schulen" localSheetId="4">#REF!</definedName>
    <definedName name="Liste_Schulen" localSheetId="6">#REF!</definedName>
    <definedName name="Liste_Schulen">#REF!</definedName>
    <definedName name="MAKROER1" localSheetId="15">#REF!</definedName>
    <definedName name="MAKROER1" localSheetId="16">#REF!</definedName>
    <definedName name="MAKROER1" localSheetId="18">#REF!</definedName>
    <definedName name="MAKROER1" localSheetId="19">#REF!</definedName>
    <definedName name="MAKROER1" localSheetId="20">#REF!</definedName>
    <definedName name="MAKROER1" localSheetId="23">#REF!</definedName>
    <definedName name="MAKROER1" localSheetId="25">#REF!</definedName>
    <definedName name="MAKROER1" localSheetId="38">#REF!</definedName>
    <definedName name="MAKROER1" localSheetId="3">#REF!</definedName>
    <definedName name="MAKROER1" localSheetId="4">#REF!</definedName>
    <definedName name="MAKROER1" localSheetId="5">#REF!</definedName>
    <definedName name="MAKROER1" localSheetId="6">#REF!</definedName>
    <definedName name="MAKROER1">#REF!</definedName>
    <definedName name="MAKROER2" localSheetId="15">#REF!</definedName>
    <definedName name="MAKROER2" localSheetId="16">#REF!</definedName>
    <definedName name="MAKROER2" localSheetId="18">#REF!</definedName>
    <definedName name="MAKROER2" localSheetId="19">#REF!</definedName>
    <definedName name="MAKROER2" localSheetId="20">#REF!</definedName>
    <definedName name="MAKROER2" localSheetId="23">#REF!</definedName>
    <definedName name="MAKROER2" localSheetId="25">#REF!</definedName>
    <definedName name="MAKROER2" localSheetId="38">#REF!</definedName>
    <definedName name="MAKROER2" localSheetId="3">#REF!</definedName>
    <definedName name="MAKROER2" localSheetId="4">#REF!</definedName>
    <definedName name="MAKROER2" localSheetId="5">#REF!</definedName>
    <definedName name="MAKROER2" localSheetId="6">#REF!</definedName>
    <definedName name="MAKROER2">#REF!</definedName>
    <definedName name="MD_Insg" localSheetId="15">#REF!</definedName>
    <definedName name="MD_Insg" localSheetId="18">#REF!</definedName>
    <definedName name="MD_Insg" localSheetId="19">#REF!</definedName>
    <definedName name="MD_Insg" localSheetId="20">#REF!</definedName>
    <definedName name="MD_Insg" localSheetId="25">#REF!</definedName>
    <definedName name="MD_Insg" localSheetId="3">#REF!</definedName>
    <definedName name="MD_Insg" localSheetId="4">#REF!</definedName>
    <definedName name="MD_Insg" localSheetId="6">#REF!</definedName>
    <definedName name="MD_Insg">#REF!</definedName>
    <definedName name="MD_Key" localSheetId="15">#REF!</definedName>
    <definedName name="MD_Key" localSheetId="18">#REF!</definedName>
    <definedName name="MD_Key" localSheetId="19">#REF!</definedName>
    <definedName name="MD_Key" localSheetId="20">#REF!</definedName>
    <definedName name="MD_Key" localSheetId="25">#REF!</definedName>
    <definedName name="MD_Key" localSheetId="3">#REF!</definedName>
    <definedName name="MD_Key" localSheetId="4">#REF!</definedName>
    <definedName name="MD_Key" localSheetId="6">#REF!</definedName>
    <definedName name="MD_Key">#REF!</definedName>
    <definedName name="MD_Weibl" localSheetId="15">#REF!</definedName>
    <definedName name="MD_Weibl" localSheetId="18">#REF!</definedName>
    <definedName name="MD_Weibl" localSheetId="19">#REF!</definedName>
    <definedName name="MD_Weibl" localSheetId="20">#REF!</definedName>
    <definedName name="MD_Weibl" localSheetId="25">#REF!</definedName>
    <definedName name="MD_Weibl" localSheetId="3">#REF!</definedName>
    <definedName name="MD_Weibl" localSheetId="4">#REF!</definedName>
    <definedName name="MD_Weibl" localSheetId="6">#REF!</definedName>
    <definedName name="MD_Weibl">#REF!</definedName>
    <definedName name="MmExcelLinker_4A63D66E_E958_4D64_948E_032908F00612" localSheetId="1">Ergebnis [7]BF!$A$2:$A$2</definedName>
    <definedName name="MmExcelLinker_4A63D66E_E958_4D64_948E_032908F00612" localSheetId="10">Ergebnis [7]BF!$A$2:$A$2</definedName>
    <definedName name="MmExcelLinker_4A63D66E_E958_4D64_948E_032908F00612" localSheetId="13">Ergebnis [7]BF!$A$2:$A$2</definedName>
    <definedName name="MmExcelLinker_4A63D66E_E958_4D64_948E_032908F00612" localSheetId="15">Ergebnis [7]BF!$A$2:$A$2</definedName>
    <definedName name="MmExcelLinker_4A63D66E_E958_4D64_948E_032908F00612" localSheetId="20">Ergebnis [7]BF!$A$2:$A$2</definedName>
    <definedName name="MmExcelLinker_4A63D66E_E958_4D64_948E_032908F00612" localSheetId="21">Ergebnis [7]BF!$A$2:$A$2</definedName>
    <definedName name="MmExcelLinker_4A63D66E_E958_4D64_948E_032908F00612" localSheetId="22">Ergebnis [7]BF!$A$2:$A$2</definedName>
    <definedName name="MmExcelLinker_4A63D66E_E958_4D64_948E_032908F00612" localSheetId="28">Ergebnis [21]BF!$A$2:$A$2</definedName>
    <definedName name="MmExcelLinker_4A63D66E_E958_4D64_948E_032908F00612" localSheetId="29">Ergebnis [7]BF!$A$2:$A$2</definedName>
    <definedName name="MmExcelLinker_4A63D66E_E958_4D64_948E_032908F00612" localSheetId="2">Ergebnis [7]BF!$A$2:$A$2</definedName>
    <definedName name="MmExcelLinker_4A63D66E_E958_4D64_948E_032908F00612" localSheetId="4">Ergebnis [7]BF!$A$2:$A$2</definedName>
    <definedName name="MmExcelLinker_4A63D66E_E958_4D64_948E_032908F00612" localSheetId="6">Ergebnis [7]BF!$A$2:$A$2</definedName>
    <definedName name="MmExcelLinker_4A63D66E_E958_4D64_948E_032908F00612">Ergebnis [7]BF!$A$2:$A$2</definedName>
    <definedName name="mü" localSheetId="15">#REF!</definedName>
    <definedName name="mü" localSheetId="20">#REF!</definedName>
    <definedName name="mü" localSheetId="28">#REF!</definedName>
    <definedName name="mü" localSheetId="4">#REF!</definedName>
    <definedName name="mü" localSheetId="6">#REF!</definedName>
    <definedName name="mü">#REF!</definedName>
    <definedName name="n" localSheetId="15">#REF!</definedName>
    <definedName name="n" localSheetId="20">#REF!</definedName>
    <definedName name="n" localSheetId="4">#REF!</definedName>
    <definedName name="n" localSheetId="6">#REF!</definedName>
    <definedName name="n">#REF!</definedName>
    <definedName name="NochInSchule" localSheetId="10">[13]MZ_Daten!$G$1:$G$65536</definedName>
    <definedName name="NochInSchule" localSheetId="16">[17]MZ_Daten!$G$1:$G$65536</definedName>
    <definedName name="NochInSchule" localSheetId="18">[17]MZ_Daten!$G$1:$G$65536</definedName>
    <definedName name="NochInSchule" localSheetId="23">[17]MZ_Daten!$G$1:$G$65536</definedName>
    <definedName name="NochInSchule" localSheetId="25">[17]MZ_Daten!$G$1:$G$65536</definedName>
    <definedName name="NochInSchule" localSheetId="38">[17]MZ_Daten!$G$1:$G$65536</definedName>
    <definedName name="NochInSchule" localSheetId="4">[17]MZ_Daten!$G$1:$G$65536</definedName>
    <definedName name="NochInSchule" localSheetId="6">[17]MZ_Daten!$G$1:$G$65536</definedName>
    <definedName name="NochInSchule">[4]MZ_Daten!$G$1:$G$65536</definedName>
    <definedName name="np" localSheetId="15">#REF!</definedName>
    <definedName name="np" localSheetId="20">#REF!</definedName>
    <definedName name="np" localSheetId="28">#REF!</definedName>
    <definedName name="np" localSheetId="4">#REF!</definedName>
    <definedName name="np" localSheetId="6">#REF!</definedName>
    <definedName name="np">#REF!</definedName>
    <definedName name="NW">[8]schulform!$C$20</definedName>
    <definedName name="p5_age" localSheetId="28">[22]E6C3NAGE!$A$1:$D$55</definedName>
    <definedName name="p5_age">[9]E6C3NAGE!$A$1:$D$55</definedName>
    <definedName name="p5nr" localSheetId="28">[23]E6C3NE!$A$1:$AC$43</definedName>
    <definedName name="p5nr">[10]E6C3NE!$A$1:$AC$43</definedName>
    <definedName name="POS" localSheetId="10">[13]MZ_Daten!$I$1:$I$65536</definedName>
    <definedName name="POS" localSheetId="16">[17]MZ_Daten!$I$1:$I$65536</definedName>
    <definedName name="POS" localSheetId="18">[17]MZ_Daten!$I$1:$I$65536</definedName>
    <definedName name="POS" localSheetId="23">[17]MZ_Daten!$I$1:$I$65536</definedName>
    <definedName name="POS" localSheetId="25">[17]MZ_Daten!$I$1:$I$65536</definedName>
    <definedName name="POS" localSheetId="38">[17]MZ_Daten!$I$1:$I$65536</definedName>
    <definedName name="POS" localSheetId="4">[17]MZ_Daten!$I$1:$I$65536</definedName>
    <definedName name="POS" localSheetId="6">[17]MZ_Daten!$I$1:$I$65536</definedName>
    <definedName name="POS">[4]MZ_Daten!$I$1:$I$65536</definedName>
    <definedName name="PROMOTION" localSheetId="10">[13]MZ_Daten!$Z$1:$Z$65536</definedName>
    <definedName name="PROMOTION" localSheetId="16">[17]MZ_Daten!$Z$1:$Z$65536</definedName>
    <definedName name="PROMOTION" localSheetId="18">[17]MZ_Daten!$Z$1:$Z$65536</definedName>
    <definedName name="PROMOTION" localSheetId="23">[17]MZ_Daten!$Z$1:$Z$65536</definedName>
    <definedName name="PROMOTION" localSheetId="25">[17]MZ_Daten!$Z$1:$Z$65536</definedName>
    <definedName name="PROMOTION" localSheetId="38">[17]MZ_Daten!$Z$1:$Z$65536</definedName>
    <definedName name="PROMOTION" localSheetId="4">[17]MZ_Daten!$Z$1:$Z$65536</definedName>
    <definedName name="PROMOTION" localSheetId="6">[17]MZ_Daten!$Z$1:$Z$65536</definedName>
    <definedName name="PROMOTION">[4]MZ_Daten!$Z$1:$Z$65536</definedName>
    <definedName name="PROT01VK" localSheetId="10">#REF!</definedName>
    <definedName name="PROT01VK" localSheetId="15">#REF!</definedName>
    <definedName name="PROT01VK" localSheetId="18">#REF!</definedName>
    <definedName name="PROT01VK" localSheetId="19">#REF!</definedName>
    <definedName name="PROT01VK" localSheetId="20">#REF!</definedName>
    <definedName name="PROT01VK" localSheetId="23">#REF!</definedName>
    <definedName name="PROT01VK" localSheetId="25">#REF!</definedName>
    <definedName name="PROT01VK" localSheetId="38">#REF!</definedName>
    <definedName name="PROT01VK" localSheetId="3">#REF!</definedName>
    <definedName name="PROT01VK" localSheetId="4">#REF!</definedName>
    <definedName name="PROT01VK" localSheetId="5">#REF!</definedName>
    <definedName name="PROT01VK" localSheetId="6">#REF!</definedName>
    <definedName name="PROT01VK">#REF!</definedName>
    <definedName name="Realschule" localSheetId="10">[13]MZ_Daten!$J$1:$J$65536</definedName>
    <definedName name="Realschule" localSheetId="16">[17]MZ_Daten!$J$1:$J$65536</definedName>
    <definedName name="Realschule" localSheetId="18">[17]MZ_Daten!$J$1:$J$65536</definedName>
    <definedName name="Realschule" localSheetId="23">[17]MZ_Daten!$J$1:$J$65536</definedName>
    <definedName name="Realschule" localSheetId="25">[17]MZ_Daten!$J$1:$J$65536</definedName>
    <definedName name="Realschule" localSheetId="38">[17]MZ_Daten!$J$1:$J$65536</definedName>
    <definedName name="Realschule" localSheetId="4">[17]MZ_Daten!$J$1:$J$65536</definedName>
    <definedName name="Realschule" localSheetId="6">[17]MZ_Daten!$J$1:$J$65536</definedName>
    <definedName name="Realschule">[4]MZ_Daten!$J$1:$J$65536</definedName>
    <definedName name="Schulart" localSheetId="10">#REF!</definedName>
    <definedName name="Schulart" localSheetId="15">#REF!</definedName>
    <definedName name="Schulart" localSheetId="18">#REF!</definedName>
    <definedName name="Schulart" localSheetId="19">#REF!</definedName>
    <definedName name="Schulart" localSheetId="20">#REF!</definedName>
    <definedName name="Schulart" localSheetId="24">#REF!</definedName>
    <definedName name="Schulart" localSheetId="25">#REF!</definedName>
    <definedName name="Schulart" localSheetId="3">#REF!</definedName>
    <definedName name="Schulart" localSheetId="4">#REF!</definedName>
    <definedName name="Schulart" localSheetId="6">#REF!</definedName>
    <definedName name="Schulart">#REF!</definedName>
    <definedName name="Schulen" localSheetId="15">#REF!</definedName>
    <definedName name="Schulen" localSheetId="18">#REF!</definedName>
    <definedName name="Schulen" localSheetId="19">#REF!</definedName>
    <definedName name="Schulen" localSheetId="20">#REF!</definedName>
    <definedName name="Schulen" localSheetId="25">#REF!</definedName>
    <definedName name="Schulen" localSheetId="3">#REF!</definedName>
    <definedName name="Schulen" localSheetId="4">#REF!</definedName>
    <definedName name="Schulen" localSheetId="6">#REF!</definedName>
    <definedName name="Schulen">#REF!</definedName>
    <definedName name="Schulen_Insg" localSheetId="15">#REF!</definedName>
    <definedName name="Schulen_Insg" localSheetId="18">#REF!</definedName>
    <definedName name="Schulen_Insg" localSheetId="19">#REF!</definedName>
    <definedName name="Schulen_Insg" localSheetId="20">#REF!</definedName>
    <definedName name="Schulen_Insg" localSheetId="25">#REF!</definedName>
    <definedName name="Schulen_Insg" localSheetId="3">#REF!</definedName>
    <definedName name="Schulen_Insg" localSheetId="4">#REF!</definedName>
    <definedName name="Schulen_Insg" localSheetId="6">#REF!</definedName>
    <definedName name="Schulen_Insg">#REF!</definedName>
    <definedName name="Schulen_Männl" localSheetId="15">#REF!</definedName>
    <definedName name="Schulen_Männl" localSheetId="18">#REF!</definedName>
    <definedName name="Schulen_Männl" localSheetId="19">#REF!</definedName>
    <definedName name="Schulen_Männl" localSheetId="20">#REF!</definedName>
    <definedName name="Schulen_Männl" localSheetId="25">#REF!</definedName>
    <definedName name="Schulen_Männl" localSheetId="3">#REF!</definedName>
    <definedName name="Schulen_Männl" localSheetId="4">#REF!</definedName>
    <definedName name="Schulen_Männl" localSheetId="6">#REF!</definedName>
    <definedName name="Schulen_Männl">#REF!</definedName>
    <definedName name="Schulen_Weibl" localSheetId="15">#REF!</definedName>
    <definedName name="Schulen_Weibl" localSheetId="18">#REF!</definedName>
    <definedName name="Schulen_Weibl" localSheetId="19">#REF!</definedName>
    <definedName name="Schulen_Weibl" localSheetId="20">#REF!</definedName>
    <definedName name="Schulen_Weibl" localSheetId="25">#REF!</definedName>
    <definedName name="Schulen_Weibl" localSheetId="3">#REF!</definedName>
    <definedName name="Schulen_Weibl" localSheetId="4">#REF!</definedName>
    <definedName name="Schulen_Weibl" localSheetId="6">#REF!</definedName>
    <definedName name="Schulen_Weibl">#REF!</definedName>
    <definedName name="SdG_Daten_Insg" localSheetId="15">#REF!</definedName>
    <definedName name="SdG_Daten_Insg" localSheetId="18">#REF!</definedName>
    <definedName name="SdG_Daten_Insg" localSheetId="19">#REF!</definedName>
    <definedName name="SdG_Daten_Insg" localSheetId="20">#REF!</definedName>
    <definedName name="SdG_Daten_Insg" localSheetId="25">#REF!</definedName>
    <definedName name="SdG_Daten_Insg" localSheetId="3">#REF!</definedName>
    <definedName name="SdG_Daten_Insg" localSheetId="4">#REF!</definedName>
    <definedName name="SdG_Daten_Insg" localSheetId="6">#REF!</definedName>
    <definedName name="SdG_Daten_Insg">#REF!</definedName>
    <definedName name="SdG_Daten_Priv_Insg" localSheetId="15">#REF!</definedName>
    <definedName name="SdG_Daten_Priv_Insg" localSheetId="18">#REF!</definedName>
    <definedName name="SdG_Daten_Priv_Insg" localSheetId="19">#REF!</definedName>
    <definedName name="SdG_Daten_Priv_Insg" localSheetId="20">#REF!</definedName>
    <definedName name="SdG_Daten_Priv_Insg" localSheetId="25">#REF!</definedName>
    <definedName name="SdG_Daten_Priv_Insg" localSheetId="3">#REF!</definedName>
    <definedName name="SdG_Daten_Priv_Insg" localSheetId="4">#REF!</definedName>
    <definedName name="SdG_Daten_Priv_Insg" localSheetId="6">#REF!</definedName>
    <definedName name="SdG_Daten_Priv_Insg">#REF!</definedName>
    <definedName name="SdG_Daten_Priv_Weibl" localSheetId="15">#REF!</definedName>
    <definedName name="SdG_Daten_Priv_Weibl" localSheetId="18">#REF!</definedName>
    <definedName name="SdG_Daten_Priv_Weibl" localSheetId="19">#REF!</definedName>
    <definedName name="SdG_Daten_Priv_Weibl" localSheetId="20">#REF!</definedName>
    <definedName name="SdG_Daten_Priv_Weibl" localSheetId="25">#REF!</definedName>
    <definedName name="SdG_Daten_Priv_Weibl" localSheetId="3">#REF!</definedName>
    <definedName name="SdG_Daten_Priv_Weibl" localSheetId="4">#REF!</definedName>
    <definedName name="SdG_Daten_Priv_Weibl" localSheetId="6">#REF!</definedName>
    <definedName name="SdG_Daten_Priv_Weibl">#REF!</definedName>
    <definedName name="SdG_Daten_Weibl" localSheetId="15">#REF!</definedName>
    <definedName name="SdG_Daten_Weibl" localSheetId="18">#REF!</definedName>
    <definedName name="SdG_Daten_Weibl" localSheetId="19">#REF!</definedName>
    <definedName name="SdG_Daten_Weibl" localSheetId="20">#REF!</definedName>
    <definedName name="SdG_Daten_Weibl" localSheetId="25">#REF!</definedName>
    <definedName name="SdG_Daten_Weibl" localSheetId="3">#REF!</definedName>
    <definedName name="SdG_Daten_Weibl" localSheetId="4">#REF!</definedName>
    <definedName name="SdG_Daten_Weibl" localSheetId="6">#REF!</definedName>
    <definedName name="SdG_Daten_Weibl">#REF!</definedName>
    <definedName name="SdG_Key_Dauer" localSheetId="15">#REF!</definedName>
    <definedName name="SdG_Key_Dauer" localSheetId="18">#REF!</definedName>
    <definedName name="SdG_Key_Dauer" localSheetId="19">#REF!</definedName>
    <definedName name="SdG_Key_Dauer" localSheetId="20">#REF!</definedName>
    <definedName name="SdG_Key_Dauer" localSheetId="25">#REF!</definedName>
    <definedName name="SdG_Key_Dauer" localSheetId="3">#REF!</definedName>
    <definedName name="SdG_Key_Dauer" localSheetId="4">#REF!</definedName>
    <definedName name="SdG_Key_Dauer" localSheetId="6">#REF!</definedName>
    <definedName name="SdG_Key_Dauer">#REF!</definedName>
    <definedName name="SdG_Key_Field" localSheetId="15">#REF!</definedName>
    <definedName name="SdG_Key_Field" localSheetId="18">#REF!</definedName>
    <definedName name="SdG_Key_Field" localSheetId="19">#REF!</definedName>
    <definedName name="SdG_Key_Field" localSheetId="20">#REF!</definedName>
    <definedName name="SdG_Key_Field" localSheetId="25">#REF!</definedName>
    <definedName name="SdG_Key_Field" localSheetId="3">#REF!</definedName>
    <definedName name="SdG_Key_Field" localSheetId="4">#REF!</definedName>
    <definedName name="SdG_Key_Field" localSheetId="6">#REF!</definedName>
    <definedName name="SdG_Key_Field">#REF!</definedName>
    <definedName name="UNI" localSheetId="10">[13]MZ_Daten!$Y$1:$Y$65536</definedName>
    <definedName name="UNI" localSheetId="16">[17]MZ_Daten!$Y$1:$Y$65536</definedName>
    <definedName name="UNI" localSheetId="18">[17]MZ_Daten!$Y$1:$Y$65536</definedName>
    <definedName name="UNI" localSheetId="23">[17]MZ_Daten!$Y$1:$Y$65536</definedName>
    <definedName name="UNI" localSheetId="25">[17]MZ_Daten!$Y$1:$Y$65536</definedName>
    <definedName name="UNI" localSheetId="38">[17]MZ_Daten!$Y$1:$Y$65536</definedName>
    <definedName name="UNI" localSheetId="4">[17]MZ_Daten!$Y$1:$Y$65536</definedName>
    <definedName name="UNI" localSheetId="6">[17]MZ_Daten!$Y$1:$Y$65536</definedName>
    <definedName name="UNI">[4]MZ_Daten!$Y$1:$Y$65536</definedName>
    <definedName name="VerwFH" localSheetId="10">[13]MZ_Daten!$W$1:$W$65536</definedName>
    <definedName name="VerwFH" localSheetId="16">[17]MZ_Daten!$W$1:$W$65536</definedName>
    <definedName name="VerwFH" localSheetId="18">[17]MZ_Daten!$W$1:$W$65536</definedName>
    <definedName name="VerwFH" localSheetId="23">[17]MZ_Daten!$W$1:$W$65536</definedName>
    <definedName name="VerwFH" localSheetId="25">[17]MZ_Daten!$W$1:$W$65536</definedName>
    <definedName name="VerwFH" localSheetId="38">[17]MZ_Daten!$W$1:$W$65536</definedName>
    <definedName name="VerwFH" localSheetId="4">[17]MZ_Daten!$W$1:$W$65536</definedName>
    <definedName name="VerwFH" localSheetId="6">[17]MZ_Daten!$W$1:$W$65536</definedName>
    <definedName name="VerwFH">[4]MZ_Daten!$W$1:$W$65536</definedName>
    <definedName name="VolksHauptschule" localSheetId="10">[13]MZ_Daten!$H$1:$H$65536</definedName>
    <definedName name="VolksHauptschule" localSheetId="16">[17]MZ_Daten!$H$1:$H$65536</definedName>
    <definedName name="VolksHauptschule" localSheetId="18">[17]MZ_Daten!$H$1:$H$65536</definedName>
    <definedName name="VolksHauptschule" localSheetId="23">[17]MZ_Daten!$H$1:$H$65536</definedName>
    <definedName name="VolksHauptschule" localSheetId="25">[17]MZ_Daten!$H$1:$H$65536</definedName>
    <definedName name="VolksHauptschule" localSheetId="38">[17]MZ_Daten!$H$1:$H$65536</definedName>
    <definedName name="VolksHauptschule" localSheetId="4">[17]MZ_Daten!$H$1:$H$65536</definedName>
    <definedName name="VolksHauptschule" localSheetId="6">[17]MZ_Daten!$H$1:$H$65536</definedName>
    <definedName name="VolksHauptschule">[4]MZ_Daten!$H$1:$H$65536</definedName>
  </definedNames>
  <calcPr calcId="145621" fullCalcOnLoad="1"/>
</workbook>
</file>

<file path=xl/calcChain.xml><?xml version="1.0" encoding="utf-8"?>
<calcChain xmlns="http://schemas.openxmlformats.org/spreadsheetml/2006/main">
  <c r="E34" i="122" l="1"/>
  <c r="E33" i="122"/>
  <c r="E32" i="122"/>
  <c r="E31" i="122"/>
  <c r="H18" i="129"/>
  <c r="J18" i="129"/>
  <c r="G18" i="129"/>
  <c r="F18" i="129"/>
  <c r="I17" i="129"/>
  <c r="H17" i="129"/>
  <c r="J17" i="129"/>
  <c r="G17" i="129"/>
  <c r="F17" i="129"/>
  <c r="H16" i="129"/>
  <c r="J16" i="129"/>
  <c r="G16" i="129"/>
  <c r="F16" i="129"/>
  <c r="I15" i="129"/>
  <c r="H15" i="129"/>
  <c r="J15" i="129"/>
  <c r="G15" i="129"/>
  <c r="F15" i="129"/>
  <c r="H14" i="129"/>
  <c r="J14" i="129"/>
  <c r="G14" i="129"/>
  <c r="F14" i="129"/>
  <c r="I13" i="129"/>
  <c r="H13" i="129"/>
  <c r="J13" i="129"/>
  <c r="G13" i="129"/>
  <c r="F13" i="129"/>
  <c r="H12" i="129"/>
  <c r="J12" i="129"/>
  <c r="G12" i="129"/>
  <c r="F12" i="129"/>
  <c r="I11" i="129"/>
  <c r="H11" i="129"/>
  <c r="J11" i="129"/>
  <c r="G11" i="129"/>
  <c r="F11" i="129"/>
  <c r="H10" i="129"/>
  <c r="J10" i="129"/>
  <c r="E10" i="129"/>
  <c r="G10" i="129"/>
  <c r="C10" i="129"/>
  <c r="B10" i="129"/>
  <c r="F10" i="129"/>
  <c r="I9" i="129"/>
  <c r="H9" i="129"/>
  <c r="J9" i="129"/>
  <c r="E9" i="129"/>
  <c r="G9" i="129"/>
  <c r="C9" i="129"/>
  <c r="D9" i="129"/>
  <c r="B9" i="129"/>
  <c r="H8" i="129"/>
  <c r="J8" i="129"/>
  <c r="F8" i="129"/>
  <c r="E8" i="129"/>
  <c r="G8" i="129"/>
  <c r="H20" i="126"/>
  <c r="F20" i="126"/>
  <c r="D20" i="126"/>
  <c r="H19" i="126"/>
  <c r="F19" i="126"/>
  <c r="D19" i="126"/>
  <c r="H18" i="126"/>
  <c r="F18" i="126"/>
  <c r="D18" i="126"/>
  <c r="H17" i="126"/>
  <c r="F17" i="126"/>
  <c r="D17" i="126"/>
  <c r="H16" i="126"/>
  <c r="F16" i="126"/>
  <c r="D16" i="126"/>
  <c r="H15" i="126"/>
  <c r="F15" i="126"/>
  <c r="D15" i="126"/>
  <c r="H13" i="126"/>
  <c r="F13" i="126"/>
  <c r="D13" i="126"/>
  <c r="H12" i="126"/>
  <c r="F12" i="126"/>
  <c r="D12" i="126"/>
  <c r="H11" i="126"/>
  <c r="F11" i="126"/>
  <c r="D11" i="126"/>
  <c r="H10" i="126"/>
  <c r="F10" i="126"/>
  <c r="D10" i="126"/>
  <c r="H9" i="126"/>
  <c r="F9" i="126"/>
  <c r="D9" i="126"/>
  <c r="H8" i="126"/>
  <c r="F8" i="126"/>
  <c r="D8" i="126"/>
  <c r="G32" i="118"/>
  <c r="F32" i="118"/>
  <c r="E32" i="118"/>
  <c r="D32" i="118"/>
  <c r="C32" i="118"/>
  <c r="B32" i="118"/>
  <c r="G31" i="118"/>
  <c r="F31" i="118"/>
  <c r="E31" i="118"/>
  <c r="D31" i="118"/>
  <c r="C31" i="118"/>
  <c r="B31" i="118"/>
  <c r="G30" i="118"/>
  <c r="F30" i="118"/>
  <c r="E30" i="118"/>
  <c r="D30" i="118"/>
  <c r="C30" i="118"/>
  <c r="B30" i="118"/>
  <c r="G29" i="118"/>
  <c r="F29" i="118"/>
  <c r="E29" i="118"/>
  <c r="D29" i="118"/>
  <c r="C29" i="118"/>
  <c r="B29" i="118"/>
  <c r="G28" i="118"/>
  <c r="F28" i="118"/>
  <c r="E28" i="118"/>
  <c r="D28" i="118"/>
  <c r="C28" i="118"/>
  <c r="B28" i="118"/>
  <c r="G27" i="118"/>
  <c r="F27" i="118"/>
  <c r="E27" i="118"/>
  <c r="D27" i="118"/>
  <c r="C27" i="118"/>
  <c r="B27" i="118"/>
  <c r="G25" i="118"/>
  <c r="F25" i="118"/>
  <c r="E25" i="118"/>
  <c r="D25" i="118"/>
  <c r="C25" i="118"/>
  <c r="B25" i="118"/>
  <c r="G24" i="118"/>
  <c r="F24" i="118"/>
  <c r="E24" i="118"/>
  <c r="D24" i="118"/>
  <c r="C24" i="118"/>
  <c r="B24" i="118"/>
  <c r="G23" i="118"/>
  <c r="F23" i="118"/>
  <c r="E23" i="118"/>
  <c r="D23" i="118"/>
  <c r="C23" i="118"/>
  <c r="B23" i="118"/>
  <c r="G22" i="118"/>
  <c r="F22" i="118"/>
  <c r="E22" i="118"/>
  <c r="D22" i="118"/>
  <c r="C22" i="118"/>
  <c r="B22" i="118"/>
  <c r="G21" i="118"/>
  <c r="F21" i="118"/>
  <c r="E21" i="118"/>
  <c r="D21" i="118"/>
  <c r="C21" i="118"/>
  <c r="B21" i="118"/>
  <c r="G20" i="118"/>
  <c r="F20" i="118"/>
  <c r="E20" i="118"/>
  <c r="D20" i="118"/>
  <c r="C20" i="118"/>
  <c r="B20" i="118"/>
  <c r="K27" i="117"/>
  <c r="J27" i="117"/>
  <c r="I27" i="117"/>
  <c r="H27" i="117"/>
  <c r="K26" i="117"/>
  <c r="J26" i="117"/>
  <c r="I26" i="117"/>
  <c r="H26" i="117"/>
  <c r="K25" i="117"/>
  <c r="J25" i="117"/>
  <c r="I25" i="117"/>
  <c r="H25" i="117"/>
  <c r="K24" i="117"/>
  <c r="J24" i="117"/>
  <c r="I24" i="117"/>
  <c r="H24" i="117"/>
  <c r="K23" i="117"/>
  <c r="J23" i="117"/>
  <c r="I23" i="117"/>
  <c r="H23" i="117"/>
  <c r="K22" i="117"/>
  <c r="J22" i="117"/>
  <c r="I22" i="117"/>
  <c r="H22" i="117"/>
  <c r="K21" i="117"/>
  <c r="J21" i="117"/>
  <c r="I21" i="117"/>
  <c r="H21" i="117"/>
  <c r="K20" i="117"/>
  <c r="J20" i="117"/>
  <c r="I20" i="117"/>
  <c r="H20" i="117"/>
  <c r="K19" i="117"/>
  <c r="J19" i="117"/>
  <c r="I19" i="117"/>
  <c r="H19" i="117"/>
  <c r="K18" i="117"/>
  <c r="J18" i="117"/>
  <c r="I18" i="117"/>
  <c r="H18" i="117"/>
  <c r="K17" i="117"/>
  <c r="J17" i="117"/>
  <c r="I17" i="117"/>
  <c r="H17" i="117"/>
  <c r="K16" i="117"/>
  <c r="J16" i="117"/>
  <c r="I16" i="117"/>
  <c r="H16" i="117"/>
  <c r="K15" i="117"/>
  <c r="J15" i="117"/>
  <c r="I15" i="117"/>
  <c r="H15" i="117"/>
  <c r="K14" i="117"/>
  <c r="J14" i="117"/>
  <c r="I14" i="117"/>
  <c r="H14" i="117"/>
  <c r="K13" i="117"/>
  <c r="J13" i="117"/>
  <c r="I13" i="117"/>
  <c r="H13" i="117"/>
  <c r="K12" i="117"/>
  <c r="J12" i="117"/>
  <c r="I12" i="117"/>
  <c r="H12" i="117"/>
  <c r="K11" i="117"/>
  <c r="J11" i="117"/>
  <c r="I11" i="117"/>
  <c r="H11" i="117"/>
  <c r="K10" i="117"/>
  <c r="J10" i="117"/>
  <c r="I10" i="117"/>
  <c r="H10" i="117"/>
  <c r="K9" i="117"/>
  <c r="J9" i="117"/>
  <c r="I9" i="117"/>
  <c r="H9" i="117"/>
  <c r="G28" i="116"/>
  <c r="F28" i="116"/>
  <c r="E28" i="116"/>
  <c r="D28" i="116"/>
  <c r="C28" i="116"/>
  <c r="B28" i="116"/>
  <c r="D27" i="116"/>
  <c r="G26" i="116"/>
  <c r="F26" i="116"/>
  <c r="E26" i="116"/>
  <c r="D26" i="116"/>
  <c r="C26" i="116"/>
  <c r="B26" i="116"/>
  <c r="G24" i="116"/>
  <c r="F24" i="116"/>
  <c r="E24" i="116"/>
  <c r="D24" i="116"/>
  <c r="C24" i="116"/>
  <c r="B24" i="116"/>
  <c r="G23" i="116"/>
  <c r="F23" i="116"/>
  <c r="E23" i="116"/>
  <c r="D23" i="116"/>
  <c r="C23" i="116"/>
  <c r="B23" i="116"/>
  <c r="G22" i="116"/>
  <c r="F22" i="116"/>
  <c r="E22" i="116"/>
  <c r="D22" i="116"/>
  <c r="C22" i="116"/>
  <c r="B22" i="116"/>
  <c r="J27" i="115"/>
  <c r="I27" i="115"/>
  <c r="H27" i="115"/>
  <c r="J26" i="115"/>
  <c r="I26" i="115"/>
  <c r="H26" i="115"/>
  <c r="J25" i="115"/>
  <c r="I25" i="115"/>
  <c r="H25" i="115"/>
  <c r="J24" i="115"/>
  <c r="I24" i="115"/>
  <c r="H24" i="115"/>
  <c r="J23" i="115"/>
  <c r="I23" i="115"/>
  <c r="H23" i="115"/>
  <c r="J22" i="115"/>
  <c r="I22" i="115"/>
  <c r="H22" i="115"/>
  <c r="J21" i="115"/>
  <c r="I21" i="115"/>
  <c r="H21" i="115"/>
  <c r="J20" i="115"/>
  <c r="I20" i="115"/>
  <c r="H20" i="115"/>
  <c r="J19" i="115"/>
  <c r="I19" i="115"/>
  <c r="H19" i="115"/>
  <c r="J18" i="115"/>
  <c r="I18" i="115"/>
  <c r="H18" i="115"/>
  <c r="J17" i="115"/>
  <c r="I17" i="115"/>
  <c r="H17" i="115"/>
  <c r="J16" i="115"/>
  <c r="I16" i="115"/>
  <c r="H16" i="115"/>
  <c r="J15" i="115"/>
  <c r="I15" i="115"/>
  <c r="H15" i="115"/>
  <c r="J14" i="115"/>
  <c r="I14" i="115"/>
  <c r="H14" i="115"/>
  <c r="J13" i="115"/>
  <c r="I13" i="115"/>
  <c r="H13" i="115"/>
  <c r="J12" i="115"/>
  <c r="I12" i="115"/>
  <c r="H12" i="115"/>
  <c r="J11" i="115"/>
  <c r="I11" i="115"/>
  <c r="H11" i="115"/>
  <c r="J10" i="115"/>
  <c r="I10" i="115"/>
  <c r="H10" i="115"/>
  <c r="J9" i="115"/>
  <c r="I9" i="115"/>
  <c r="H9" i="115"/>
  <c r="L10" i="106"/>
  <c r="K10" i="106"/>
  <c r="J10" i="106"/>
  <c r="I10" i="106"/>
  <c r="H10" i="106"/>
  <c r="G10" i="106"/>
  <c r="F10" i="106"/>
  <c r="E10" i="106"/>
  <c r="D10" i="106"/>
  <c r="C10" i="106"/>
  <c r="B10" i="106"/>
  <c r="B37" i="104"/>
  <c r="B19" i="104"/>
  <c r="K29" i="103"/>
  <c r="E29" i="103"/>
  <c r="C29" i="103"/>
  <c r="K28" i="103"/>
  <c r="E28" i="103"/>
  <c r="C28" i="103"/>
  <c r="K27" i="103"/>
  <c r="E27" i="103"/>
  <c r="C27" i="103"/>
  <c r="K26" i="103"/>
  <c r="E26" i="103"/>
  <c r="C26" i="103"/>
  <c r="K25" i="103"/>
  <c r="E25" i="103"/>
  <c r="C25" i="103"/>
  <c r="K24" i="103"/>
  <c r="E24" i="103"/>
  <c r="C24" i="103"/>
  <c r="K23" i="103"/>
  <c r="E23" i="103"/>
  <c r="C23" i="103"/>
  <c r="K22" i="103"/>
  <c r="E22" i="103"/>
  <c r="C22" i="103"/>
  <c r="K21" i="103"/>
  <c r="E21" i="103"/>
  <c r="C21" i="103"/>
  <c r="K15" i="103"/>
  <c r="I15" i="103"/>
  <c r="G15" i="103"/>
  <c r="E15" i="103"/>
  <c r="C15" i="103"/>
  <c r="K14" i="103"/>
  <c r="I14" i="103"/>
  <c r="G14" i="103"/>
  <c r="E14" i="103"/>
  <c r="C14" i="103"/>
  <c r="K13" i="103"/>
  <c r="I13" i="103"/>
  <c r="G13" i="103"/>
  <c r="E13" i="103"/>
  <c r="C13" i="103"/>
  <c r="K12" i="103"/>
  <c r="I12" i="103"/>
  <c r="G12" i="103"/>
  <c r="E12" i="103"/>
  <c r="C12" i="103"/>
  <c r="K11" i="103"/>
  <c r="I11" i="103"/>
  <c r="G11" i="103"/>
  <c r="E11" i="103"/>
  <c r="C11" i="103"/>
  <c r="K10" i="103"/>
  <c r="I10" i="103"/>
  <c r="G10" i="103"/>
  <c r="E10" i="103"/>
  <c r="C10" i="103"/>
  <c r="K9" i="103"/>
  <c r="I9" i="103"/>
  <c r="G9" i="103"/>
  <c r="E9" i="103"/>
  <c r="C9" i="103"/>
  <c r="K8" i="103"/>
  <c r="I8" i="103"/>
  <c r="G8" i="103"/>
  <c r="E8" i="103"/>
  <c r="C8" i="103"/>
  <c r="K7" i="103"/>
  <c r="I7" i="103"/>
  <c r="G7" i="103"/>
  <c r="E7" i="103"/>
  <c r="C7" i="103"/>
  <c r="H48" i="101"/>
  <c r="G48" i="101"/>
  <c r="F48" i="101"/>
  <c r="E48" i="101"/>
  <c r="H47" i="101"/>
  <c r="G47" i="101"/>
  <c r="F47" i="101"/>
  <c r="E47" i="101"/>
  <c r="H45" i="101"/>
  <c r="G45" i="101"/>
  <c r="F45" i="101"/>
  <c r="E45" i="101"/>
  <c r="H44" i="101"/>
  <c r="G44" i="101"/>
  <c r="F44" i="101"/>
  <c r="E44" i="101"/>
  <c r="H43" i="101"/>
  <c r="G43" i="101"/>
  <c r="F43" i="101"/>
  <c r="E43" i="101"/>
  <c r="H41" i="101"/>
  <c r="G41" i="101"/>
  <c r="F41" i="101"/>
  <c r="E41" i="101"/>
  <c r="H40" i="101"/>
  <c r="G40" i="101"/>
  <c r="F40" i="101"/>
  <c r="E40" i="101"/>
  <c r="H39" i="101"/>
  <c r="G39" i="101"/>
  <c r="F39" i="101"/>
  <c r="E39" i="101"/>
  <c r="H37" i="101"/>
  <c r="G37" i="101"/>
  <c r="F37" i="101"/>
  <c r="E37" i="101"/>
  <c r="H36" i="101"/>
  <c r="G36" i="101"/>
  <c r="F36" i="101"/>
  <c r="E36" i="101"/>
  <c r="H35" i="101"/>
  <c r="G35" i="101"/>
  <c r="F35" i="101"/>
  <c r="E35" i="101"/>
  <c r="H33" i="101"/>
  <c r="G33" i="101"/>
  <c r="F33" i="101"/>
  <c r="E33" i="101"/>
  <c r="H32" i="101"/>
  <c r="G32" i="101"/>
  <c r="F32" i="101"/>
  <c r="E32" i="101"/>
  <c r="H31" i="101"/>
  <c r="G31" i="101"/>
  <c r="F31" i="101"/>
  <c r="E31" i="101"/>
  <c r="H29" i="101"/>
  <c r="G29" i="101"/>
  <c r="F29" i="101"/>
  <c r="E29" i="101"/>
  <c r="H28" i="101"/>
  <c r="G28" i="101"/>
  <c r="F28" i="101"/>
  <c r="E28" i="101"/>
  <c r="H27" i="101"/>
  <c r="G27" i="101"/>
  <c r="F27" i="101"/>
  <c r="E27" i="101"/>
  <c r="H25" i="101"/>
  <c r="G25" i="101"/>
  <c r="F25" i="101"/>
  <c r="E25" i="101"/>
  <c r="H24" i="101"/>
  <c r="G24" i="101"/>
  <c r="F24" i="101"/>
  <c r="E24" i="101"/>
  <c r="H23" i="101"/>
  <c r="G23" i="101"/>
  <c r="F23" i="101"/>
  <c r="E23" i="101"/>
  <c r="H21" i="101"/>
  <c r="G21" i="101"/>
  <c r="F21" i="101"/>
  <c r="E21" i="101"/>
  <c r="H20" i="101"/>
  <c r="G20" i="101"/>
  <c r="F20" i="101"/>
  <c r="E20" i="101"/>
  <c r="H19" i="101"/>
  <c r="G19" i="101"/>
  <c r="F19" i="101"/>
  <c r="E19" i="101"/>
  <c r="H17" i="101"/>
  <c r="G17" i="101"/>
  <c r="F17" i="101"/>
  <c r="E17" i="101"/>
  <c r="H16" i="101"/>
  <c r="G16" i="101"/>
  <c r="F16" i="101"/>
  <c r="E16" i="101"/>
  <c r="H15" i="101"/>
  <c r="G15" i="101"/>
  <c r="F15" i="101"/>
  <c r="E15" i="101"/>
  <c r="H13" i="101"/>
  <c r="G13" i="101"/>
  <c r="F13" i="101"/>
  <c r="E13" i="101"/>
  <c r="H12" i="101"/>
  <c r="G12" i="101"/>
  <c r="F12" i="101"/>
  <c r="E12" i="101"/>
  <c r="H11" i="101"/>
  <c r="G11" i="101"/>
  <c r="F11" i="101"/>
  <c r="E11" i="101"/>
  <c r="H9" i="101"/>
  <c r="G9" i="101"/>
  <c r="F9" i="101"/>
  <c r="E9" i="101"/>
  <c r="H8" i="101"/>
  <c r="G8" i="101"/>
  <c r="F8" i="101"/>
  <c r="E8" i="101"/>
  <c r="H7" i="101"/>
  <c r="G7" i="101"/>
  <c r="F7" i="101"/>
  <c r="E7" i="101"/>
  <c r="C16" i="91"/>
  <c r="B16" i="91"/>
  <c r="D35" i="84"/>
  <c r="C35" i="84"/>
  <c r="B35" i="84"/>
  <c r="J34" i="84"/>
  <c r="I34" i="84"/>
  <c r="H34" i="84"/>
  <c r="G34" i="84"/>
  <c r="F34" i="84"/>
  <c r="E34" i="84"/>
  <c r="D34" i="84"/>
  <c r="C34" i="84"/>
  <c r="B34" i="84"/>
  <c r="I33" i="84"/>
  <c r="H33" i="84"/>
  <c r="G33" i="84"/>
  <c r="D33" i="84"/>
  <c r="C33" i="84"/>
  <c r="B33" i="84"/>
  <c r="I32" i="84"/>
  <c r="H32" i="84"/>
  <c r="G32" i="84"/>
  <c r="D32" i="84"/>
  <c r="C32" i="84"/>
  <c r="H31" i="84"/>
  <c r="G31" i="84"/>
  <c r="I8" i="129"/>
  <c r="F9" i="129"/>
  <c r="I10" i="129"/>
  <c r="I12" i="129"/>
  <c r="I14" i="129"/>
  <c r="I16" i="129"/>
  <c r="I18" i="129"/>
  <c r="D10" i="129"/>
</calcChain>
</file>

<file path=xl/sharedStrings.xml><?xml version="1.0" encoding="utf-8"?>
<sst xmlns="http://schemas.openxmlformats.org/spreadsheetml/2006/main" count="2091" uniqueCount="630">
  <si>
    <t>in %</t>
  </si>
  <si>
    <t>Sehen</t>
  </si>
  <si>
    <t>Männlich</t>
  </si>
  <si>
    <t>Weiblich</t>
  </si>
  <si>
    <t>Insgesamt</t>
  </si>
  <si>
    <t>Davon</t>
  </si>
  <si>
    <t>·</t>
  </si>
  <si>
    <t>Nein</t>
  </si>
  <si>
    <t>Gar nicht</t>
  </si>
  <si>
    <t>Andere Mehrfachbeeinträchtigung</t>
  </si>
  <si>
    <t>Psychische Erkrankung und chronisch-somatische Krankheit</t>
  </si>
  <si>
    <t>Teilleistungsstörung (z. B. Legasthenie, Dyslexie)</t>
  </si>
  <si>
    <t>Chronisch-somatische Krankheit</t>
  </si>
  <si>
    <t>Psychische Beeinträchtigung/seelische Erkrankung</t>
  </si>
  <si>
    <t>Sehbeeinträchtigung</t>
  </si>
  <si>
    <t>Hör-/Sprechbeeinträchtigung</t>
  </si>
  <si>
    <t>Mobilitäts- und Bewegungsbeeinträchtigung</t>
  </si>
  <si>
    <t>Art der Beeinträchtigung</t>
  </si>
  <si>
    <t xml:space="preserve">* Bildungsherkunft wird in der 20. Sozialerhebung von DSW/DZHW (S. 617) wie folgt zugewiesen: </t>
  </si>
  <si>
    <t>Hoch</t>
  </si>
  <si>
    <t>Gehoben</t>
  </si>
  <si>
    <t>Mittel</t>
  </si>
  <si>
    <t>Niedrig</t>
  </si>
  <si>
    <t>Studierende ohne Beeinträchtigung</t>
  </si>
  <si>
    <t>Bildungsherkunft</t>
  </si>
  <si>
    <t>Quelle: Deutsches Studentenwerk (2012): beeinträchtig studieren. Datenerhebung zur Situation Studierender mit Behinderung und chronischer Krankheit 2011, Berlin, Tab. 2.1, 2.2</t>
  </si>
  <si>
    <t>Sehr/eher schwach</t>
  </si>
  <si>
    <t>Teils/teils</t>
  </si>
  <si>
    <t>Sehr/eher stark</t>
  </si>
  <si>
    <t xml:space="preserve">in % </t>
  </si>
  <si>
    <t>Mehr-fach</t>
  </si>
  <si>
    <t>Son-stiges</t>
  </si>
  <si>
    <t>Teilleis-tungs-störung</t>
  </si>
  <si>
    <t>Chro-nisch</t>
  </si>
  <si>
    <t>Psy-chisch</t>
  </si>
  <si>
    <t>Hören/ Spre-chen</t>
  </si>
  <si>
    <t>Bewe-gung</t>
  </si>
  <si>
    <t>Weib-lich</t>
  </si>
  <si>
    <t>Männ-lich</t>
  </si>
  <si>
    <t>Insge-samt</t>
  </si>
  <si>
    <t>Einfluss der Beeinträchtigung auf die Studienwahl</t>
  </si>
  <si>
    <t>Anzahl Fälle</t>
  </si>
  <si>
    <t>Durchschnittliche Zahl an Hochschulsemestern</t>
  </si>
  <si>
    <t>in Semestern</t>
  </si>
  <si>
    <t>Anteil Studierender mit mehr als 15 Hochschulsemestern</t>
  </si>
  <si>
    <t>Hochschulwechsel</t>
  </si>
  <si>
    <t>Studienunterbrechung (von mindestens einem Semester)</t>
  </si>
  <si>
    <t>Studiengangwechsel</t>
  </si>
  <si>
    <t>Zentralität des Studiums: Studium …</t>
  </si>
  <si>
    <t>Studienverlaufsmerkmal</t>
  </si>
  <si>
    <t>Quelle: AG Hochschulforschung, Universität Konstanz, Sonderauswertung des 12. Studierendensurveys</t>
  </si>
  <si>
    <t>die Reglementierungen in meinem Studienfach</t>
  </si>
  <si>
    <t>die Planung des Studiums über ein bis zwei Jahre im Voraus</t>
  </si>
  <si>
    <t>die Beteiligung an Diskussionen in Lehrveranstaltungen</t>
  </si>
  <si>
    <t>Prüfungen effizient vorzubereiten</t>
  </si>
  <si>
    <t>die Leistungsanforderungen im Studium</t>
  </si>
  <si>
    <t>die Konkurrenz unter Studierenden</t>
  </si>
  <si>
    <t>der Umgang mit Lehrenden</t>
  </si>
  <si>
    <t>Kontakte zu Kommilitonen zu finden</t>
  </si>
  <si>
    <t>das Fehlen fester Lern- und Arbeitsgruppen</t>
  </si>
  <si>
    <t>Schwierigkeiten im Studium bereitet …</t>
  </si>
  <si>
    <t>Wenn ich vor einer Prüfung stehe, habe ich meistens Angst</t>
  </si>
  <si>
    <t>In Prüfungssituationen bin ich oft so aufgeregt, dass ich Dinge, die ich eigentlich weiß, vergesse</t>
  </si>
  <si>
    <t>Ich mache mir oft Sorgen, ob ich mein Studium überhaupt schaffe</t>
  </si>
  <si>
    <t>Aussagen zum Studium</t>
  </si>
  <si>
    <t>Psychologische Beratungsstelle</t>
  </si>
  <si>
    <t>Bundesweite studentische Selbsthilfeeinr.</t>
  </si>
  <si>
    <t>Beratung durch ASTA/StuRa/UStA</t>
  </si>
  <si>
    <t>Beratungseinrichtungen der Studentenwerke</t>
  </si>
  <si>
    <t>Beauftragte/Beratungsstelle der Hochschule</t>
  </si>
  <si>
    <r>
      <t>Bewertung nach Art/Träger des Beratungsangebots</t>
    </r>
    <r>
      <rPr>
        <vertAlign val="superscript"/>
        <sz val="9"/>
        <rFont val="Arial"/>
        <family val="2"/>
      </rPr>
      <t>2)</t>
    </r>
  </si>
  <si>
    <r>
      <t>Nutzung nach Art/Träger des Beratungsangebots</t>
    </r>
    <r>
      <rPr>
        <vertAlign val="superscript"/>
        <sz val="9"/>
        <rFont val="Arial"/>
        <family val="2"/>
      </rPr>
      <t>1)</t>
    </r>
  </si>
  <si>
    <t>Mindestens ein Beratungsangebot genutzt</t>
  </si>
  <si>
    <t>Mindestens ein Beratungsangebot bekannt</t>
  </si>
  <si>
    <t>Mehrfach</t>
  </si>
  <si>
    <t>Sonstiges</t>
  </si>
  <si>
    <t>Chronisch</t>
  </si>
  <si>
    <t>Psychisch</t>
  </si>
  <si>
    <t>Hören/ Sprechen</t>
  </si>
  <si>
    <t>Bewegung</t>
  </si>
  <si>
    <t>Beratungsangebot</t>
  </si>
  <si>
    <t>Andere Gründe</t>
  </si>
  <si>
    <t>Es war mit zuviel Aufwand verbunden</t>
  </si>
  <si>
    <t>Wusste nicht, dass ich zur Zielgruppe gehöre</t>
  </si>
  <si>
    <t>Gehöre nicht zur Zielgruppe</t>
  </si>
  <si>
    <t>Habe/Hatte keinen Bedarf</t>
  </si>
  <si>
    <t>Fühle/fühlte mich nicht angesprochen</t>
  </si>
  <si>
    <t>Wollte meine Beeinträchtigung nicht preisgeben</t>
  </si>
  <si>
    <t>Schwach/ mittel</t>
  </si>
  <si>
    <t>Stark/sehr stark</t>
  </si>
  <si>
    <t>Sonstige Beeinträchtigung/ Erkrankung</t>
  </si>
  <si>
    <t>Mit studienerschwerender Beeinträchtigung</t>
  </si>
  <si>
    <t>Ohne studienerschwerende Beeinträchtigung</t>
  </si>
  <si>
    <t>Psy-chisch und chro-nisch</t>
  </si>
  <si>
    <t>Davon nach Grad der Studienerschwernis</t>
  </si>
  <si>
    <t>Davon nach Art der Beeinträchtigung</t>
  </si>
  <si>
    <t>(Sehr) schwach</t>
  </si>
  <si>
    <t>(Sehr) stark</t>
  </si>
  <si>
    <t>Studierende insgesamt</t>
  </si>
  <si>
    <t>Psychisch und chronisch</t>
  </si>
  <si>
    <t>Gründe</t>
  </si>
  <si>
    <t>Quelle: Deutsches Studentenwerk (2012). beeinträchtigt studieren. Datenerhebung zur Situation Studierender mit Behinderung und chronischer Krankheit 2011, Berlin, Tab. 3.22, 3.23</t>
  </si>
  <si>
    <r>
      <t>Ausmaß der Studienerschwernis</t>
    </r>
    <r>
      <rPr>
        <vertAlign val="superscript"/>
        <sz val="9"/>
        <rFont val="Arial"/>
        <family val="2"/>
      </rPr>
      <t>2)</t>
    </r>
  </si>
  <si>
    <t>* Rundungsabweichungen möglich.</t>
  </si>
  <si>
    <t>1) Spaltenprozentuierung.</t>
  </si>
  <si>
    <t>2) Zeilenprozentuierung.</t>
  </si>
  <si>
    <t>* Anteil an allen Studierenden mit Beeinträchtigung, bei denen diese schon bei der Studienentscheidung vorlag (n=11.481).</t>
  </si>
  <si>
    <r>
      <t>Studierende ohne (studienerschwerende Beeinträchtigung</t>
    </r>
    <r>
      <rPr>
        <vertAlign val="superscript"/>
        <sz val="9"/>
        <rFont val="Arial"/>
        <family val="2"/>
      </rPr>
      <t>1)</t>
    </r>
  </si>
  <si>
    <r>
      <t>Darunter im Erststudium</t>
    </r>
    <r>
      <rPr>
        <vertAlign val="superscript"/>
        <sz val="9"/>
        <rFont val="Arial"/>
        <family val="2"/>
      </rPr>
      <t>2)</t>
    </r>
  </si>
  <si>
    <t>1) Gesunde Studierende sowie Studierende mit einer gesundheitlichen Beeinträchtigung, die sich aber nicht studienerschwerend auswirkt.</t>
  </si>
  <si>
    <r>
      <t>Ohne (studien-erschwerende) Beeinträchtigung</t>
    </r>
    <r>
      <rPr>
        <vertAlign val="superscript"/>
        <sz val="9"/>
        <rFont val="Arial"/>
        <family val="2"/>
      </rPr>
      <t>1)</t>
    </r>
  </si>
  <si>
    <t>Mit schwacher Beeinträchtigung im Studium</t>
  </si>
  <si>
    <t>Mit starker Beeinträchtigung im Studium</t>
  </si>
  <si>
    <r>
      <t>Anteil "Trifft voll zu"</t>
    </r>
    <r>
      <rPr>
        <vertAlign val="superscript"/>
        <sz val="9"/>
        <rFont val="Arial"/>
        <family val="2"/>
      </rPr>
      <t>2)</t>
    </r>
  </si>
  <si>
    <r>
      <t>Anteil "Einige/große" Schwierigkeiten</t>
    </r>
    <r>
      <rPr>
        <vertAlign val="superscript"/>
        <sz val="9"/>
        <rFont val="Arial"/>
        <family val="2"/>
      </rPr>
      <t>3)</t>
    </r>
  </si>
  <si>
    <t>Anzahl Befragte</t>
  </si>
  <si>
    <t>Quelle: Deutsches Studentenwerk (2012): beeinträchtig studieren. Datenerhebung zur Situation Studierender mit Behinderung und chronischer Krankheit 2011, Berlin, Tab. 3.1, 3.2, 3.6, 3.7, 3.12, 3.13</t>
  </si>
  <si>
    <t>** Rundungsabweichungen möglich.</t>
  </si>
  <si>
    <t>2) Erststudium: Studierende ohne ersten Abschluss sowie Studierende mit einem Bachelorabschluss als erstem Abschluss.</t>
  </si>
  <si>
    <t>3) Skalenwerte 3 und 4 einer Skala mit 1 = keine, 2 = wenig, 3 = einige und 4 = große Schwierigkeiten.</t>
  </si>
  <si>
    <t>2) Skalenwerte 5 und 6 einer Skala von 0 = trifft überhaupt nicht zu bis 6 = trifft voll und ganz zu.</t>
  </si>
  <si>
    <t>1) Anteil an allen Studierenden mit Beeinträchtigung, die ein Angebot des Trägers genutzt haben.</t>
  </si>
  <si>
    <t>2) Anteil der Nutzerinnen und Nutzer des Angebots, die es als "sehr hilfreich" oder "eher hilfreich" eingestuft haben.</t>
  </si>
  <si>
    <t>* Anteil an allen Studierenden mit Beeinträchtigung, die mindestens eines der Beratungs- oder Informationsangebote an der Hochschule kennen, aber bisher nicht in Anspruch genommen haben.</t>
  </si>
  <si>
    <t>Erwartung der Berufsaussichten nach Abschluss des Studiums</t>
  </si>
  <si>
    <t>Kaum Schwierigkeiten, eine Stelle zu finden</t>
  </si>
  <si>
    <t>Schwierigkeiten, eine Stelle zu finden, die mir wirklich zusagt</t>
  </si>
  <si>
    <t>Schwierigkeiten, eine Stelle zu finden, die meiner Ausbildung entspricht</t>
  </si>
  <si>
    <t>Beträchtliche Schwierigkeiten, überhaupt einen Arbeitsplatz zu finden</t>
  </si>
  <si>
    <t>Weiß nicht</t>
  </si>
  <si>
    <t>Quelle: DSW/DZHW, 20. Sozialerhebung</t>
  </si>
  <si>
    <t>Studierende mit einer studienerschwerenden Beeinträchtigung insgesamt</t>
  </si>
  <si>
    <t>Art der Studienberechtigung</t>
  </si>
  <si>
    <t>Allgemeine Hochschulreife</t>
  </si>
  <si>
    <t>Fachhochschulreife</t>
  </si>
  <si>
    <t xml:space="preserve"> Studierende mit beruflicher Ausbildung</t>
  </si>
  <si>
    <t>Berufliche Ausbildung abgeschlossen</t>
  </si>
  <si>
    <r>
      <t>Anteil an allen Studierenden mit Beeinträchtigung</t>
    </r>
    <r>
      <rPr>
        <vertAlign val="superscript"/>
        <sz val="9"/>
        <color indexed="8"/>
        <rFont val="Arial"/>
        <family val="2"/>
      </rPr>
      <t>1)</t>
    </r>
  </si>
  <si>
    <t>Studierende mit Beeinträchtigung insgesamt</t>
  </si>
  <si>
    <t>Ausprägung des Merkmals</t>
  </si>
  <si>
    <t>Fachgebundene Hochschulreife</t>
  </si>
  <si>
    <t>Andere Hochschul-zugangsberechtigung</t>
  </si>
  <si>
    <t>Förderschule</t>
  </si>
  <si>
    <t>Zusammen</t>
  </si>
  <si>
    <t>Schuljahr 2000/01</t>
  </si>
  <si>
    <t>Schuljahr 2012/13</t>
  </si>
  <si>
    <t>D</t>
  </si>
  <si>
    <t>MV</t>
  </si>
  <si>
    <t>ST</t>
  </si>
  <si>
    <t>SN</t>
  </si>
  <si>
    <t>BB</t>
  </si>
  <si>
    <t>HH</t>
  </si>
  <si>
    <t>SL</t>
  </si>
  <si>
    <t>BE</t>
  </si>
  <si>
    <t>TH</t>
  </si>
  <si>
    <t>NW</t>
  </si>
  <si>
    <t>HB</t>
  </si>
  <si>
    <t>HE</t>
  </si>
  <si>
    <t>RP</t>
  </si>
  <si>
    <t>BW</t>
  </si>
  <si>
    <t>BY</t>
  </si>
  <si>
    <t>SH</t>
  </si>
  <si>
    <t>NI</t>
  </si>
  <si>
    <t>Land</t>
  </si>
  <si>
    <t xml:space="preserve">Schülerinnen und Schüler mit sonderpädagogischem Förderbedarf </t>
  </si>
  <si>
    <r>
      <t>Anteil in sonstigen allgemein-bildenden Schulen</t>
    </r>
    <r>
      <rPr>
        <vertAlign val="superscript"/>
        <sz val="9"/>
        <color indexed="8"/>
        <rFont val="Arial"/>
        <family val="2"/>
      </rPr>
      <t>1)</t>
    </r>
  </si>
  <si>
    <t xml:space="preserve">Förder-quote* insgesamt </t>
  </si>
  <si>
    <t>Förder-schule</t>
  </si>
  <si>
    <t>Sonst. allgemein-bildende Schule</t>
  </si>
  <si>
    <t>Förder-schule**</t>
  </si>
  <si>
    <t>Anzahl</t>
  </si>
  <si>
    <t>In Förderschulen</t>
  </si>
  <si>
    <t>2006/07</t>
  </si>
  <si>
    <t>2012/13</t>
  </si>
  <si>
    <t>Quelle: Statistische Ämter des Bundes und der Länder, Schulstatistik, Sekretariat der KMK, Sonderpädagogische Förderung in Schulen</t>
  </si>
  <si>
    <t>Förderschwerpunkt</t>
  </si>
  <si>
    <t>Einschulungen von Kindern mit sonderpädagogischem Förderbedarf</t>
  </si>
  <si>
    <t>In sonstige allgemeinbildende Schulen</t>
  </si>
  <si>
    <t>Integrationsanteil an allen Einschulungen von Kindern mit sonderpädagogischem Förderbedarf</t>
  </si>
  <si>
    <r>
      <t>2006/07</t>
    </r>
    <r>
      <rPr>
        <vertAlign val="superscript"/>
        <sz val="9"/>
        <color indexed="8"/>
        <rFont val="Arial"/>
        <family val="2"/>
      </rPr>
      <t>1)</t>
    </r>
  </si>
  <si>
    <r>
      <t>2012/13</t>
    </r>
    <r>
      <rPr>
        <vertAlign val="superscript"/>
        <sz val="9"/>
        <color indexed="8"/>
        <rFont val="Arial"/>
        <family val="2"/>
      </rPr>
      <t>2)</t>
    </r>
  </si>
  <si>
    <t>Veränderung 2012/13 zu 2006/07</t>
  </si>
  <si>
    <t>in Prozent-punkten</t>
  </si>
  <si>
    <t>Lernen</t>
  </si>
  <si>
    <t>Hören</t>
  </si>
  <si>
    <t>Sprache</t>
  </si>
  <si>
    <t>Körperliche und motorische Entwicklung</t>
  </si>
  <si>
    <t xml:space="preserve">Geistige Entwicklung                 </t>
  </si>
  <si>
    <t xml:space="preserve">Emotionale und soziale Entwicklung                 </t>
  </si>
  <si>
    <t xml:space="preserve">Förderschwerpunkt übergreifend                </t>
  </si>
  <si>
    <t>–</t>
  </si>
  <si>
    <t>Keinem Förderschwerpunkt zugeordnet</t>
  </si>
  <si>
    <t>Kranke</t>
  </si>
  <si>
    <r>
      <t>Insgesamt</t>
    </r>
    <r>
      <rPr>
        <vertAlign val="superscript"/>
        <sz val="9"/>
        <color indexed="8"/>
        <rFont val="Arial"/>
        <family val="2"/>
      </rPr>
      <t>3</t>
    </r>
    <r>
      <rPr>
        <vertAlign val="superscript"/>
        <sz val="9"/>
        <color indexed="8"/>
        <rFont val="Arial"/>
        <family val="2"/>
      </rPr>
      <t>)</t>
    </r>
  </si>
  <si>
    <t>* Abweichungen zu den Ergebnissen der amtlichen Schulstatistik ergeben sich aus der Hochrechnung.</t>
  </si>
  <si>
    <r>
      <rPr>
        <sz val="8.5"/>
        <color indexed="8"/>
        <rFont val="Arial"/>
        <family val="2"/>
      </rPr>
      <t>1)</t>
    </r>
    <r>
      <rPr>
        <vertAlign val="superscript"/>
        <sz val="8.5"/>
        <color indexed="8"/>
        <rFont val="Arial"/>
        <family val="2"/>
      </rPr>
      <t xml:space="preserve"> </t>
    </r>
    <r>
      <rPr>
        <sz val="8.5"/>
        <color indexed="8"/>
        <rFont val="Arial"/>
        <family val="2"/>
      </rPr>
      <t>Einschulungen an Grundschulen.</t>
    </r>
  </si>
  <si>
    <r>
      <rPr>
        <sz val="8.5"/>
        <color indexed="8"/>
        <rFont val="Arial"/>
        <family val="2"/>
      </rPr>
      <t>2)</t>
    </r>
    <r>
      <rPr>
        <vertAlign val="superscript"/>
        <sz val="8.5"/>
        <color indexed="8"/>
        <rFont val="Arial"/>
        <family val="2"/>
      </rPr>
      <t xml:space="preserve"> </t>
    </r>
    <r>
      <rPr>
        <sz val="8.5"/>
        <color indexed="8"/>
        <rFont val="Arial"/>
        <family val="2"/>
      </rPr>
      <t>Einschulungen an allgemeinbildenden Schulen ohne Förderschulen.</t>
    </r>
  </si>
  <si>
    <t>3) Gerundete Werte.</t>
  </si>
  <si>
    <t>Quelle: Statistische Ämter des Bundes und der Länder, Sonderauswertung für den Bildungsbericht 2014</t>
  </si>
  <si>
    <t>Jahrgangsstufe</t>
  </si>
  <si>
    <t>Wechsel von Förderschulen</t>
  </si>
  <si>
    <t>Wechsel an Förderschulen</t>
  </si>
  <si>
    <r>
      <t>Zahlenmäßiges Verhältnis</t>
    </r>
    <r>
      <rPr>
        <vertAlign val="superscript"/>
        <sz val="9"/>
        <color indexed="8"/>
        <rFont val="Arial"/>
        <family val="2"/>
      </rPr>
      <t>1</t>
    </r>
    <r>
      <rPr>
        <vertAlign val="superscript"/>
        <sz val="9"/>
        <rFont val="Arial"/>
        <family val="2"/>
      </rPr>
      <t>)</t>
    </r>
  </si>
  <si>
    <t>1. Jahrgangsstufe</t>
  </si>
  <si>
    <t>1:1</t>
  </si>
  <si>
    <t>2. Jahrgangsstufe</t>
  </si>
  <si>
    <t>1:3</t>
  </si>
  <si>
    <t>3. Jahrgangsstufe</t>
  </si>
  <si>
    <t>1:2</t>
  </si>
  <si>
    <t>4. Jahrgangsstufe</t>
  </si>
  <si>
    <t>1:5</t>
  </si>
  <si>
    <t>5. Jahrgangsstufe</t>
  </si>
  <si>
    <t>6. Jahrgangsstufe</t>
  </si>
  <si>
    <t>7. Jahrgangsstufe</t>
  </si>
  <si>
    <t>8. Jahrgangsstufe</t>
  </si>
  <si>
    <t>9. Jahrgangsstufe</t>
  </si>
  <si>
    <t>10. Jahrgangsstufe</t>
  </si>
  <si>
    <t>1:4</t>
  </si>
  <si>
    <t>1. bis 10. Jahrgangsstufe</t>
  </si>
  <si>
    <r>
      <t>Alle Klassenstufen</t>
    </r>
    <r>
      <rPr>
        <vertAlign val="superscript"/>
        <sz val="9"/>
        <color indexed="8"/>
        <rFont val="Arial"/>
        <family val="2"/>
      </rPr>
      <t>2</t>
    </r>
    <r>
      <rPr>
        <vertAlign val="superscript"/>
        <sz val="9"/>
        <color indexed="8"/>
        <rFont val="Arial"/>
        <family val="2"/>
      </rPr>
      <t>)</t>
    </r>
  </si>
  <si>
    <t>* Ohne Einbezug von Schulstufen für Geistigbehinderte.</t>
  </si>
  <si>
    <r>
      <t xml:space="preserve">1) Mit dieser Relation wird angegeben, wieviele Wechsel </t>
    </r>
    <r>
      <rPr>
        <i/>
        <sz val="8.5"/>
        <rFont val="Arial"/>
        <family val="2"/>
      </rPr>
      <t>an</t>
    </r>
    <r>
      <rPr>
        <sz val="8.5"/>
        <rFont val="Arial"/>
        <family val="2"/>
      </rPr>
      <t xml:space="preserve"> eine Förderschule auf jeden Wechsel </t>
    </r>
    <r>
      <rPr>
        <i/>
        <sz val="8.5"/>
        <rFont val="Arial"/>
        <family val="2"/>
      </rPr>
      <t>von</t>
    </r>
    <r>
      <rPr>
        <sz val="8.5"/>
        <rFont val="Arial"/>
        <family val="2"/>
      </rPr>
      <t xml:space="preserve"> einer Förderschule kommen.</t>
    </r>
  </si>
  <si>
    <t>Quelle: Statistische Ämter des Bundes und der Länder, Schulstatistik, eigene Berechnungen</t>
  </si>
  <si>
    <t>Schulabschluss</t>
  </si>
  <si>
    <r>
      <t>in %</t>
    </r>
    <r>
      <rPr>
        <vertAlign val="superscript"/>
        <sz val="9"/>
        <color indexed="8"/>
        <rFont val="Arial"/>
        <family val="2"/>
      </rPr>
      <t>1)</t>
    </r>
  </si>
  <si>
    <t>Deutschland</t>
  </si>
  <si>
    <t>X</t>
  </si>
  <si>
    <t xml:space="preserve">Ohne Hauptschulabschluss </t>
  </si>
  <si>
    <t>Mit Hauptschulabschluss</t>
  </si>
  <si>
    <t>Mit Mittleren Abschluss</t>
  </si>
  <si>
    <t>Mit Fachhochschulreife</t>
  </si>
  <si>
    <t>Mit (Fach-)Hochschulreife zusammen</t>
  </si>
  <si>
    <t>1) Anteil der Förderschulabsolventen/-abgänger mit dem dem jeweiligen Abschluss an allen Absolventen/Abgängern mit dem entsprechenden Abschluss.</t>
  </si>
  <si>
    <t>Schulart</t>
  </si>
  <si>
    <t>Schülerinnen und Schüler</t>
  </si>
  <si>
    <t>Lesekompetenz</t>
  </si>
  <si>
    <t>Mittelwert                 (Standardfehler)</t>
  </si>
  <si>
    <t>Standardabweichung (Standardfehler)</t>
  </si>
  <si>
    <t>in Kompetenzpunkten</t>
  </si>
  <si>
    <t>"Lernen"</t>
  </si>
  <si>
    <t>"Emotionale und soziale Entwicklung"</t>
  </si>
  <si>
    <t>Sonstige Schularten</t>
  </si>
  <si>
    <t>Hauptschule</t>
  </si>
  <si>
    <t>Realschule</t>
  </si>
  <si>
    <t>Schule mit mehreren Bildungsgängen</t>
  </si>
  <si>
    <t>(7.6)</t>
  </si>
  <si>
    <t>Gymnasium</t>
  </si>
  <si>
    <t>Integrierte Gesamtschule</t>
  </si>
  <si>
    <t>* Daten der Förderschule stammen aus der PISA 2012-Zusatzerhebung, für die übrigen Schularten aus der Haupterhebung.</t>
  </si>
  <si>
    <t>Quelle: Müller, K., Prenzel, M., Sälzer, C., Mang, J., Gebhardt, M. (eingereicht). Wie schneiden Schülerinnen und Schüler an Sonder- und Förderschulen bei PISA ab? Analysen aus der PISA 2012-Zusatzerhebung zu Jugendlichen mit sonderpädagogischem Förderbedarf.</t>
  </si>
  <si>
    <t xml:space="preserve">Veränderung </t>
  </si>
  <si>
    <t>2012 zu 2007</t>
  </si>
  <si>
    <t xml:space="preserve"> 2012 zu 2002</t>
  </si>
  <si>
    <t>Index</t>
  </si>
  <si>
    <t>2007=100</t>
  </si>
  <si>
    <t>2002=100</t>
  </si>
  <si>
    <t>Darunter</t>
  </si>
  <si>
    <t xml:space="preserve"> Lernen</t>
  </si>
  <si>
    <t>Emotionale und soziale  Entwicklung</t>
  </si>
  <si>
    <t>Sonstige Schule</t>
  </si>
  <si>
    <t>Geistige Entwicklung</t>
  </si>
  <si>
    <t xml:space="preserve"> Sehen</t>
  </si>
  <si>
    <t xml:space="preserve"> Hören</t>
  </si>
  <si>
    <t>Quelle: Statistische Ämter des Bundes und der Länder, Schulstatistik 2012/13</t>
  </si>
  <si>
    <t>BW*</t>
  </si>
  <si>
    <t>BY*</t>
  </si>
  <si>
    <t>NI*</t>
  </si>
  <si>
    <t>SH*</t>
  </si>
  <si>
    <t xml:space="preserve">* In den meisten Ländern werden Schülerinnen und Schüler erfasst, bei denen ein sonderpädagogischer Förderbedarf förmlich festgestellt wurde. In Bayern und Niedersachsen werden hingegen diejenigen gezählt, die tatsächlich  sonderpädagogisch gefördert werden, unabhängig davon, ob der Förderbedarf förmlich festgestellt wurde oder nicht. In Baden-Württemberg und Schleswig-Holstein gilt je nach Schulart oder Merkmal die eine oder andere Abgrenzung.  </t>
  </si>
  <si>
    <t>** Die Förderquote entspricht dem prozentualen Anteil der Schülerinnen und Schüler mit sonderpädagogischem Förderbedarf an den Schülern mit Vollzeitschulpflicht (1. bis 10. Jahrgangsstufe und Förderschulen).</t>
  </si>
  <si>
    <t>*** Die Förderschulbesuchsquote entspricht dem Anteil der Schülerinnen und Schüler in Förderschulen an den Schülern mit Vollzeitschulpflicht (1. bis 10. Jahrgangsstufe und Förderschulen).</t>
  </si>
  <si>
    <r>
      <t>1)</t>
    </r>
    <r>
      <rPr>
        <vertAlign val="superscript"/>
        <sz val="8.5"/>
        <rFont val="Arial"/>
        <family val="2"/>
      </rPr>
      <t xml:space="preserve">  </t>
    </r>
    <r>
      <rPr>
        <sz val="8.5"/>
        <rFont val="Arial"/>
        <family val="2"/>
      </rPr>
      <t>In den Ländern gelten unterschiedliche Kriterien, welche sonderpädagogischen Maßnahmen als ‚integrative Beschulung‘ statistisch gezählt werden – daher sind die Anteile der integrativen Beschulung an der Gesamtförderquote nur eingeschränkt miteinander vergleichbar.</t>
    </r>
  </si>
  <si>
    <t>Ländergruppe</t>
  </si>
  <si>
    <t>Körper-liche und moto-rische Ent-wicklung</t>
  </si>
  <si>
    <t>Geistige Entwick-lung</t>
  </si>
  <si>
    <t>Emotio-nale und soziale Entwick-lung</t>
  </si>
  <si>
    <t>Förder-schwer-punkt über-greifend</t>
  </si>
  <si>
    <t>Keinem Förder-schwer-punkt zu-geordnet</t>
  </si>
  <si>
    <t>Westdeutschland</t>
  </si>
  <si>
    <t>Ostdeutschland</t>
  </si>
  <si>
    <t>An Förderschulen</t>
  </si>
  <si>
    <r>
      <t>An sonstigen allgemeinbildenden Schulen</t>
    </r>
    <r>
      <rPr>
        <vertAlign val="superscript"/>
        <sz val="9"/>
        <color indexed="8"/>
        <rFont val="Arial"/>
        <family val="2"/>
      </rPr>
      <t>1)</t>
    </r>
  </si>
  <si>
    <t>* Keine Angabe zu Integrationsschülern mit dem Förderschwerpunkt "Kranke".</t>
  </si>
  <si>
    <t>1) Die Bundesstatistik und die KMK-Statistik unterscheiden nicht nach Geschlecht. Das ist für integrative sonderpädagogische Förderung nur anhand der Sonderauswertung für den Bildungsbericht 2014 möglich.</t>
  </si>
  <si>
    <t>Quelle: Statistische Ämter des Bundes und der Länder, Schulstatistik 2012/13 (Förderschulen), Sonderauswertung für den Bildungsbericht 2014 (integrative Lernorte)</t>
  </si>
  <si>
    <t>in Prozentpunkten</t>
  </si>
  <si>
    <r>
      <t>Spann-breite</t>
    </r>
    <r>
      <rPr>
        <vertAlign val="superscript"/>
        <sz val="9"/>
        <color indexed="8"/>
        <rFont val="Arial"/>
        <family val="2"/>
      </rPr>
      <t>1)</t>
    </r>
  </si>
  <si>
    <t>1) Differenz zwischen maximalen Wert und minimalem Wert im Ländervergleich.</t>
  </si>
  <si>
    <t>Förderort</t>
  </si>
  <si>
    <t>Verteilung nach Ausländerstatus</t>
  </si>
  <si>
    <t>Verteilung nach Förderort</t>
  </si>
  <si>
    <t>Deutsch</t>
  </si>
  <si>
    <t>Nicht-deutsch</t>
  </si>
  <si>
    <r>
      <t>in %</t>
    </r>
    <r>
      <rPr>
        <vertAlign val="superscript"/>
        <sz val="9"/>
        <color indexed="8"/>
        <rFont val="Arial"/>
        <family val="2"/>
      </rPr>
      <t>2)</t>
    </r>
  </si>
  <si>
    <t>Förderschulen</t>
  </si>
  <si>
    <t>Sonstige Schulen</t>
  </si>
  <si>
    <t>Emotionale und soziale Entwicklung</t>
  </si>
  <si>
    <t>Förderschwerpunkt übergreifend</t>
  </si>
  <si>
    <t>1) Anteil der deutschen und nichtdeutschen Schülerinnen und Schüler je Förderort.</t>
  </si>
  <si>
    <t>2) Anteil der Schülerinnen und Schüler in Förderschulen und sonstigen Schulen unter deutschen und nichtdeutschen Schülerinnen und Schülern.</t>
  </si>
  <si>
    <t>Quelle: Statistische Ämter des Bundes und der Länder, Schulstatistik 2012/13 (Förderschulen), Sonderauswertung für den Bildungsbericht 2014 (Sonstige Schulen)</t>
  </si>
  <si>
    <t>Staatsangehörigkeit</t>
  </si>
  <si>
    <t>Afghanistan</t>
  </si>
  <si>
    <t>Albanien</t>
  </si>
  <si>
    <t>Griechenland</t>
  </si>
  <si>
    <t>Iran</t>
  </si>
  <si>
    <t>Italien</t>
  </si>
  <si>
    <t>Libanon</t>
  </si>
  <si>
    <r>
      <t>Ehem. Jugoslawien</t>
    </r>
    <r>
      <rPr>
        <vertAlign val="superscript"/>
        <sz val="9"/>
        <color indexed="8"/>
        <rFont val="Arial"/>
        <family val="2"/>
      </rPr>
      <t>1)</t>
    </r>
  </si>
  <si>
    <t>Polen</t>
  </si>
  <si>
    <t>Portugal</t>
  </si>
  <si>
    <t>Russische Föderation</t>
  </si>
  <si>
    <t>Spanien</t>
  </si>
  <si>
    <t>Türkei</t>
  </si>
  <si>
    <t>Ukraine</t>
  </si>
  <si>
    <t>Vietnam</t>
  </si>
  <si>
    <r>
      <t xml:space="preserve">* Die Förderschulbesuchsquote für die einzelnen Nationalitäten ist </t>
    </r>
    <r>
      <rPr>
        <sz val="8.5"/>
        <color indexed="8"/>
        <rFont val="Calibri"/>
        <family val="2"/>
      </rPr>
      <t>–</t>
    </r>
    <r>
      <rPr>
        <sz val="8.5"/>
        <color indexed="8"/>
        <rFont val="Arial"/>
        <family val="2"/>
      </rPr>
      <t xml:space="preserve"> abweichend zu anderen Berechnungen – auf alle Schüler an allgemeinbildenden Schularten (ohne Vorklassen, Schulkindergärten und Abendschulen) bezogen.</t>
    </r>
  </si>
  <si>
    <t>1) Nachfolgestaaten Jugoslawiens: Bosnien und Herzegowina, Kroatien, Mazedonien, Serbien und Montenegro, Slowenien.</t>
  </si>
  <si>
    <t>Insgesamt*</t>
  </si>
  <si>
    <t xml:space="preserve">Anzahl </t>
  </si>
  <si>
    <t>Änderung je Jahrgangs-stufe in %</t>
  </si>
  <si>
    <r>
      <t>Alle Klassenstufen</t>
    </r>
    <r>
      <rPr>
        <vertAlign val="superscript"/>
        <sz val="9"/>
        <color indexed="8"/>
        <rFont val="Arial"/>
        <family val="2"/>
      </rPr>
      <t>1)</t>
    </r>
  </si>
  <si>
    <t>Keinem Förderschwerpunkt zugeordnet und kein Förderbedarf</t>
  </si>
  <si>
    <r>
      <t>X</t>
    </r>
    <r>
      <rPr>
        <vertAlign val="superscript"/>
        <sz val="9"/>
        <color indexed="8"/>
        <rFont val="Arial"/>
        <family val="2"/>
      </rPr>
      <t>2)</t>
    </r>
  </si>
  <si>
    <t>* Ohne den Schwerpunkt "Geistige Entwicklung", da hier aufeinander aufbauende Schulstufen besucht werden.</t>
  </si>
  <si>
    <t>1) Alle Klassenstufen, einschließlich "Ohne Angabe" sowie zuzüglich der Schülerinnen und Schüler in "Schulbesuchsstufen für Geistigbehinderte".</t>
  </si>
  <si>
    <t>2) Angabe ist nicht sinnvoll, da eine Einordnung in Förderschwerpunkte erst zu einem späteren Zeitpunkt erfolgt, oder nur wenige Länder diese Kategorien nachweisen.</t>
  </si>
  <si>
    <r>
      <t>Förderquote insgesamt</t>
    </r>
    <r>
      <rPr>
        <vertAlign val="superscript"/>
        <sz val="9"/>
        <color indexed="8"/>
        <rFont val="Arial"/>
        <family val="2"/>
      </rPr>
      <t>1)</t>
    </r>
  </si>
  <si>
    <r>
      <t>Integrationsanteil an allen Schülerinnen und Schülern mit sonderpädagogischem Förderbedarf</t>
    </r>
    <r>
      <rPr>
        <vertAlign val="superscript"/>
        <sz val="9"/>
        <color indexed="8"/>
        <rFont val="Arial"/>
        <family val="2"/>
      </rPr>
      <t>2)</t>
    </r>
  </si>
  <si>
    <t>In sonstigen allgemeinbildenden Schulen</t>
  </si>
  <si>
    <t>Jahrgangsstufe 1 bis 4</t>
  </si>
  <si>
    <r>
      <t xml:space="preserve">   67,2</t>
    </r>
    <r>
      <rPr>
        <vertAlign val="superscript"/>
        <sz val="9"/>
        <color indexed="8"/>
        <rFont val="Arial"/>
        <family val="2"/>
      </rPr>
      <t>4)</t>
    </r>
  </si>
  <si>
    <r>
      <t>NI</t>
    </r>
    <r>
      <rPr>
        <vertAlign val="superscript"/>
        <sz val="9"/>
        <color indexed="8"/>
        <rFont val="Arial"/>
        <family val="2"/>
      </rPr>
      <t xml:space="preserve"> 3)</t>
    </r>
  </si>
  <si>
    <t>Jahrgangsstufe 5 bis 10</t>
  </si>
  <si>
    <r>
      <t xml:space="preserve"> 5,6</t>
    </r>
    <r>
      <rPr>
        <vertAlign val="superscript"/>
        <sz val="9"/>
        <color indexed="8"/>
        <rFont val="Arial"/>
        <family val="2"/>
      </rPr>
      <t>4)</t>
    </r>
  </si>
  <si>
    <r>
      <t>NI</t>
    </r>
    <r>
      <rPr>
        <vertAlign val="superscript"/>
        <sz val="9"/>
        <color indexed="8"/>
        <rFont val="Arial"/>
        <family val="2"/>
      </rPr>
      <t>3)</t>
    </r>
  </si>
  <si>
    <t>* Ohne Schüler auf Schulen zur "Geistigen Entwicklung", da aufeinander aufbauende Schulstufen besucht werden.</t>
  </si>
  <si>
    <t>1) Berechnung einschließlich Förderschüler in Niedersachsen, aber ohne Schüler in integrativen Lernorten, da  keine Daten zu Integration nach Schulstufen vorliegen.</t>
  </si>
  <si>
    <t>2) In den Ländern gelten unterschiedliche Kriterien, welche sonderpädagogischen Maßnahmen als ‚integrative Beschulung‘ statistisch gezählt werden – daher sind die Anteile der integrativen Beschulung an der Gesamtförderquote nur beschränkt miteinander vergleichbar.</t>
  </si>
  <si>
    <t>3) Für Niedersachsen liegen keine Daten zur Integration nach Schulstufen vor.</t>
  </si>
  <si>
    <t>Quelle: Statistische Ämter des Bundes und der Länder, Schulstatistik 2012/13, eigene Berechnungen</t>
  </si>
  <si>
    <t>Mit Hochschulreife zusammen</t>
  </si>
  <si>
    <t>Baden-Württemberg</t>
  </si>
  <si>
    <t>Bayern</t>
  </si>
  <si>
    <t>Berlin</t>
  </si>
  <si>
    <t>Brandenburg</t>
  </si>
  <si>
    <t>Bremen</t>
  </si>
  <si>
    <t>Hamburg</t>
  </si>
  <si>
    <t>Hessen</t>
  </si>
  <si>
    <t>Mecklenburg-Vorpommern</t>
  </si>
  <si>
    <t>Niedersachsen</t>
  </si>
  <si>
    <t>Nordrhein-Westfalen</t>
  </si>
  <si>
    <t>Rheinland-Pfalz</t>
  </si>
  <si>
    <t>Saarland</t>
  </si>
  <si>
    <t xml:space="preserve"> Sachsen</t>
  </si>
  <si>
    <t>Sachsen-Anhalt</t>
  </si>
  <si>
    <t>Schleswig-Holstein</t>
  </si>
  <si>
    <t>Thüringen</t>
  </si>
  <si>
    <t>Abschlussart</t>
  </si>
  <si>
    <t>Ohne Hauptschulabschluss</t>
  </si>
  <si>
    <t>-</t>
  </si>
  <si>
    <t>Ohne Abschluss</t>
  </si>
  <si>
    <t>Mit Mittlerem Abschluss</t>
  </si>
  <si>
    <t>Mit allgemeiner Hochschulreife</t>
  </si>
  <si>
    <t>1) Anteil der Förderschulabsolventen/-abgänger mit dem jeweiligen Abschluss an allen Förderschulabsolventen/-abgängern in diesem Förderschwerpunkt.</t>
  </si>
  <si>
    <t>Abschluss "Lernen"</t>
  </si>
  <si>
    <t>Abschluss "Geistige Entwicklung"</t>
  </si>
  <si>
    <t>Quelle: Statistische Ämter des Bundes und der Länder, Schulstatistik 2012/13, Sonderauswertung für den Bildungsbericht 2014, eigene Berechnungen</t>
  </si>
  <si>
    <t>* Ohne Kinder in Förderschulkindergärten und schulvorbereitenden Einrichtungen.</t>
  </si>
  <si>
    <t>Quelle: Statistische Ämter des Bundes und der Länder, Kinder- und Jugendhilfestatistik 2013, eigene Berechnungen</t>
  </si>
  <si>
    <t>Unter 1-Jährige</t>
  </si>
  <si>
    <t>1-Jährige</t>
  </si>
  <si>
    <t>2-Jährige</t>
  </si>
  <si>
    <t>3-Jährige</t>
  </si>
  <si>
    <t>4-Jährige</t>
  </si>
  <si>
    <t>5-Jährige</t>
  </si>
  <si>
    <t>6-Jährige</t>
  </si>
  <si>
    <t>Kinder in Tages-einrichtungen insgesamt</t>
  </si>
  <si>
    <t>Darunter Kinder mit einer einrichtungsgebundenen Eingliederungshilfe</t>
  </si>
  <si>
    <t>Unter 3-Jährige</t>
  </si>
  <si>
    <t>Ab 7-Jährige</t>
  </si>
  <si>
    <t>Art der Behinderung</t>
  </si>
  <si>
    <t>Anteil der Jugendzentren, die von jungen Menschen mit Behinderungen genutzt werden</t>
  </si>
  <si>
    <t>Geistige Behinderungen</t>
  </si>
  <si>
    <t>Körperbehinderungen</t>
  </si>
  <si>
    <t>Sinnesbehinderungen</t>
  </si>
  <si>
    <t>Seelische Behinderungen</t>
  </si>
  <si>
    <t>Mehrfachbehinderungen</t>
  </si>
  <si>
    <t>Sonstige Behinderungen</t>
  </si>
  <si>
    <t>Quelle: DJI, Jugendzentrumsbefragung 2011</t>
  </si>
  <si>
    <t>Angebotsform</t>
  </si>
  <si>
    <t>Offener Betrieb</t>
  </si>
  <si>
    <t>Ferienangebote, Fahrten, Ausflüge</t>
  </si>
  <si>
    <t>Kreativ</t>
  </si>
  <si>
    <t>Sport</t>
  </si>
  <si>
    <t>Computer, PC</t>
  </si>
  <si>
    <t>Feste, Parties</t>
  </si>
  <si>
    <t>Hausaufgabenbetreuung</t>
  </si>
  <si>
    <t>Disko</t>
  </si>
  <si>
    <t>Beratung</t>
  </si>
  <si>
    <t>Mittagstisch, Ganztagsbetreuung</t>
  </si>
  <si>
    <t>Spezielles Angebot</t>
  </si>
  <si>
    <t>Kochen</t>
  </si>
  <si>
    <t>Jahr</t>
  </si>
  <si>
    <t>1) Sehen, Hören, Sprache, Körperliche und motorische Entwicklung, Geistige Entwicklung, Emotionale und soziale Entwicklung, Förderschwerpunkt übergreifend.</t>
  </si>
  <si>
    <t>Quelle: Statistische Ämter des Bundes und der Länder, Sonderauswertung der Schulstatistik</t>
  </si>
  <si>
    <t>Schülerinnen und Schüler mit sonderpädagogischer Förderung 2011/2012</t>
  </si>
  <si>
    <t>Schülerinnen und Schüler mit sonderpädagogischer Förderung 2012/2013</t>
  </si>
  <si>
    <t>Davon nach Förderschwerpunkten</t>
  </si>
  <si>
    <t>Keinem Schwerpunkt zugeordnet</t>
  </si>
  <si>
    <r>
      <t>Sonstige Schwer-punkte</t>
    </r>
    <r>
      <rPr>
        <vertAlign val="superscript"/>
        <sz val="9"/>
        <color indexed="8"/>
        <rFont val="Arial"/>
        <family val="2"/>
      </rPr>
      <t>1)</t>
    </r>
  </si>
  <si>
    <t>Teilzeit-Berufsschulen</t>
  </si>
  <si>
    <t>Berufsvorbereitungsjahr</t>
  </si>
  <si>
    <t>Berufsfachschulen</t>
  </si>
  <si>
    <t xml:space="preserve">Berufsgrundbildungsjahr in vollzeitschulischer Form </t>
  </si>
  <si>
    <t>Art der Maßnahme für Rehabilitanden</t>
  </si>
  <si>
    <t xml:space="preserve">BvB 1 (allgemeine BvB) </t>
  </si>
  <si>
    <t>Austritte (Anzahl)</t>
  </si>
  <si>
    <t>Eingliederungsquote (in %)</t>
  </si>
  <si>
    <t>BvB 2 (rehaspezifische BvB in wohnortnahen ambulanten Maßnahmen)</t>
  </si>
  <si>
    <t>BvB 3 (rehaspezifische BvB in Einrichtungen nach § 35 SGB IX)</t>
  </si>
  <si>
    <t>Eintrittsalter 15 bis 19 Jahre</t>
  </si>
  <si>
    <t>Eintrittsalter 20 bis 24 Jahre</t>
  </si>
  <si>
    <t>Quelle: Bundesagentur für Arbeit, Berechnung BA</t>
  </si>
  <si>
    <t>Neu abgeschlossene Ausbildungsverträge</t>
  </si>
  <si>
    <t>West-
deutschland</t>
  </si>
  <si>
    <t>Ost-
deutschland</t>
  </si>
  <si>
    <t>in % aller Neuverträge</t>
  </si>
  <si>
    <t>* Absolute Angaben sind auf ein Vielfaches von 3 gerundet.</t>
  </si>
  <si>
    <t>Quelle: Statistische Ämter des Bundes und der Länder, Berufsbildungsstatistik</t>
  </si>
  <si>
    <t>Ausbildungsbereich</t>
  </si>
  <si>
    <r>
      <t>Anzahl</t>
    </r>
    <r>
      <rPr>
        <vertAlign val="superscript"/>
        <sz val="9"/>
        <color indexed="8"/>
        <rFont val="Arial"/>
        <family val="2"/>
      </rPr>
      <t>1)</t>
    </r>
  </si>
  <si>
    <t>Neuverträge insgesamt</t>
  </si>
  <si>
    <t>Industrie und Handel</t>
  </si>
  <si>
    <t>Handwerk</t>
  </si>
  <si>
    <t>Freie Berufe</t>
  </si>
  <si>
    <t>Landwirtschaft</t>
  </si>
  <si>
    <t>Öffentlicher Dienst</t>
  </si>
  <si>
    <t>Hauswirtschaft</t>
  </si>
  <si>
    <t>*  1995 und 2005: Insgesamt einschließlich Seeschifffahrt.</t>
  </si>
  <si>
    <t xml:space="preserve">1)  Absolute Werte sind auf ein Vielfaches von 3 gerundet. </t>
  </si>
  <si>
    <t>Frauenanteil</t>
  </si>
  <si>
    <t>* Vorläufige Daten, da aus bereits gerundeten Werten berechnet.</t>
  </si>
  <si>
    <t>1) Absolute Angaben sind auf ein Vielfaches von 3 gerundet.</t>
  </si>
  <si>
    <t>Höchster allgemeinbildender Schulabschluss</t>
  </si>
  <si>
    <t>Hauptschulabschluss</t>
  </si>
  <si>
    <t>Mittlerer Abschluss</t>
  </si>
  <si>
    <t>Sonstige und nicht zuzuordnen</t>
  </si>
  <si>
    <t>Anteil an allen Neuverträgen mit diesem Schulabschluss (in %)</t>
  </si>
  <si>
    <t xml:space="preserve">1) Absolute Werte sind auf ein Vielfaches von 3 gerundet. </t>
  </si>
  <si>
    <t>Quote vorzeitig gelöster Ausbildungsverträge</t>
  </si>
  <si>
    <t>Anerkannte Ausbildungsberufe</t>
  </si>
  <si>
    <t>Deutsch-land</t>
  </si>
  <si>
    <t></t>
  </si>
  <si>
    <t xml:space="preserve">Schulart </t>
  </si>
  <si>
    <t>Schülerzahl insgesamt</t>
  </si>
  <si>
    <t>2011/12</t>
  </si>
  <si>
    <t>Berufsgrundbildungsjahr in vollzeitschulischer Form</t>
  </si>
  <si>
    <t xml:space="preserve">* Berufsaufbauschulen, Fachoberschulen, Fachgymnasien, Berufsober-/Techn. Oberschulen, Fachschulen, Fachakademien. </t>
  </si>
  <si>
    <t>Darunter mit Teilnahme an Berufsvorbereitung bzw. beruflicher Grundbildung</t>
  </si>
  <si>
    <t>Darunter nach Bildungsgängen (mit Mehrfachnennungen)</t>
  </si>
  <si>
    <t>Betriebliche Qualifizierungs-
maßnahme</t>
  </si>
  <si>
    <t>Berufsvor-
bereitungs-
maßnahme</t>
  </si>
  <si>
    <t>Berufs-
vorberei-
tungsjahr</t>
  </si>
  <si>
    <t>Berufs-
grundbil-
dungsjahr</t>
  </si>
  <si>
    <t>Berufs-
fach-
schule</t>
  </si>
  <si>
    <t xml:space="preserve">*Absolute Werte sind auf ein Vielfaches von 3 gerundet. </t>
  </si>
  <si>
    <t>Dauerhafte Einschränkungen bei alltäglichen Tätigkeiten (Frage 159)</t>
  </si>
  <si>
    <t>Dauerhafte Gesundheitsbeschwerden
(Frage 158)</t>
  </si>
  <si>
    <t>Ja</t>
  </si>
  <si>
    <t>Keine Angabe</t>
  </si>
  <si>
    <t>in Tausend</t>
  </si>
  <si>
    <t>15- bis unter 25-Jährige</t>
  </si>
  <si>
    <t>25- bis unter 45-Jährige</t>
  </si>
  <si>
    <t>45- bis unter 65-Jährige</t>
  </si>
  <si>
    <t>Quelle: Statistische Ämter des Bundes und der Länder, Mikrozensus 2011</t>
  </si>
  <si>
    <t>Gruppendefinition</t>
  </si>
  <si>
    <t>Anzahl in Tausend</t>
  </si>
  <si>
    <t>Gruppenbezeichnung</t>
  </si>
  <si>
    <t>Bevölkerung</t>
  </si>
  <si>
    <t>Bevölkerung (insgesamt)</t>
  </si>
  <si>
    <t>Gruppe 1: Menschen mit dauerhaften Gesundheitsbeschwerden und zugleich Einschränkungen bei alltäglichen Tätigkeiten
Frage 158 = Ja UND Frage 159 = Ja</t>
  </si>
  <si>
    <t>Gruppe 2: Menschen ohne dauerhafte Gesundheitsbeschwerden und/oder ohne dauerhafte Einschränkungen bei alltäglichen Tätigkeiten
158=Nein ODER 159=Nein</t>
  </si>
  <si>
    <t>Gruppe 3: Befragte ohne Angaben (158=k.A. UND 159=k.A.) und Befragte mit dauerhaften Gesundheitsbeschwerden oder Einschränkungen bei alltäglichen Tätigkeiten die nur Angaben bei einer Frage gemacht haben (158= Ja UND 159= k.A.) oder (158= k.A. UND 159= Ja)</t>
  </si>
  <si>
    <t>Fehlende Angaben</t>
  </si>
  <si>
    <t>Beruflicher Bildungsabschluss</t>
  </si>
  <si>
    <t>Voll- und Teilzeit-
erwerbs-
tätige</t>
  </si>
  <si>
    <t>Sonstige Erwerbs-personen</t>
  </si>
  <si>
    <t>Nicht-
erwerbs-
personen</t>
  </si>
  <si>
    <t>Geringfügig und sonstig Erwerbs-
tätige</t>
  </si>
  <si>
    <t>Erwerbs-
lose</t>
  </si>
  <si>
    <t>/</t>
  </si>
  <si>
    <t xml:space="preserve">/ </t>
  </si>
  <si>
    <t>1) Erwerbsstatus nach ILO-Konzept.</t>
  </si>
  <si>
    <t>2) Vollqualifizierend - Lehre, Berufsfachschule, Schule des Gesundheitswesens, Fachschule, Vorbereitungsdienst für den mittleren Dienst in der öffentlichen Verwaltung.</t>
  </si>
  <si>
    <t>3) Einschließlich Ingenieurschulen, Verwaltungsfachhochschulen, Promotion.</t>
  </si>
  <si>
    <t>Tab. H3-3A: Einschulungen von Schülerinnen und Schülern mit sonderpädagogischem Förderbedarf in den Schuljahren 2006/07 und 2012/13* nach Förderort und Förderschwerpunkten</t>
  </si>
  <si>
    <t>Tab. H3-32web: Einschätzungen zu Problemen im Studium (in %)</t>
  </si>
  <si>
    <t>Tab. H3-33web: Kenntnis, Nutzung und Bewertung beeinträchtigungsspezifischer Beratungsangebote 2011 nach Geschlecht und Art der Beeinträchtigung (in % der Studierenden mit Beeinträchtigung)</t>
  </si>
  <si>
    <t>Tab. H3-34web: Gründe für die Nicht-Nutzung beeinträchtigungsspezifischer Beratungsangebote nach Geschlecht und Art der Beeinträchtigung (in %)*</t>
  </si>
  <si>
    <t>Tab. H3-35web: Bevölkerung im Alter von 15 bis unter 65 Jahren 2011 nach Altersgruppen, dauerhaften* Gesundheitsbeschwerden und Einschränkungen bei alltäglichen Tätigkeiten</t>
  </si>
  <si>
    <t>Tab. H3-36web: Erwartungen zu Berufsaussichten nach dem Studienabschluss (in %)</t>
  </si>
  <si>
    <t>Tab. H3-37web: Förderschulbesuchsquote* 1995 bis 2012 nach ausgewählten Staatsangehörigkeiten (in %)</t>
  </si>
  <si>
    <t>Tab. H3-38web: Absolventen/Abgänger von Förderschulen 2012 nach Ländern und Geschlecht</t>
  </si>
  <si>
    <r>
      <t>4)</t>
    </r>
    <r>
      <rPr>
        <vertAlign val="superscript"/>
        <sz val="8.5"/>
        <color indexed="8"/>
        <rFont val="Arial"/>
        <family val="2"/>
      </rPr>
      <t xml:space="preserve"> </t>
    </r>
    <r>
      <rPr>
        <sz val="8.5"/>
        <color indexed="8"/>
        <rFont val="Arial"/>
        <family val="2"/>
      </rPr>
      <t>Hamburg hat zum Schuljahr 2012/13 beginnend mit dem Primarbereich die Erfassung der Integrationsschüler verändert, so dass sich sehr niedrige Werte ergeben. 2011/12 lag der Anteil von integrativ unterrichteten Schülern an der gesamten Förderquote noch bei 48,4% in den Jahrgangsstufen 1 bis 4 sowie 28,3% in den Jahrgangsstufen 5 bis 10.</t>
    </r>
  </si>
  <si>
    <t>** Jahrgangsstufen 1 bis 6 sowie 7 bis 10 für Berlin und Brandenburg.</t>
  </si>
  <si>
    <t>Schülerinnen und Schüler mit sonderpädagogischem Förderbedarf zusammen</t>
  </si>
  <si>
    <t>Tan. H3-4A: Mittelwerte und Streuungen der Lesekompetenz 15-jähriger Schülerinnen und Schüler nach Schularten* (in Kompetenzpunkten)</t>
  </si>
  <si>
    <t>Tab. H3-5A: Wechsel an Förderschulen und von Förderschulen an andere Schularten 2012/13* nach Jahrgangsstufen</t>
  </si>
  <si>
    <t>Tab. H3-6A: Absolventen/Abgänger von Förderschulen 2012 nach Abschlussarten und Geschlecht</t>
  </si>
  <si>
    <t>Tab. H3-10A: Studierende mit gesundheitlicher Beeinträchtigung 2011 nach Art der Beeinträchtigung, Stärke der Studienerschwernis und Geschlecht (in %)*</t>
  </si>
  <si>
    <t>Tab. H3-11A: Merkmale des Studienverlaufs von Studierenden mit Beeinträchtigung 2012 (in %)</t>
  </si>
  <si>
    <t>Tab. H3-14web: Einschulungen in Förderschulen 2001 bis 2012 nach Ländern</t>
  </si>
  <si>
    <t>Tab. H3-15web: Einschulungen in Förderschulen für "Geistige Entwicklung" 2001 bis 2012 nach Ländern</t>
  </si>
  <si>
    <t>Tab. H3-16web: Schülerinnen und Schüler mit sonderpädagogischer Förderung* in Förderschulen und sonstigen allgemeinbildenden Schulen, Förderquote** und Förderschulbesuchsquote*** 2000/01 und 2012/13 nach Ländern (in %)</t>
  </si>
  <si>
    <t>Tab. H3-17web: Anteile der sonderpädagogischen Förderung an Förderschulen und sonstigen allgemeinbildenden Schulen 2012/13 nach Ländern und Förderschwerpunkten* (in %)</t>
  </si>
  <si>
    <t>Tab. H3-18web: Anteil der männlichen Schüler an allen Schülern mit sonderpädagogischem Förderbedarf an Förderschulen und sonstigen allgemeinbildenden Schulen nach Förderschwerpunkten* und Ländergruppen im Schuljahr 2012/13 (in %)</t>
  </si>
  <si>
    <t>Tab. H3-19web: Anteil der männlichen Schüler an allen Schülern mit sonderpädagogischem Förderbedarf an Förderschulen nach Förderschwerpunkten und Ländern im Schuljahr 2012/13 (in %)</t>
  </si>
  <si>
    <t>Tab. H3-20web: Schülerinnen und Schüler mit sonderpädagogischem Förderbedarf im Schuljahr 2012/13 nach Ausländerstatus, Förderschwerpunkten und Förderort (in %)</t>
  </si>
  <si>
    <t>Tab. H3-23web: Schülerinnen und Schüler an Förderschulen im Schuljahr 2012/13 nach Förderschwerpunkten* und Klassenstufe</t>
  </si>
  <si>
    <t>Tab. H3-24web: Schülerinnen und Schüler mit sonderpädagogischem Förderbedarf* in den Jahrgangsstufen 1 bis 4 und 5 bis 10**  im Schuljahr 2012/13 nach Förderort und Ländern</t>
  </si>
  <si>
    <t xml:space="preserve"> Tab. H3-25web: Absolventinnen/Abgänger von Förderschulen 2012 nach Geschlecht, Förderschwerpunkten und Abschlussarten*</t>
  </si>
  <si>
    <t>Tab. H3-28web: Schülerinnen und Schüler mit sonderpädagogischer Förderung in beruflichen Schulen 2011/2012 und 2012/2013 nach Schularten, Förderschwerpunkten und Ländergruppen</t>
  </si>
  <si>
    <t xml:space="preserve">Tab. H3-31web: Einfluss der Beeinträchtigung auf die Studienwahl 2011 nach Geschlecht und Art der Beeinträchtigung (in %)* </t>
  </si>
  <si>
    <t>Ohne beruflichen Bildungsabschluss</t>
  </si>
  <si>
    <t>Tab. H3-12A: Bevölkerung im Alter von 25 bis unter 65 Jahren sowie Menschen mit Behinderungen* 2011 nach Altersgruppen, Erwerbsstatus und beruflichem Bildungsabschluss</t>
  </si>
  <si>
    <t>in % (zeilenweise)</t>
  </si>
  <si>
    <t>Menschen mit Behinderungen</t>
  </si>
  <si>
    <t>Menschen ohne Behinderungen</t>
  </si>
  <si>
    <r>
      <t>Fehlende Angaben</t>
    </r>
    <r>
      <rPr>
        <vertAlign val="superscript"/>
        <sz val="9"/>
        <rFont val="Arial"/>
        <family val="2"/>
      </rPr>
      <t>4)</t>
    </r>
  </si>
  <si>
    <t>* Mit Behinderungen: Befragte, die sowohl Frage 158 ("Haben Sie andauernde gesundheitliche Probleme oder chronische Krankheiten?") als auch Frage 159 ("Sind Sie bei einer der folgenden Tätigkeiten dauerhaft eingeschränkt?") mit "Ja" beantworteten. Ohne Behinderungen: Befragte, die eine der beiden Fragen mit "Nein" beantworteten (einschließlich der Kombination "Nein" und "keine Angabe"); für weitere Erläuterungen vgl. Tab. H3-35web.</t>
  </si>
  <si>
    <t>4) Fehlende Angaben zu gesundheitlichen Problemen oder Tätigkeitseinschränkungen, vgl. Tab. H3-35web.</t>
  </si>
  <si>
    <t>Altersgruppen</t>
  </si>
  <si>
    <t>An allen Kindern in Tages-einrichtungen</t>
  </si>
  <si>
    <t>An allen Kindern mit Eingliederungs-hilfen in Tages-einrichtungen</t>
  </si>
  <si>
    <t>3 bis zum Schuleintritt</t>
  </si>
  <si>
    <r>
      <t>Davon nach Erwerbsstatus</t>
    </r>
    <r>
      <rPr>
        <vertAlign val="superscript"/>
        <sz val="9"/>
        <rFont val="Arial"/>
        <family val="2"/>
      </rPr>
      <t>1)</t>
    </r>
  </si>
  <si>
    <r>
      <t>Ausbildungsabschluss</t>
    </r>
    <r>
      <rPr>
        <vertAlign val="superscript"/>
        <sz val="9"/>
        <rFont val="Arial"/>
        <family val="2"/>
      </rPr>
      <t>2)</t>
    </r>
  </si>
  <si>
    <r>
      <t>(Fachhoch-)Hochschulabschluss</t>
    </r>
    <r>
      <rPr>
        <vertAlign val="superscript"/>
        <sz val="9"/>
        <rFont val="Arial"/>
        <family val="2"/>
      </rPr>
      <t>3)</t>
    </r>
  </si>
  <si>
    <t>* Ohne Schulen für "Kranke"; da diese Kinder und Jugendlichen für die Dauer ihrer Krankheit in der Regel keine allgemeine Schule besuchen können.</t>
  </si>
  <si>
    <t>Sonstige berufliche Schulen*</t>
  </si>
  <si>
    <t>* 6 Monate oder mehr (voraussichtlich) andauernd.</t>
  </si>
  <si>
    <r>
      <t xml:space="preserve">*Abweichungen gegenüber </t>
    </r>
    <r>
      <rPr>
        <b/>
        <sz val="8.5"/>
        <color indexed="8"/>
        <rFont val="Arial"/>
        <family val="2"/>
      </rPr>
      <t xml:space="preserve">Tab. H3-6A </t>
    </r>
    <r>
      <rPr>
        <sz val="8.5"/>
        <color indexed="8"/>
        <rFont val="Arial"/>
        <family val="2"/>
      </rPr>
      <t>sind durch die Methodik (Hochrechnung) der Sonderauswertung begründet.</t>
    </r>
  </si>
  <si>
    <t>Studiendauer</t>
  </si>
  <si>
    <t>…bildet den Mittelpunkt</t>
  </si>
  <si>
    <t>...ist gleich wichtig wie Anderes</t>
  </si>
  <si>
    <t>Wechsel/Verzögerungen</t>
  </si>
  <si>
    <t>2) Alle Klassenstufen, einschließlich 11. bis 13. Jahrgangsstufe, Eingangsphase E, Qualifizierungsstufe Q1 und Q2 und ohne Angaben.</t>
  </si>
  <si>
    <t>1) Anteil der Förderschulabsolventen/-abgänger mit dem jeweiligen Abschluss an allen Absolventen/Abgängern mit dem entsprechenden Abschluss.</t>
  </si>
  <si>
    <t>(Fach-)Hochschulreife</t>
  </si>
  <si>
    <t>Tab. H3-29web: Schülerinnen und Schüler mit sonderpädagogischer Förderung an beruflichen Schulen 2011/12 und 2012/13 nach Schularten und Geschlecht</t>
  </si>
  <si>
    <t>Darunter mit sonderpädagogischer Förderung</t>
  </si>
  <si>
    <t>Davon nach Geschlecht</t>
  </si>
  <si>
    <r>
      <t>Besondere Maßnahmen zur Ausbildungsförderung Reha</t>
    </r>
    <r>
      <rPr>
        <vertAlign val="superscript"/>
        <sz val="9"/>
        <color indexed="8"/>
        <rFont val="Arial"/>
        <family val="2"/>
      </rPr>
      <t xml:space="preserve"> 1)</t>
    </r>
  </si>
  <si>
    <t xml:space="preserve">* Eingliederungsquote = sozialversicherungspflichtig Beschäftigte 6 Monate nach Maßnahmeaustritt /
 (Austritte insgesamt - nicht recherchierbare Fälle) * 100
** Bei den BvB-Maßnahmen für Rehabilitanden werden drei Maßnahmearten (BvB 1, 2 und 3) unterschieden, die sich am individuellen Förderbedarf orientieren und nach Rehaspezifik der Maßnahme, nach Art der Durchführung (ambulant vs. stationär) sowie der Vergabe- und Zuweisungspraxis (Zuweisung von Kontingenten nach Ausscheibung bei BvB 1 und 2, einzelfall- und bedarfsbezogene Zuweisung nach vorheriger Preisverhandlung  in BvB 3) differieren.  </t>
  </si>
  <si>
    <t>Neuverträge in Ausbildungsberufen nach § 66 BBiG/§ 42m HwO</t>
  </si>
  <si>
    <t>Tab. H3-7A: Neu abgeschlossene Ausbildungsverträge insgesamt und in Berufen für Menschen mit Behinderung (nach § 66 BBiG/§ 42m HwO) 1995 bis 2012* nach Ausbildungsbereichen</t>
  </si>
  <si>
    <t>Neuverträge in Ausbildungsberufen nach  § 66 BBiG/§ 42m HwO</t>
  </si>
  <si>
    <t>Anteil an Neuverträgen in Berufen für Menschen mit Behinderungen nach § 66 BBiG/§ 42m HwO (in %)</t>
  </si>
  <si>
    <t>Tab. H3-9A: Quote vorzeitig gelöster Ausbildungsverträge* in anerkannten Ausbildungsberufen und in Ausbildungsberufen nach § 66 BBiG/§ 42m HwO 1996 bis 2012 nach Ländergruppen (in %)</t>
  </si>
  <si>
    <t>Ausbildungsberufe nach 
§ 66 BBiG/§ 42m HwO</t>
  </si>
  <si>
    <t>* Die Vertragslösungsquote wurde nach dem sogenannten Schichtenmodell des BIBB berechnet.</t>
  </si>
  <si>
    <t>Quelle: Deutsches Studentenwerk (2012). beeinträchtigt studieren. Datenerhebung zur Situation Studierender mit Behinderung und chronischer Krankheit 2011, Sonderauswertung</t>
  </si>
  <si>
    <t>...ist eher im Hintergrund</t>
  </si>
  <si>
    <t>Inhalt</t>
  </si>
  <si>
    <t>Tabellen/Abbildungen aus dem Anhang der Buchpublikation</t>
  </si>
  <si>
    <t>Ergänzende Tabellen/Abbildungen im Internet</t>
  </si>
  <si>
    <t>Zeichenerklärung in den Tabellen</t>
  </si>
  <si>
    <t>= nichts vorhanden</t>
  </si>
  <si>
    <t>= Zahlenwert größer als null, aber kleiner als die Hälfte der verwendeten Einheit</t>
  </si>
  <si>
    <t>= keine Angaben, da Zahlenwert nicht sicher genug</t>
  </si>
  <si>
    <t>(n)</t>
  </si>
  <si>
    <t>= Aussagewert eingeschränkt, da die Stichprobe sehr klein ist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</si>
  <si>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</si>
  <si>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</si>
  <si>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</si>
  <si>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</si>
  <si>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</si>
  <si>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</si>
  <si>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Zurück zum Inhalt</t>
  </si>
  <si>
    <t>Tab. H3-2A: Kinder, die eine einrichtungsgebundene Eingliederungshilfe in Kindertageseinrichtungen erhalten und noch nicht eingeschult sind*, 2013 nach Altersjahren und Geschlecht</t>
  </si>
  <si>
    <t>Tab. H3-21web: Jugendzentren, die von jungen Menschen mit Behinderungen* besucht werden, 2011 nach Art der Behinderung (in %)**</t>
  </si>
  <si>
    <t>Lernbehinderungen</t>
  </si>
  <si>
    <t xml:space="preserve">* Maßgeblich für die Erfassung von jungen Menschen mit Behinderungen ist hier die Einschätzung der Einrichtungsleitung. </t>
  </si>
  <si>
    <t>** n = 1.115; Befragt wurden die Leitungen der Einrichtungen.</t>
  </si>
  <si>
    <t>Nutzung durch junge Menschen mit Behinderungen</t>
  </si>
  <si>
    <t>** n = 549; Befragt wurden die Leitungen der Einrichtungen (offene Frage).</t>
  </si>
  <si>
    <t>Tab. H3-2A: Kinder, die eine einrichtungsgebundene Eingliederungshilfe in Kindertageseinrichtungen erhalten und noch nicht eingeschult sind, 2013 nach Altersjahren und Geschlecht</t>
  </si>
  <si>
    <t>Tab. H3-3A: Einschulungen von Schülerinnen und Schülern mit sonderpädagogischem Förderbedarf in den Schuljahren 2006/07 und 2012/13 nach Förderort und Förderschwerpunkten</t>
  </si>
  <si>
    <t>Tan. H3-4A: Mittelwerte und Streuungen der Lesekompetenz 15-jähriger Schülerinnen und Schüler nach Schularten (in Kompetenzpunkten)</t>
  </si>
  <si>
    <t>Tab. H3-5A: Wechsel an Förderschulen und von Förderschulen an andere Schularten 2012/13 nach Jahrgangsstufen</t>
  </si>
  <si>
    <t>Tab. H3-7A: Neu abgeschlossene Ausbildungsverträge insgesamt und in Berufen für Menschen mit Behinderung (nach § 66 BBiG/§ 42m HwO) 1995 bis 2012 nach Ausbildungsbereichen</t>
  </si>
  <si>
    <t>Tab. H3-9A: Quote vorzeitig gelöster Ausbildungsverträge in anerkannten Ausbildungsberufen und in Ausbildungsberufen nach § 66 BBiG/§ 42m HwO 1996 bis 2012 nach Ländergruppen (in %)</t>
  </si>
  <si>
    <t>Tab. H3-12A: Bevölkerung im Alter von 25 bis unter 65 Jahren sowie Menschen mit Behinderungen 2011 nach Altersgruppen, Erwerbsstatus und beruflichem Bildungsabschluss</t>
  </si>
  <si>
    <t>1) dar. Ausbildung gem. § 66 BBiG/§ 42m HwO</t>
  </si>
  <si>
    <t>Tab. H3-13A: Austritte aus berufsvorbereitenden (BvB) und Ausbildungsförderungsmaßnahmen 
und Eingliederungsquote* von Rehabilitanden nach Maßnahmeart**, Alter bei Eintritt und Geschlecht</t>
  </si>
  <si>
    <t>Tab. H3-13A: Austritte aus berufsvorbereitenden (BvB) und Ausbildungsförderungsmaßnahmen und Eingliederungsquote von Rehabilitanden nach Maßnahmeart, Alter bei Eintritt und Geschlecht</t>
  </si>
  <si>
    <t>Tab. H3-16web: Schülerinnen und Schüler mit sonderpädagogischer Förderung in Förderschulen und sonstigen allgemeinbildenden Schulen, Förderquote und Förderschulbesuchsquote 2000/01 und 2012/13 nach Ländern (in %)</t>
  </si>
  <si>
    <t>Tab. H3-17web: Anteile der sonderpädagogischen Förderung an Förderschulen und sonstigen allgemeinbildenden Schulen 2012/13 nach Ländern und Förderschwerpunkten (in %)</t>
  </si>
  <si>
    <t>Tab. H3-18web: Anteil der männlichen Schüler an allen Schülern mit sonderpädagogischem Förderbedarf an Förderschulen und sonstigen allgemeinbildenden Schulen nach Förderschwerpunkten und Ländergruppen im Schuljahr 2012/13 (in %)</t>
  </si>
  <si>
    <t>Tab. H3-21web: Jugendzentren, die von jungen Menschen mit Behinderungen besucht werden, 2011 nach Art der Behinderung (in %)</t>
  </si>
  <si>
    <t>Tab. H3-22web: Angebote, die am häufigsten von Kindern und Jugendlichen mit Behinderungen genutzt werden, 2011 nach Anbebotsform (in %)</t>
  </si>
  <si>
    <t>Tab. H3-23web: Schülerinnen und Schüler an Förderschulen im Schuljahr 2012/13 nach Förderschwerpunkten und Klassenstufe</t>
  </si>
  <si>
    <t>Tab. H3-24web: Schülerinnen und Schüler mit sonderpädagogischem Förderbedarf in den Jahrgangsstufen 1 bis 4 und 5 bis 10  im Schuljahr 2012/13 nach Förderort und Ländern</t>
  </si>
  <si>
    <t xml:space="preserve"> Tab. H3-25web: Absolventinnen/Abgänger von Förderschulen 2012 nach Geschlecht, Förderschwerpunkten und Abschlussarten</t>
  </si>
  <si>
    <t>Tab. H3-30web: Studierende mit Beeinträchtigung 2012 nach Bildungsherkunft, Art der Studienberechtigung und beruflicher Ausbildung (in %)</t>
  </si>
  <si>
    <t>Tab. H3-31web: Einfluss der Beeinträchtigung auf die Studienwahl 2011 nach Geschlecht und Art der Beeinträchtigung (in %)</t>
  </si>
  <si>
    <t>Tab. H3-34web: Gründe für die Nicht-Nutzung beeinträchtigungsspezifischer Beratungsangebote nach Geschlecht und Art der Beeinträchtigung (in %)</t>
  </si>
  <si>
    <t>Tab. H3-35web: Bevölkerung im Alter von 15 bis unter 65 Jahren 2011 nach Altersgruppen, dauerhaften Gesundheitsbeschwerden und Einschränkungen bei alltäglichen Tätigkeiten</t>
  </si>
  <si>
    <t>Tab. H3-37web: Förderschulbesuchsquote 1995 bis 2012 nach ausgewählten Staatsangehörigkeiten (in %)</t>
  </si>
  <si>
    <t>Frauen</t>
  </si>
  <si>
    <t>Tab. H3-26web: Neu abgeschlossene Ausbildungsverträge insgesamt und in Berufen für Menschen mit Behinderungen (nach § 66 BBiG/§ 42 m HwO) 1993 bis 2012 nach Ländergruppe*</t>
  </si>
  <si>
    <t>Ausbildungsberufe nach § 66 BBiG/§ 42m HwO</t>
  </si>
  <si>
    <t>Tab. H3-26web: Neu abgeschlossene Ausbildungsverträge insgesamt und in Berufen für Menschen mit Behinderungen (nach § 66 BBiG/§ 42 m HwO) 1993 bis 2012 nach Ländergruppe</t>
  </si>
  <si>
    <t>Tab. H3-27web: Neu abgeschlossene Ausbildungsverträge insgesamt und in Berufen für Menschen mit Behinderungen* (nach § 66 BBiG/§ 42 m HwO) 1993 bis 2012 nach Geschlecht</t>
  </si>
  <si>
    <t>Neuverträge in Ausbildungsberufen nach § 66 BBiG/§ 42m HwO insgesamt</t>
  </si>
  <si>
    <t>Tab. H3-39web: Neu abgeschlossene Ausbildungsverträge in Berufen für Menschen mit Behinderungen (nach § 66 BBiG/§ 42 m HwO) 2012 nach vorheriger Teilnahme an Berufsvorbereitung bzw. beruflicher Grundbildung (Anzahl)*</t>
  </si>
  <si>
    <t>Tab. H3-8A: Neu abgeschlossene Ausbildungsverträge insgesamt und in Berufen für Menschen mit Behinderung (nach § 66 BBiG/§ 42m HwO) 2007 bis 2012 nach schulischer Vorbildung</t>
  </si>
  <si>
    <t>Tab. H3-27web: Neu abgeschlossene Ausbildungsverträge insgesamt und in Berufen für Menschen mit Behinderung (nach § 66 BBiG/§ 42 m HwO) 1993 bis 2012 nach Geschlecht</t>
  </si>
  <si>
    <t>Tab. H3-39web: Neu abgeschlossene Ausbildungsverträge in Berufen für Menschen mit Behinderung (nach § 66 BBiG/§ 42 m HwO) 2012 nach vorheriger Teilnahme an Berufsvorbereitung bzw. beruflicher Grundbildung (Anzahl)</t>
  </si>
  <si>
    <t>Tab. H3-1:  Sonderpädagogische Förderung in den Schuljahren 2000/01, 2006/07 und 2012/13 nach Förderort</t>
  </si>
  <si>
    <t>Schuljahr</t>
  </si>
  <si>
    <t>Schülerinnen und Schüler mit sonderpädagogischer Förderung</t>
  </si>
  <si>
    <t>Förderquote insgesamt</t>
  </si>
  <si>
    <t>Anteil der Integrationsschüler an allen Schülern mit Förderbedarf</t>
  </si>
  <si>
    <t>In allgemeinen Schulen (Integrationsschüler)</t>
  </si>
  <si>
    <t>2000/01</t>
  </si>
  <si>
    <t>Tabellen aus den Kapiteln der Buchpublikation</t>
  </si>
  <si>
    <t>Quelle: Statistische Ämter des Bundes und der Länder, Schulstatistik; Sekretariat der KMK, Sonderpädagogische Förderung in Schulen</t>
  </si>
  <si>
    <t>Tab. H3-22web: Angebote in Jugendzentren, die am häufigsten von Kindern und Jugendlichen mit Behinderungen* genutzt werden, 2011 nach Angebotsform (in %)**</t>
  </si>
</sst>
</file>

<file path=xl/styles.xml><?xml version="1.0" encoding="utf-8"?>
<styleSheet xmlns="http://schemas.openxmlformats.org/spreadsheetml/2006/main" xmlns:mc="http://schemas.openxmlformats.org/markup-compatibility/2006" xmlns:x14ac="http://schemas.microsoft.com/office/spreadsheetml/2009/9/ac" mc:Ignorable="x14ac">
  <numFmts count="41">
    <numFmt numFmtId="41" formatCode="_(* #,##0_);_(* \(#,##0\);_(* &quot;-&quot;_);_(@_)"/>
    <numFmt numFmtId="44" formatCode="_(&quot;€&quot;* #,##0.00_);_(&quot;€&quot;* \(#,##0.00\);_(&quot;€&quot;* &quot;-&quot;??_);_(@_)"/>
    <numFmt numFmtId="43" formatCode="_(* #,##0.00_);_(* \(#,##0.00\);_(* &quot;-&quot;??_);_(@_)"/>
    <numFmt numFmtId="164" formatCode="0.0"/>
    <numFmt numFmtId="165" formatCode="@\ *."/>
    <numFmt numFmtId="166" formatCode="0.0_)"/>
    <numFmt numFmtId="167" formatCode="\ @\ *."/>
    <numFmt numFmtId="168" formatCode="\+#\ ###\ ##0;\-\ #\ ###\ ##0;\-"/>
    <numFmt numFmtId="169" formatCode="* &quot;[&quot;#0&quot;]&quot;"/>
    <numFmt numFmtId="170" formatCode="##\ ##"/>
    <numFmt numFmtId="171" formatCode="*+\ #\ ###\ ###\ ##0.0;\-\ #\ ###\ ###\ ##0.0;* &quot;&quot;\-&quot;&quot;"/>
    <numFmt numFmtId="172" formatCode="##\ ##\ #"/>
    <numFmt numFmtId="173" formatCode="##\ ##\ ##"/>
    <numFmt numFmtId="174" formatCode="\+\ #\ ###\ ###\ ##0.0;\-\ #\ ###\ ###\ ##0.0;* &quot;&quot;\-&quot;&quot;"/>
    <numFmt numFmtId="175" formatCode="* &quot;[&quot;#0\ \ &quot;]&quot;"/>
    <numFmt numFmtId="176" formatCode="##\ ###\ ##0"/>
    <numFmt numFmtId="177" formatCode="##\ ##\ ##\ ###"/>
    <numFmt numFmtId="178" formatCode="#\ ###\ ###"/>
    <numFmt numFmtId="179" formatCode="#\ ###\ ##0.0;\-\ #\ ###\ ##0.0;\-"/>
    <numFmt numFmtId="180" formatCode="_(* #,##0_);_(* \(#,##0\);_(* &quot;-&quot;_);_(@_)"/>
    <numFmt numFmtId="181" formatCode="_(* #,##0.00_);_(* \(#,##0.00\);_(* &quot;-&quot;??_);_(@_)"/>
    <numFmt numFmtId="182" formatCode="_(&quot;$&quot;* #,##0_);_(&quot;$&quot;* \(#,##0\);_(&quot;$&quot;* &quot;-&quot;_);_(@_)"/>
    <numFmt numFmtId="183" formatCode="_(&quot;$&quot;* #,##0.00_);_(&quot;$&quot;* \(#,##0.00\);_(&quot;$&quot;* &quot;-&quot;??_);_(@_)"/>
    <numFmt numFmtId="184" formatCode="_-* #,##0.00\ [$€-1]_-;\-* #,##0.00\ [$€-1]_-;_-* &quot;-&quot;??\ [$€-1]_-"/>
    <numFmt numFmtId="185" formatCode="_([$€]* #,##0.00_);_([$€]* \(#,##0.00\);_([$€]* &quot;-&quot;??_);_(@_)"/>
    <numFmt numFmtId="186" formatCode="#,##0_);\(#,##0\)"/>
    <numFmt numFmtId="187" formatCode="#,##0.0"/>
    <numFmt numFmtId="188" formatCode="###\ ###\ ###\ \ ;\-###\ ###\ ###\ \ ;\-\ \ ;@\ *."/>
    <numFmt numFmtId="190" formatCode="#,##0;#,##0;\-"/>
    <numFmt numFmtId="195" formatCode="* #,##0;* \-_ #,##0;\-"/>
    <numFmt numFmtId="196" formatCode="* #,##0.0;* \-_ #,##0.0;\-"/>
    <numFmt numFmtId="197" formatCode="\+0.0"/>
    <numFmt numFmtId="198" formatCode="#\ ###\ ##0\ ;\-#\ ###\ ##0\ ;&quot; – &quot;"/>
    <numFmt numFmtId="199" formatCode="#,###,##0;\-#,###,##0;&quot;–&quot;"/>
    <numFmt numFmtId="200" formatCode="\ #\ ###\ ###\ ##0\ \ ;\ \–###\ ###\ ##0\ \ ;\ * \–\ \ ;\ * @\ \ "/>
    <numFmt numFmtId="201" formatCode="_-* #,##0.00\ _D_M_-;\-* #,##0.00\ _D_M_-;_-* &quot;-&quot;??\ _D_M_-;_-@_-"/>
    <numFmt numFmtId="202" formatCode="#\ ###\ ##0;\-#\ ###\ ##0;\-;@"/>
    <numFmt numFmtId="206" formatCode="\+0"/>
    <numFmt numFmtId="207" formatCode="#,###,##0.0;\-#,###,##0.0;&quot;–&quot;"/>
    <numFmt numFmtId="209" formatCode="#,##0_ ;\-#,##0\ "/>
    <numFmt numFmtId="211" formatCode="\(0.0\)"/>
  </numFmts>
  <fonts count="119">
    <font>
      <sz val="11"/>
      <color theme="1"/>
      <name val="Calibri"/>
      <family val="2"/>
      <scheme val="minor"/>
    </font>
    <font>
      <sz val="11"/>
      <color indexed="8"/>
      <name val="Calibri"/>
      <family val="2"/>
    </font>
    <font>
      <sz val="8"/>
      <name val="Arial"/>
      <family val="2"/>
    </font>
    <font>
      <sz val="10"/>
      <name val="Arial"/>
      <family val="2"/>
    </font>
    <font>
      <sz val="9"/>
      <color indexed="8"/>
      <name val="Calibri"/>
      <family val="2"/>
    </font>
    <font>
      <sz val="11"/>
      <color indexed="8"/>
      <name val="Arial"/>
      <family val="2"/>
    </font>
    <font>
      <sz val="11"/>
      <color indexed="8"/>
      <name val="Calibri"/>
      <family val="2"/>
    </font>
    <font>
      <sz val="8"/>
      <name val="Times New Roman"/>
      <family val="1"/>
    </font>
    <font>
      <sz val="9"/>
      <color indexed="9"/>
      <name val="Calibri"/>
      <family val="2"/>
    </font>
    <font>
      <sz val="11"/>
      <color indexed="9"/>
      <name val="Arial"/>
      <family val="2"/>
    </font>
    <font>
      <sz val="11"/>
      <color indexed="9"/>
      <name val="Calibri"/>
      <family val="2"/>
    </font>
    <font>
      <b/>
      <sz val="9"/>
      <color indexed="63"/>
      <name val="Calibri"/>
      <family val="2"/>
    </font>
    <font>
      <b/>
      <sz val="11"/>
      <color indexed="63"/>
      <name val="Arial"/>
      <family val="2"/>
    </font>
    <font>
      <b/>
      <sz val="9"/>
      <color indexed="10"/>
      <name val="Calibri"/>
      <family val="2"/>
    </font>
    <font>
      <b/>
      <sz val="11"/>
      <color indexed="52"/>
      <name val="Arial"/>
      <family val="2"/>
    </font>
    <font>
      <b/>
      <u/>
      <sz val="8.5"/>
      <color indexed="8"/>
      <name val="MS Sans Serif"/>
      <family val="2"/>
    </font>
    <font>
      <b/>
      <sz val="8.5"/>
      <color indexed="12"/>
      <name val="MS Sans Serif"/>
      <family val="2"/>
    </font>
    <font>
      <b/>
      <sz val="8"/>
      <color indexed="12"/>
      <name val="Arial"/>
      <family val="2"/>
    </font>
    <font>
      <sz val="10"/>
      <name val="Times New Roman"/>
      <family val="1"/>
    </font>
    <font>
      <sz val="10"/>
      <color indexed="8"/>
      <name val="MS Sans Serif"/>
      <family val="2"/>
    </font>
    <font>
      <sz val="9"/>
      <color indexed="62"/>
      <name val="Calibri"/>
      <family val="2"/>
    </font>
    <font>
      <sz val="11"/>
      <color indexed="62"/>
      <name val="Arial"/>
      <family val="2"/>
    </font>
    <font>
      <b/>
      <sz val="9"/>
      <color indexed="8"/>
      <name val="Calibri"/>
      <family val="2"/>
    </font>
    <font>
      <b/>
      <sz val="11"/>
      <color indexed="8"/>
      <name val="Arial"/>
      <family val="2"/>
    </font>
    <font>
      <i/>
      <sz val="9"/>
      <color indexed="23"/>
      <name val="Calibri"/>
      <family val="2"/>
    </font>
    <font>
      <i/>
      <sz val="11"/>
      <color indexed="23"/>
      <name val="Arial"/>
      <family val="2"/>
    </font>
    <font>
      <sz val="8"/>
      <color indexed="8"/>
      <name val="Arial"/>
      <family val="2"/>
    </font>
    <font>
      <sz val="10"/>
      <color indexed="8"/>
      <name val="Arial"/>
      <family val="2"/>
    </font>
    <font>
      <b/>
      <sz val="8"/>
      <color indexed="8"/>
      <name val="MS Sans Serif"/>
      <family val="2"/>
    </font>
    <font>
      <sz val="9"/>
      <color indexed="17"/>
      <name val="Calibri"/>
      <family val="2"/>
    </font>
    <font>
      <sz val="11"/>
      <color indexed="17"/>
      <name val="Arial"/>
      <family val="2"/>
    </font>
    <font>
      <u/>
      <sz val="10"/>
      <color indexed="12"/>
      <name val="Arial"/>
      <family val="2"/>
    </font>
    <font>
      <u/>
      <sz val="8"/>
      <color indexed="12"/>
      <name val="Tahoma"/>
      <family val="2"/>
    </font>
    <font>
      <b/>
      <sz val="10"/>
      <name val="Arial"/>
      <family val="2"/>
    </font>
    <font>
      <sz val="12"/>
      <name val="Arial"/>
      <family val="2"/>
    </font>
    <font>
      <sz val="9"/>
      <color indexed="19"/>
      <name val="Calibri"/>
      <family val="2"/>
    </font>
    <font>
      <sz val="11"/>
      <color indexed="60"/>
      <name val="Arial"/>
      <family val="2"/>
    </font>
    <font>
      <sz val="6"/>
      <name val="Arial"/>
      <family val="2"/>
    </font>
    <font>
      <b/>
      <u/>
      <sz val="10"/>
      <color indexed="8"/>
      <name val="MS Sans Serif"/>
      <family val="2"/>
    </font>
    <font>
      <b/>
      <sz val="8.5"/>
      <color indexed="8"/>
      <name val="MS Sans Serif"/>
      <family val="2"/>
    </font>
    <font>
      <sz val="8"/>
      <color indexed="8"/>
      <name val="MS Sans Serif"/>
      <family val="2"/>
    </font>
    <font>
      <sz val="9"/>
      <color indexed="20"/>
      <name val="Calibri"/>
      <family val="2"/>
    </font>
    <font>
      <sz val="11"/>
      <color indexed="20"/>
      <name val="Arial"/>
      <family val="2"/>
    </font>
    <font>
      <sz val="10"/>
      <name val="Courier"/>
      <family val="3"/>
    </font>
    <font>
      <sz val="9"/>
      <name val="Arial"/>
      <family val="2"/>
    </font>
    <font>
      <sz val="10"/>
      <name val="Arial"/>
      <family val="2"/>
    </font>
    <font>
      <sz val="10"/>
      <name val="Helvetica-Narrow"/>
    </font>
    <font>
      <sz val="10"/>
      <name val="MetaNormalLF-Roman"/>
    </font>
    <font>
      <sz val="10"/>
      <name val="MetaNormalLF-Roman"/>
      <family val="2"/>
    </font>
    <font>
      <b/>
      <sz val="8"/>
      <name val="Arial"/>
      <family val="2"/>
    </font>
    <font>
      <sz val="7.5"/>
      <name val="Arial"/>
      <family val="2"/>
    </font>
    <font>
      <b/>
      <sz val="15"/>
      <color indexed="60"/>
      <name val="Calibri"/>
      <family val="2"/>
    </font>
    <font>
      <b/>
      <sz val="15"/>
      <color indexed="56"/>
      <name val="Arial"/>
      <family val="2"/>
    </font>
    <font>
      <b/>
      <sz val="13"/>
      <color indexed="60"/>
      <name val="Calibri"/>
      <family val="2"/>
    </font>
    <font>
      <b/>
      <sz val="13"/>
      <color indexed="56"/>
      <name val="Arial"/>
      <family val="2"/>
    </font>
    <font>
      <b/>
      <sz val="11"/>
      <color indexed="60"/>
      <name val="Calibri"/>
      <family val="2"/>
    </font>
    <font>
      <b/>
      <sz val="11"/>
      <color indexed="56"/>
      <name val="Arial"/>
      <family val="2"/>
    </font>
    <font>
      <b/>
      <sz val="18"/>
      <color indexed="56"/>
      <name val="Cambria"/>
      <family val="2"/>
    </font>
    <font>
      <sz val="9"/>
      <color indexed="10"/>
      <name val="Calibri"/>
      <family val="2"/>
    </font>
    <font>
      <sz val="11"/>
      <color indexed="52"/>
      <name val="Arial"/>
      <family val="2"/>
    </font>
    <font>
      <sz val="11"/>
      <color indexed="10"/>
      <name val="Arial"/>
      <family val="2"/>
    </font>
    <font>
      <b/>
      <sz val="9"/>
      <color indexed="9"/>
      <name val="Calibri"/>
      <family val="2"/>
    </font>
    <font>
      <b/>
      <sz val="11"/>
      <color indexed="9"/>
      <name val="Arial"/>
      <family val="2"/>
    </font>
    <font>
      <vertAlign val="superscript"/>
      <sz val="9"/>
      <color indexed="8"/>
      <name val="Arial"/>
      <family val="2"/>
    </font>
    <font>
      <sz val="9"/>
      <name val="Symbol"/>
      <family val="1"/>
      <charset val="2"/>
    </font>
    <font>
      <vertAlign val="superscript"/>
      <sz val="9"/>
      <name val="Arial"/>
      <family val="2"/>
    </font>
    <font>
      <i/>
      <sz val="9"/>
      <name val="Arial"/>
      <family val="2"/>
    </font>
    <font>
      <sz val="10"/>
      <name val="Arial"/>
      <family val="2"/>
    </font>
    <font>
      <sz val="12"/>
      <color indexed="8"/>
      <name val="Arial"/>
      <family val="2"/>
    </font>
    <font>
      <b/>
      <sz val="9"/>
      <name val="Arial"/>
      <family val="2"/>
    </font>
    <font>
      <sz val="8.5"/>
      <name val="Arial"/>
      <family val="2"/>
    </font>
    <font>
      <vertAlign val="superscript"/>
      <sz val="8.5"/>
      <color indexed="8"/>
      <name val="Arial"/>
      <family val="2"/>
    </font>
    <font>
      <sz val="8.5"/>
      <color indexed="8"/>
      <name val="Arial"/>
      <family val="2"/>
    </font>
    <font>
      <i/>
      <sz val="8.5"/>
      <name val="Arial"/>
      <family val="2"/>
    </font>
    <font>
      <vertAlign val="superscript"/>
      <sz val="8.5"/>
      <name val="Arial"/>
      <family val="2"/>
    </font>
    <font>
      <sz val="8.5"/>
      <color indexed="8"/>
      <name val="Calibri"/>
      <family val="2"/>
    </font>
    <font>
      <sz val="9"/>
      <color indexed="8"/>
      <name val="Arial"/>
      <family val="2"/>
    </font>
    <font>
      <b/>
      <sz val="10"/>
      <color indexed="8"/>
      <name val="Arial"/>
      <family val="2"/>
    </font>
    <font>
      <b/>
      <sz val="12"/>
      <color indexed="8"/>
      <name val="Arial"/>
      <family val="2"/>
    </font>
    <font>
      <sz val="12"/>
      <color indexed="9"/>
      <name val="Arial"/>
      <family val="2"/>
    </font>
    <font>
      <b/>
      <sz val="12"/>
      <color indexed="63"/>
      <name val="Arial"/>
      <family val="2"/>
    </font>
    <font>
      <sz val="7"/>
      <name val="Arial"/>
      <family val="2"/>
    </font>
    <font>
      <b/>
      <sz val="12"/>
      <color indexed="52"/>
      <name val="Arial"/>
      <family val="2"/>
    </font>
    <font>
      <sz val="12"/>
      <color indexed="62"/>
      <name val="Arial"/>
      <family val="2"/>
    </font>
    <font>
      <i/>
      <sz val="12"/>
      <color indexed="23"/>
      <name val="Arial"/>
      <family val="2"/>
    </font>
    <font>
      <sz val="12"/>
      <color indexed="17"/>
      <name val="Arial"/>
      <family val="2"/>
    </font>
    <font>
      <sz val="12"/>
      <color indexed="60"/>
      <name val="Arial"/>
      <family val="2"/>
    </font>
    <font>
      <sz val="12"/>
      <color indexed="20"/>
      <name val="Arial"/>
      <family val="2"/>
    </font>
    <font>
      <sz val="10"/>
      <name val="Helvetica-Narrow"/>
      <family val="2"/>
    </font>
    <font>
      <sz val="12"/>
      <name val="MetaNormalLF-Roman"/>
    </font>
    <font>
      <sz val="12"/>
      <color indexed="52"/>
      <name val="Arial"/>
      <family val="2"/>
    </font>
    <font>
      <sz val="12"/>
      <color indexed="10"/>
      <name val="Arial"/>
      <family val="2"/>
    </font>
    <font>
      <b/>
      <sz val="12"/>
      <color indexed="9"/>
      <name val="Arial"/>
      <family val="2"/>
    </font>
    <font>
      <sz val="10"/>
      <name val="Wingdings"/>
      <charset val="2"/>
    </font>
    <font>
      <sz val="10"/>
      <name val="Arial"/>
    </font>
    <font>
      <sz val="8.5"/>
      <color indexed="8"/>
      <name val="Arial"/>
      <family val="2"/>
    </font>
    <font>
      <b/>
      <sz val="8.5"/>
      <color indexed="8"/>
      <name val="Arial"/>
      <family val="2"/>
    </font>
    <font>
      <b/>
      <sz val="11"/>
      <name val="Arial"/>
      <family val="2"/>
    </font>
    <font>
      <sz val="11"/>
      <name val="Arial"/>
      <family val="2"/>
    </font>
    <font>
      <b/>
      <sz val="9"/>
      <name val="Symbol"/>
      <family val="1"/>
      <charset val="2"/>
    </font>
    <font>
      <sz val="11"/>
      <color theme="1"/>
      <name val="Calibri"/>
      <family val="2"/>
      <scheme val="minor"/>
    </font>
    <font>
      <u/>
      <sz val="11"/>
      <color theme="10"/>
      <name val="Calibri"/>
      <family val="2"/>
      <scheme val="minor"/>
    </font>
    <font>
      <u/>
      <sz val="11"/>
      <color theme="10"/>
      <name val="Calibri"/>
      <family val="2"/>
    </font>
    <font>
      <sz val="10"/>
      <color theme="1"/>
      <name val="Arial"/>
      <family val="2"/>
    </font>
    <font>
      <sz val="11"/>
      <color theme="1"/>
      <name val="Arial"/>
      <family val="2"/>
    </font>
    <font>
      <sz val="11"/>
      <color rgb="FFFF0000"/>
      <name val="Calibri"/>
      <family val="2"/>
      <scheme val="minor"/>
    </font>
    <font>
      <u/>
      <sz val="10"/>
      <color theme="0"/>
      <name val="Arial"/>
      <family val="2"/>
    </font>
    <font>
      <sz val="9"/>
      <color rgb="FF000000"/>
      <name val="Arial"/>
      <family val="2"/>
    </font>
    <font>
      <sz val="9"/>
      <color theme="1"/>
      <name val="Arial"/>
      <family val="2"/>
    </font>
    <font>
      <sz val="8.5"/>
      <color theme="1"/>
      <name val="Arial"/>
      <family val="2"/>
    </font>
    <font>
      <sz val="8.5"/>
      <color rgb="FF000000"/>
      <name val="Arial"/>
      <family val="2"/>
    </font>
    <font>
      <sz val="9"/>
      <color rgb="FF000000"/>
      <name val="Calibri"/>
      <family val="2"/>
    </font>
    <font>
      <sz val="9"/>
      <color theme="1"/>
      <name val="Calibri"/>
      <family val="2"/>
    </font>
    <font>
      <u/>
      <sz val="10"/>
      <color theme="10"/>
      <name val="Arial"/>
      <family val="2"/>
    </font>
    <font>
      <b/>
      <sz val="9"/>
      <color rgb="FF000000"/>
      <name val="Arial"/>
      <family val="2"/>
    </font>
    <font>
      <b/>
      <sz val="10"/>
      <color rgb="FF000000"/>
      <name val="Arial"/>
      <family val="2"/>
    </font>
    <font>
      <vertAlign val="superscript"/>
      <sz val="8.5"/>
      <color theme="1"/>
      <name val="Arial"/>
      <family val="2"/>
    </font>
    <font>
      <b/>
      <sz val="10"/>
      <color rgb="FFFF0000"/>
      <name val="Arial"/>
      <family val="2"/>
    </font>
    <font>
      <b/>
      <sz val="10"/>
      <color theme="1"/>
      <name val="Arial"/>
      <family val="2"/>
    </font>
  </fonts>
  <fills count="45">
    <fill>
      <patternFill patternType="none"/>
    </fill>
    <fill>
      <patternFill patternType="gray125"/>
    </fill>
    <fill>
      <patternFill patternType="solid">
        <fgColor indexed="47"/>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27"/>
      </patternFill>
    </fill>
    <fill>
      <patternFill patternType="solid">
        <fgColor indexed="44"/>
      </patternFill>
    </fill>
    <fill>
      <patternFill patternType="solid">
        <fgColor indexed="43"/>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63"/>
        <bgColor indexed="64"/>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55"/>
      </patternFill>
    </fill>
    <fill>
      <patternFill patternType="solid">
        <fgColor indexed="47"/>
        <bgColor indexed="64"/>
      </patternFill>
    </fill>
    <fill>
      <patternFill patternType="solid">
        <fgColor indexed="42"/>
        <bgColor indexed="64"/>
      </patternFill>
    </fill>
    <fill>
      <patternFill patternType="solid">
        <fgColor indexed="26"/>
        <bgColor indexed="64"/>
      </patternFill>
    </fill>
    <fill>
      <patternFill patternType="solid">
        <fgColor indexed="49"/>
        <bgColor indexed="64"/>
      </patternFill>
    </fill>
    <fill>
      <patternFill patternType="solid">
        <fgColor indexed="56"/>
        <bgColor indexed="64"/>
      </patternFill>
    </fill>
    <fill>
      <patternFill patternType="solid">
        <fgColor indexed="19"/>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C6D9F1"/>
        <bgColor indexed="64"/>
      </patternFill>
    </fill>
    <fill>
      <patternFill patternType="solid">
        <fgColor rgb="FFC5D9F1"/>
        <bgColor indexed="64"/>
      </patternFill>
    </fill>
    <fill>
      <patternFill patternType="solid">
        <fgColor theme="0"/>
        <bgColor indexed="64"/>
      </patternFill>
    </fill>
    <fill>
      <patternFill patternType="solid">
        <fgColor rgb="FFBFBFBF"/>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indexed="49"/>
      </bottom>
      <diagonal/>
    </border>
    <border>
      <left/>
      <right/>
      <top/>
      <bottom style="thick">
        <color indexed="62"/>
      </bottom>
      <diagonal/>
    </border>
    <border>
      <left/>
      <right/>
      <top/>
      <bottom style="thick">
        <color indexed="47"/>
      </bottom>
      <diagonal/>
    </border>
    <border>
      <left/>
      <right/>
      <top/>
      <bottom style="thick">
        <color indexed="22"/>
      </bottom>
      <diagonal/>
    </border>
    <border>
      <left/>
      <right/>
      <top/>
      <bottom style="medium">
        <color indexed="47"/>
      </bottom>
      <diagonal/>
    </border>
    <border>
      <left/>
      <right/>
      <top/>
      <bottom style="medium">
        <color indexed="30"/>
      </bottom>
      <diagonal/>
    </border>
    <border>
      <left/>
      <right/>
      <top/>
      <bottom style="double">
        <color indexed="1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s>
  <cellStyleXfs count="507">
    <xf numFmtId="0" fontId="0" fillId="0" borderId="0"/>
    <xf numFmtId="165" fontId="2" fillId="0" borderId="0"/>
    <xf numFmtId="49" fontId="2" fillId="0" borderId="0"/>
    <xf numFmtId="166" fontId="3" fillId="0" borderId="0">
      <alignment horizontal="center"/>
    </xf>
    <xf numFmtId="167" fontId="2" fillId="0" borderId="0"/>
    <xf numFmtId="0" fontId="4" fillId="2" borderId="0" applyNumberFormat="0" applyBorder="0" applyAlignment="0" applyProtection="0"/>
    <xf numFmtId="0" fontId="5" fillId="3" borderId="0" applyNumberFormat="0" applyBorder="0" applyAlignment="0" applyProtection="0"/>
    <xf numFmtId="0" fontId="68" fillId="3" borderId="0" applyNumberFormat="0" applyBorder="0" applyAlignment="0" applyProtection="0"/>
    <xf numFmtId="0" fontId="4" fillId="4" borderId="0" applyNumberFormat="0" applyBorder="0" applyAlignment="0" applyProtection="0"/>
    <xf numFmtId="0" fontId="5" fillId="5" borderId="0" applyNumberFormat="0" applyBorder="0" applyAlignment="0" applyProtection="0"/>
    <xf numFmtId="0" fontId="68" fillId="5" borderId="0" applyNumberFormat="0" applyBorder="0" applyAlignment="0" applyProtection="0"/>
    <xf numFmtId="0" fontId="4" fillId="6" borderId="0" applyNumberFormat="0" applyBorder="0" applyAlignment="0" applyProtection="0"/>
    <xf numFmtId="0" fontId="5" fillId="7" borderId="0" applyNumberFormat="0" applyBorder="0" applyAlignment="0" applyProtection="0"/>
    <xf numFmtId="0" fontId="68" fillId="7" borderId="0" applyNumberFormat="0" applyBorder="0" applyAlignment="0" applyProtection="0"/>
    <xf numFmtId="0" fontId="4" fillId="8" borderId="0" applyNumberFormat="0" applyBorder="0" applyAlignment="0" applyProtection="0"/>
    <xf numFmtId="0" fontId="5" fillId="9" borderId="0" applyNumberFormat="0" applyBorder="0" applyAlignment="0" applyProtection="0"/>
    <xf numFmtId="0" fontId="68" fillId="9" borderId="0" applyNumberFormat="0" applyBorder="0" applyAlignment="0" applyProtection="0"/>
    <xf numFmtId="0" fontId="4" fillId="2" borderId="0" applyNumberFormat="0" applyBorder="0" applyAlignment="0" applyProtection="0"/>
    <xf numFmtId="0" fontId="5" fillId="10" borderId="0" applyNumberFormat="0" applyBorder="0" applyAlignment="0" applyProtection="0"/>
    <xf numFmtId="0" fontId="68" fillId="10" borderId="0" applyNumberFormat="0" applyBorder="0" applyAlignment="0" applyProtection="0"/>
    <xf numFmtId="0" fontId="4" fillId="6" borderId="0" applyNumberFormat="0" applyBorder="0" applyAlignment="0" applyProtection="0"/>
    <xf numFmtId="0" fontId="5" fillId="2" borderId="0" applyNumberFormat="0" applyBorder="0" applyAlignment="0" applyProtection="0"/>
    <xf numFmtId="0" fontId="68"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1" fillId="3" borderId="0" applyNumberFormat="0" applyBorder="0" applyAlignment="0" applyProtection="0"/>
    <xf numFmtId="0" fontId="6" fillId="3"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1" fillId="5"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1" fillId="7"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1"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1" fillId="10" borderId="0" applyNumberFormat="0" applyBorder="0" applyAlignment="0" applyProtection="0"/>
    <xf numFmtId="0" fontId="6" fillId="10"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1" fillId="2" borderId="0" applyNumberFormat="0" applyBorder="0" applyAlignment="0" applyProtection="0"/>
    <xf numFmtId="0" fontId="6" fillId="2" borderId="0" applyNumberFormat="0" applyBorder="0" applyAlignment="0" applyProtection="0"/>
    <xf numFmtId="168" fontId="3" fillId="0" borderId="0"/>
    <xf numFmtId="169" fontId="3" fillId="0" borderId="0"/>
    <xf numFmtId="170" fontId="7" fillId="0" borderId="1">
      <alignment horizontal="left"/>
    </xf>
    <xf numFmtId="170" fontId="7" fillId="0" borderId="1">
      <alignment horizontal="left"/>
    </xf>
    <xf numFmtId="170" fontId="7" fillId="0" borderId="2">
      <alignment horizontal="left"/>
    </xf>
    <xf numFmtId="170" fontId="7" fillId="0" borderId="2">
      <alignment horizontal="left"/>
    </xf>
    <xf numFmtId="170" fontId="7" fillId="0" borderId="1">
      <alignment horizontal="left"/>
    </xf>
    <xf numFmtId="170" fontId="7" fillId="0" borderId="1">
      <alignment horizontal="left"/>
    </xf>
    <xf numFmtId="0" fontId="4" fillId="2" borderId="0" applyNumberFormat="0" applyBorder="0" applyAlignment="0" applyProtection="0"/>
    <xf numFmtId="0" fontId="5" fillId="11" borderId="0" applyNumberFormat="0" applyBorder="0" applyAlignment="0" applyProtection="0"/>
    <xf numFmtId="0" fontId="68" fillId="11"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68" fillId="4" borderId="0" applyNumberFormat="0" applyBorder="0" applyAlignment="0" applyProtection="0"/>
    <xf numFmtId="0" fontId="4" fillId="12" borderId="0" applyNumberFormat="0" applyBorder="0" applyAlignment="0" applyProtection="0"/>
    <xf numFmtId="0" fontId="5" fillId="13" borderId="0" applyNumberFormat="0" applyBorder="0" applyAlignment="0" applyProtection="0"/>
    <xf numFmtId="0" fontId="68" fillId="13" borderId="0" applyNumberFormat="0" applyBorder="0" applyAlignment="0" applyProtection="0"/>
    <xf numFmtId="0" fontId="4" fillId="14" borderId="0" applyNumberFormat="0" applyBorder="0" applyAlignment="0" applyProtection="0"/>
    <xf numFmtId="0" fontId="5" fillId="9" borderId="0" applyNumberFormat="0" applyBorder="0" applyAlignment="0" applyProtection="0"/>
    <xf numFmtId="0" fontId="68" fillId="9" borderId="0" applyNumberFormat="0" applyBorder="0" applyAlignment="0" applyProtection="0"/>
    <xf numFmtId="0" fontId="4" fillId="2" borderId="0" applyNumberFormat="0" applyBorder="0" applyAlignment="0" applyProtection="0"/>
    <xf numFmtId="0" fontId="5" fillId="11" borderId="0" applyNumberFormat="0" applyBorder="0" applyAlignment="0" applyProtection="0"/>
    <xf numFmtId="0" fontId="68" fillId="11" borderId="0" applyNumberFormat="0" applyBorder="0" applyAlignment="0" applyProtection="0"/>
    <xf numFmtId="0" fontId="4" fillId="12" borderId="0" applyNumberFormat="0" applyBorder="0" applyAlignment="0" applyProtection="0"/>
    <xf numFmtId="0" fontId="5" fillId="15" borderId="0" applyNumberFormat="0" applyBorder="0" applyAlignment="0" applyProtection="0"/>
    <xf numFmtId="0" fontId="68" fillId="15"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1" fillId="11" borderId="0" applyNumberFormat="0" applyBorder="0" applyAlignment="0" applyProtection="0"/>
    <xf numFmtId="0" fontId="6" fillId="11"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1" fillId="4" borderId="0" applyNumberFormat="0" applyBorder="0" applyAlignment="0" applyProtection="0"/>
    <xf numFmtId="0" fontId="6" fillId="4"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1" fillId="13" borderId="0" applyNumberFormat="0" applyBorder="0" applyAlignment="0" applyProtection="0"/>
    <xf numFmtId="0" fontId="6" fillId="13"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1" fillId="9"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1"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1" fillId="15" borderId="0" applyNumberFormat="0" applyBorder="0" applyAlignment="0" applyProtection="0"/>
    <xf numFmtId="0" fontId="6" fillId="15" borderId="0" applyNumberFormat="0" applyBorder="0" applyAlignment="0" applyProtection="0"/>
    <xf numFmtId="171" fontId="3" fillId="0" borderId="0"/>
    <xf numFmtId="172" fontId="7" fillId="0" borderId="1">
      <alignment horizontal="left"/>
    </xf>
    <xf numFmtId="172" fontId="7" fillId="0" borderId="1">
      <alignment horizontal="left"/>
    </xf>
    <xf numFmtId="172" fontId="7" fillId="0" borderId="2">
      <alignment horizontal="left"/>
    </xf>
    <xf numFmtId="172" fontId="7" fillId="0" borderId="2">
      <alignment horizontal="left"/>
    </xf>
    <xf numFmtId="172" fontId="7" fillId="0" borderId="1">
      <alignment horizontal="left"/>
    </xf>
    <xf numFmtId="172" fontId="7" fillId="0" borderId="1">
      <alignment horizontal="left"/>
    </xf>
    <xf numFmtId="173" fontId="7" fillId="0" borderId="1">
      <alignment horizontal="left"/>
    </xf>
    <xf numFmtId="173" fontId="7" fillId="0" borderId="1">
      <alignment horizontal="left"/>
    </xf>
    <xf numFmtId="173" fontId="7" fillId="0" borderId="2">
      <alignment horizontal="left"/>
    </xf>
    <xf numFmtId="173" fontId="7" fillId="0" borderId="2">
      <alignment horizontal="left"/>
    </xf>
    <xf numFmtId="173" fontId="7" fillId="0" borderId="1">
      <alignment horizontal="left"/>
    </xf>
    <xf numFmtId="173" fontId="7" fillId="0" borderId="1">
      <alignment horizontal="left"/>
    </xf>
    <xf numFmtId="0" fontId="8" fillId="2" borderId="0" applyNumberFormat="0" applyBorder="0" applyAlignment="0" applyProtection="0"/>
    <xf numFmtId="0" fontId="9" fillId="16" borderId="0" applyNumberFormat="0" applyBorder="0" applyAlignment="0" applyProtection="0"/>
    <xf numFmtId="0" fontId="79" fillId="16" borderId="0" applyNumberFormat="0" applyBorder="0" applyAlignment="0" applyProtection="0"/>
    <xf numFmtId="0" fontId="8" fillId="4" borderId="0" applyNumberFormat="0" applyBorder="0" applyAlignment="0" applyProtection="0"/>
    <xf numFmtId="0" fontId="9" fillId="4" borderId="0" applyNumberFormat="0" applyBorder="0" applyAlignment="0" applyProtection="0"/>
    <xf numFmtId="0" fontId="79" fillId="4" borderId="0" applyNumberFormat="0" applyBorder="0" applyAlignment="0" applyProtection="0"/>
    <xf numFmtId="0" fontId="8" fillId="12" borderId="0" applyNumberFormat="0" applyBorder="0" applyAlignment="0" applyProtection="0"/>
    <xf numFmtId="0" fontId="9" fillId="13" borderId="0" applyNumberFormat="0" applyBorder="0" applyAlignment="0" applyProtection="0"/>
    <xf numFmtId="0" fontId="79" fillId="13" borderId="0" applyNumberFormat="0" applyBorder="0" applyAlignment="0" applyProtection="0"/>
    <xf numFmtId="0" fontId="8" fillId="14" borderId="0" applyNumberFormat="0" applyBorder="0" applyAlignment="0" applyProtection="0"/>
    <xf numFmtId="0" fontId="9" fillId="17" borderId="0" applyNumberFormat="0" applyBorder="0" applyAlignment="0" applyProtection="0"/>
    <xf numFmtId="0" fontId="79" fillId="17" borderId="0" applyNumberFormat="0" applyBorder="0" applyAlignment="0" applyProtection="0"/>
    <xf numFmtId="0" fontId="8" fillId="2" borderId="0" applyNumberFormat="0" applyBorder="0" applyAlignment="0" applyProtection="0"/>
    <xf numFmtId="0" fontId="9" fillId="18" borderId="0" applyNumberFormat="0" applyBorder="0" applyAlignment="0" applyProtection="0"/>
    <xf numFmtId="0" fontId="79" fillId="18" borderId="0" applyNumberFormat="0" applyBorder="0" applyAlignment="0" applyProtection="0"/>
    <xf numFmtId="0" fontId="8" fillId="4" borderId="0" applyNumberFormat="0" applyBorder="0" applyAlignment="0" applyProtection="0"/>
    <xf numFmtId="0" fontId="9" fillId="19" borderId="0" applyNumberFormat="0" applyBorder="0" applyAlignment="0" applyProtection="0"/>
    <xf numFmtId="0" fontId="79" fillId="19" borderId="0" applyNumberFormat="0" applyBorder="0" applyAlignment="0" applyProtection="0"/>
    <xf numFmtId="0" fontId="10" fillId="16" borderId="0" applyNumberFormat="0" applyBorder="0" applyAlignment="0" applyProtection="0"/>
    <xf numFmtId="0" fontId="10" fillId="18" borderId="0" applyNumberFormat="0" applyBorder="0" applyAlignment="0" applyProtection="0"/>
    <xf numFmtId="0" fontId="10" fillId="16"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13"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7" borderId="0" applyNumberFormat="0" applyBorder="0" applyAlignment="0" applyProtection="0"/>
    <xf numFmtId="0" fontId="10" fillId="14"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 borderId="0" applyNumberFormat="0" applyBorder="0" applyAlignment="0" applyProtection="0"/>
    <xf numFmtId="0" fontId="10" fillId="19" borderId="0" applyNumberFormat="0" applyBorder="0" applyAlignment="0" applyProtection="0"/>
    <xf numFmtId="0" fontId="10" fillId="4" borderId="0" applyNumberFormat="0" applyBorder="0" applyAlignment="0" applyProtection="0"/>
    <xf numFmtId="0" fontId="10" fillId="19" borderId="0" applyNumberFormat="0" applyBorder="0" applyAlignment="0" applyProtection="0"/>
    <xf numFmtId="174" fontId="3" fillId="0" borderId="0">
      <alignment horizontal="center"/>
    </xf>
    <xf numFmtId="175" fontId="3" fillId="0" borderId="0">
      <alignment horizontal="center"/>
    </xf>
    <xf numFmtId="176" fontId="3" fillId="0" borderId="0">
      <alignment horizontal="center"/>
    </xf>
    <xf numFmtId="177" fontId="7" fillId="0" borderId="1">
      <alignment horizontal="left"/>
    </xf>
    <xf numFmtId="177" fontId="7" fillId="0" borderId="1">
      <alignment horizontal="left"/>
    </xf>
    <xf numFmtId="177" fontId="7" fillId="0" borderId="2">
      <alignment horizontal="left"/>
    </xf>
    <xf numFmtId="177" fontId="7" fillId="0" borderId="2">
      <alignment horizontal="left"/>
    </xf>
    <xf numFmtId="177" fontId="7" fillId="0" borderId="1">
      <alignment horizontal="left"/>
    </xf>
    <xf numFmtId="177" fontId="7" fillId="0" borderId="1">
      <alignment horizontal="left"/>
    </xf>
    <xf numFmtId="178" fontId="3" fillId="0" borderId="0">
      <alignment horizontal="center"/>
    </xf>
    <xf numFmtId="179" fontId="3" fillId="0" borderId="0">
      <alignment horizontal="center"/>
    </xf>
    <xf numFmtId="0" fontId="8" fillId="18" borderId="0" applyNumberFormat="0" applyBorder="0" applyAlignment="0" applyProtection="0"/>
    <xf numFmtId="0" fontId="79" fillId="20" borderId="0" applyNumberFormat="0" applyBorder="0" applyAlignment="0" applyProtection="0"/>
    <xf numFmtId="0" fontId="9" fillId="20" borderId="0" applyNumberFormat="0" applyBorder="0" applyAlignment="0" applyProtection="0"/>
    <xf numFmtId="0" fontId="8" fillId="21" borderId="0" applyNumberFormat="0" applyBorder="0" applyAlignment="0" applyProtection="0"/>
    <xf numFmtId="0" fontId="79" fillId="21" borderId="0" applyNumberFormat="0" applyBorder="0" applyAlignment="0" applyProtection="0"/>
    <xf numFmtId="0" fontId="9" fillId="21" borderId="0" applyNumberFormat="0" applyBorder="0" applyAlignment="0" applyProtection="0"/>
    <xf numFmtId="0" fontId="8" fillId="22" borderId="0" applyNumberFormat="0" applyBorder="0" applyAlignment="0" applyProtection="0"/>
    <xf numFmtId="0" fontId="79" fillId="22" borderId="0" applyNumberFormat="0" applyBorder="0" applyAlignment="0" applyProtection="0"/>
    <xf numFmtId="0" fontId="9" fillId="22" borderId="0" applyNumberFormat="0" applyBorder="0" applyAlignment="0" applyProtection="0"/>
    <xf numFmtId="0" fontId="8" fillId="23" borderId="0" applyNumberFormat="0" applyBorder="0" applyAlignment="0" applyProtection="0"/>
    <xf numFmtId="0" fontId="79" fillId="17" borderId="0" applyNumberFormat="0" applyBorder="0" applyAlignment="0" applyProtection="0"/>
    <xf numFmtId="0" fontId="9" fillId="17" borderId="0" applyNumberFormat="0" applyBorder="0" applyAlignment="0" applyProtection="0"/>
    <xf numFmtId="0" fontId="8" fillId="18" borderId="0" applyNumberFormat="0" applyBorder="0" applyAlignment="0" applyProtection="0"/>
    <xf numFmtId="0" fontId="79" fillId="18" borderId="0" applyNumberFormat="0" applyBorder="0" applyAlignment="0" applyProtection="0"/>
    <xf numFmtId="0" fontId="9" fillId="18" borderId="0" applyNumberFormat="0" applyBorder="0" applyAlignment="0" applyProtection="0"/>
    <xf numFmtId="0" fontId="8" fillId="21" borderId="0" applyNumberFormat="0" applyBorder="0" applyAlignment="0" applyProtection="0"/>
    <xf numFmtId="0" fontId="79" fillId="24" borderId="0" applyNumberFormat="0" applyBorder="0" applyAlignment="0" applyProtection="0"/>
    <xf numFmtId="0" fontId="9" fillId="24" borderId="0" applyNumberFormat="0" applyBorder="0" applyAlignment="0" applyProtection="0"/>
    <xf numFmtId="0" fontId="11" fillId="8" borderId="3" applyNumberFormat="0" applyAlignment="0" applyProtection="0"/>
    <xf numFmtId="0" fontId="80" fillId="14" borderId="3" applyNumberFormat="0" applyAlignment="0" applyProtection="0"/>
    <xf numFmtId="0" fontId="12" fillId="14" borderId="3" applyNumberFormat="0" applyAlignment="0" applyProtection="0"/>
    <xf numFmtId="200" fontId="81" fillId="0" borderId="0">
      <alignment horizontal="right"/>
    </xf>
    <xf numFmtId="0" fontId="13" fillId="8" borderId="4" applyNumberFormat="0" applyAlignment="0" applyProtection="0"/>
    <xf numFmtId="0" fontId="82" fillId="14" borderId="4" applyNumberFormat="0" applyAlignment="0" applyProtection="0"/>
    <xf numFmtId="0" fontId="14" fillId="14" borderId="4" applyNumberFormat="0" applyAlignment="0" applyProtection="0"/>
    <xf numFmtId="0" fontId="2" fillId="25" borderId="5"/>
    <xf numFmtId="0" fontId="2" fillId="0" borderId="1"/>
    <xf numFmtId="0" fontId="15" fillId="26" borderId="0">
      <alignment horizontal="center"/>
    </xf>
    <xf numFmtId="0" fontId="16" fillId="26" borderId="0">
      <alignment horizontal="center" vertical="center"/>
    </xf>
    <xf numFmtId="0" fontId="3" fillId="27" borderId="0">
      <alignment horizontal="center" wrapText="1"/>
    </xf>
    <xf numFmtId="0" fontId="3" fillId="27" borderId="0">
      <alignment horizontal="center" wrapText="1"/>
    </xf>
    <xf numFmtId="0" fontId="3" fillId="27" borderId="0">
      <alignment horizontal="center" wrapText="1"/>
    </xf>
    <xf numFmtId="0" fontId="3" fillId="27" borderId="0">
      <alignment horizontal="center" wrapText="1"/>
    </xf>
    <xf numFmtId="0" fontId="17" fillId="26" borderId="0">
      <alignment horizontal="center"/>
    </xf>
    <xf numFmtId="180" fontId="18" fillId="0" borderId="0" applyFont="0" applyFill="0" applyBorder="0" applyAlignment="0" applyProtection="0"/>
    <xf numFmtId="181" fontId="18" fillId="0" borderId="0" applyFont="0" applyFill="0" applyBorder="0" applyAlignment="0" applyProtection="0"/>
    <xf numFmtId="182" fontId="18" fillId="0" borderId="0" applyFont="0" applyFill="0" applyBorder="0" applyAlignment="0" applyProtection="0"/>
    <xf numFmtId="183" fontId="18" fillId="0" borderId="0" applyFont="0" applyFill="0" applyBorder="0" applyAlignment="0" applyProtection="0"/>
    <xf numFmtId="0" fontId="19" fillId="28" borderId="5" applyBorder="0">
      <protection locked="0"/>
    </xf>
    <xf numFmtId="41" fontId="3" fillId="0" borderId="0" applyFont="0" applyFill="0" applyBorder="0" applyAlignment="0" applyProtection="0"/>
    <xf numFmtId="43" fontId="3"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0" fontId="20" fillId="12" borderId="4" applyNumberFormat="0" applyAlignment="0" applyProtection="0"/>
    <xf numFmtId="0" fontId="83" fillId="2" borderId="4" applyNumberFormat="0" applyAlignment="0" applyProtection="0"/>
    <xf numFmtId="0" fontId="21" fillId="2" borderId="4" applyNumberFormat="0" applyAlignment="0" applyProtection="0"/>
    <xf numFmtId="0" fontId="22" fillId="0" borderId="6" applyNumberFormat="0" applyFill="0" applyAlignment="0" applyProtection="0"/>
    <xf numFmtId="0" fontId="78" fillId="0" borderId="7" applyNumberFormat="0" applyFill="0" applyAlignment="0" applyProtection="0"/>
    <xf numFmtId="0" fontId="23" fillId="0" borderId="7" applyNumberFormat="0" applyFill="0" applyAlignment="0" applyProtection="0"/>
    <xf numFmtId="0" fontId="24" fillId="0" borderId="0" applyNumberFormat="0" applyFill="0" applyBorder="0" applyAlignment="0" applyProtection="0"/>
    <xf numFmtId="0" fontId="84" fillId="0" borderId="0" applyNumberFormat="0" applyFill="0" applyBorder="0" applyAlignment="0" applyProtection="0"/>
    <xf numFmtId="0" fontId="25" fillId="0" borderId="0" applyNumberFormat="0" applyFill="0" applyBorder="0" applyAlignment="0" applyProtection="0"/>
    <xf numFmtId="18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8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85" fontId="3" fillId="0" borderId="0" applyFont="0" applyFill="0" applyBorder="0" applyAlignment="0" applyProtection="0"/>
    <xf numFmtId="0" fontId="26" fillId="26" borderId="1">
      <alignment horizontal="left"/>
    </xf>
    <xf numFmtId="0" fontId="27" fillId="26" borderId="0">
      <alignment horizontal="left"/>
    </xf>
    <xf numFmtId="0" fontId="27" fillId="26" borderId="0">
      <alignment horizontal="left"/>
    </xf>
    <xf numFmtId="0" fontId="27" fillId="26" borderId="0">
      <alignment horizontal="left"/>
    </xf>
    <xf numFmtId="0" fontId="27" fillId="26" borderId="0">
      <alignment horizontal="left"/>
    </xf>
    <xf numFmtId="0" fontId="28" fillId="29" borderId="0">
      <alignment horizontal="right" vertical="top" wrapText="1"/>
    </xf>
    <xf numFmtId="0" fontId="28" fillId="29" borderId="0">
      <alignment horizontal="right" vertical="top" textRotation="90" wrapText="1"/>
    </xf>
    <xf numFmtId="0" fontId="29" fillId="7" borderId="0" applyNumberFormat="0" applyBorder="0" applyAlignment="0" applyProtection="0"/>
    <xf numFmtId="0" fontId="85" fillId="7" borderId="0" applyNumberFormat="0" applyBorder="0" applyAlignment="0" applyProtection="0"/>
    <xf numFmtId="0" fontId="30" fillId="7" borderId="0" applyNumberFormat="0" applyBorder="0" applyAlignment="0" applyProtection="0"/>
    <xf numFmtId="0" fontId="101" fillId="0" borderId="0" applyNumberFormat="0" applyFill="0" applyBorder="0" applyAlignment="0" applyProtection="0"/>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102"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3" fillId="27" borderId="0">
      <alignment horizontal="center"/>
    </xf>
    <xf numFmtId="0" fontId="33" fillId="27" borderId="0">
      <alignment horizontal="center"/>
    </xf>
    <xf numFmtId="0" fontId="33" fillId="27" borderId="0">
      <alignment horizontal="center"/>
    </xf>
    <xf numFmtId="0" fontId="33" fillId="27" borderId="0">
      <alignment horizontal="center"/>
    </xf>
    <xf numFmtId="0" fontId="3" fillId="26" borderId="1">
      <alignment horizontal="centerContinuous" wrapText="1"/>
    </xf>
    <xf numFmtId="43"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43" fontId="100" fillId="0" borderId="0" applyFont="0" applyFill="0" applyBorder="0" applyAlignment="0" applyProtection="0"/>
    <xf numFmtId="3" fontId="34" fillId="0" borderId="0" applyFont="0" applyFill="0" applyBorder="0" applyAlignment="0" applyProtection="0"/>
    <xf numFmtId="0" fontId="2" fillId="26" borderId="8">
      <alignment wrapText="1"/>
    </xf>
    <xf numFmtId="0" fontId="2" fillId="26" borderId="9"/>
    <xf numFmtId="0" fontId="2" fillId="26" borderId="10"/>
    <xf numFmtId="0" fontId="2" fillId="26" borderId="11">
      <alignment horizontal="center" wrapText="1"/>
    </xf>
    <xf numFmtId="0" fontId="31" fillId="0" borderId="0" applyNumberFormat="0" applyFill="0" applyBorder="0" applyAlignment="0" applyProtection="0">
      <alignment vertical="top"/>
      <protection locked="0"/>
    </xf>
    <xf numFmtId="0" fontId="35" fillId="12" borderId="0" applyNumberFormat="0" applyBorder="0" applyAlignment="0" applyProtection="0"/>
    <xf numFmtId="0" fontId="86" fillId="12" borderId="0" applyNumberFormat="0" applyBorder="0" applyAlignment="0" applyProtection="0"/>
    <xf numFmtId="0" fontId="36" fillId="12" borderId="0" applyNumberFormat="0" applyBorder="0" applyAlignment="0" applyProtection="0"/>
    <xf numFmtId="0" fontId="37" fillId="0" borderId="12" applyFont="0" applyBorder="0" applyAlignment="0"/>
    <xf numFmtId="0" fontId="3" fillId="0" borderId="0"/>
    <xf numFmtId="0" fontId="3" fillId="0" borderId="0"/>
    <xf numFmtId="0" fontId="3" fillId="0" borderId="0"/>
    <xf numFmtId="0" fontId="3" fillId="0" borderId="0"/>
    <xf numFmtId="0" fontId="3" fillId="0" borderId="0"/>
    <xf numFmtId="1" fontId="33" fillId="28" borderId="8">
      <alignment horizontal="right"/>
    </xf>
    <xf numFmtId="0" fontId="6" fillId="6" borderId="13" applyNumberFormat="0" applyFont="0" applyAlignment="0" applyProtection="0"/>
    <xf numFmtId="0" fontId="1" fillId="6" borderId="13" applyNumberFormat="0" applyFont="0" applyAlignment="0" applyProtection="0"/>
    <xf numFmtId="0" fontId="47" fillId="6" borderId="13" applyNumberFormat="0" applyFont="0" applyAlignment="0" applyProtection="0"/>
    <xf numFmtId="0" fontId="6" fillId="6" borderId="13" applyNumberFormat="0" applyFont="0" applyAlignment="0" applyProtection="0"/>
    <xf numFmtId="0" fontId="1" fillId="6" borderId="13" applyNumberFormat="0" applyFont="0" applyAlignment="0" applyProtection="0"/>
    <xf numFmtId="0" fontId="3" fillId="6" borderId="13" applyNumberFormat="0" applyFont="0" applyAlignment="0" applyProtection="0"/>
    <xf numFmtId="9" fontId="27" fillId="0" borderId="0" applyFont="0" applyFill="0" applyBorder="0" applyAlignment="0" applyProtection="0"/>
    <xf numFmtId="9" fontId="3" fillId="0" borderId="0" applyNumberFormat="0" applyFont="0" applyFill="0" applyBorder="0" applyAlignment="0" applyProtection="0"/>
    <xf numFmtId="9" fontId="3" fillId="0" borderId="0" applyFont="0" applyFill="0" applyBorder="0" applyAlignment="0" applyProtection="0"/>
    <xf numFmtId="0" fontId="2" fillId="26" borderId="1"/>
    <xf numFmtId="0" fontId="16" fillId="26" borderId="0">
      <alignment horizontal="right"/>
    </xf>
    <xf numFmtId="0" fontId="38" fillId="30" borderId="0">
      <alignment horizontal="center"/>
    </xf>
    <xf numFmtId="0" fontId="39" fillId="27" borderId="0"/>
    <xf numFmtId="0" fontId="40" fillId="29" borderId="14">
      <alignment horizontal="left" vertical="top" wrapText="1"/>
    </xf>
    <xf numFmtId="0" fontId="40" fillId="29" borderId="15">
      <alignment horizontal="left" vertical="top"/>
    </xf>
    <xf numFmtId="0" fontId="41" fillId="5" borderId="0" applyNumberFormat="0" applyBorder="0" applyAlignment="0" applyProtection="0"/>
    <xf numFmtId="0" fontId="87" fillId="5" borderId="0" applyNumberFormat="0" applyBorder="0" applyAlignment="0" applyProtection="0"/>
    <xf numFmtId="0" fontId="42" fillId="5"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8" fillId="0" borderId="0"/>
    <xf numFmtId="0" fontId="46" fillId="0" borderId="0"/>
    <xf numFmtId="0" fontId="3" fillId="0" borderId="0"/>
    <xf numFmtId="0" fontId="3" fillId="0" borderId="0"/>
    <xf numFmtId="0" fontId="3" fillId="0" borderId="0"/>
    <xf numFmtId="0" fontId="27" fillId="0" borderId="0"/>
    <xf numFmtId="0" fontId="27" fillId="0" borderId="0"/>
    <xf numFmtId="0" fontId="27" fillId="0" borderId="0"/>
    <xf numFmtId="0" fontId="27" fillId="0" borderId="0"/>
    <xf numFmtId="0" fontId="27" fillId="0" borderId="0"/>
    <xf numFmtId="0" fontId="100" fillId="0" borderId="0"/>
    <xf numFmtId="0" fontId="3" fillId="0" borderId="0"/>
    <xf numFmtId="0" fontId="3" fillId="0" borderId="0"/>
    <xf numFmtId="0" fontId="3" fillId="0" borderId="0"/>
    <xf numFmtId="0" fontId="3" fillId="0" borderId="0"/>
    <xf numFmtId="0" fontId="3" fillId="0" borderId="0"/>
    <xf numFmtId="186" fontId="43" fillId="0" borderId="0"/>
    <xf numFmtId="0" fontId="3" fillId="0" borderId="0"/>
    <xf numFmtId="0" fontId="100" fillId="0" borderId="0"/>
    <xf numFmtId="0" fontId="100" fillId="0" borderId="0"/>
    <xf numFmtId="0" fontId="3" fillId="0" borderId="0"/>
    <xf numFmtId="0" fontId="3" fillId="0" borderId="0"/>
    <xf numFmtId="0" fontId="10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0" fillId="0" borderId="0"/>
    <xf numFmtId="0" fontId="103" fillId="0" borderId="0"/>
    <xf numFmtId="0" fontId="47" fillId="0" borderId="0"/>
    <xf numFmtId="0" fontId="67" fillId="0" borderId="0"/>
    <xf numFmtId="0" fontId="3" fillId="0" borderId="0"/>
    <xf numFmtId="0" fontId="94" fillId="0" borderId="0"/>
    <xf numFmtId="0" fontId="3" fillId="0" borderId="0"/>
    <xf numFmtId="0" fontId="3" fillId="0" borderId="0"/>
    <xf numFmtId="0" fontId="3" fillId="0" borderId="0"/>
    <xf numFmtId="0" fontId="3" fillId="0" borderId="0"/>
    <xf numFmtId="0" fontId="3" fillId="0" borderId="0"/>
    <xf numFmtId="202" fontId="89" fillId="0" borderId="0"/>
    <xf numFmtId="0" fontId="3" fillId="0" borderId="0"/>
    <xf numFmtId="0" fontId="3" fillId="0" borderId="0"/>
    <xf numFmtId="0" fontId="3" fillId="0" borderId="0"/>
    <xf numFmtId="0" fontId="3" fillId="0" borderId="0"/>
    <xf numFmtId="0" fontId="44" fillId="0" borderId="0"/>
    <xf numFmtId="0" fontId="3" fillId="0" borderId="0"/>
    <xf numFmtId="0" fontId="34" fillId="0" borderId="0"/>
    <xf numFmtId="0" fontId="45" fillId="0" borderId="0"/>
    <xf numFmtId="0" fontId="3" fillId="0" borderId="0"/>
    <xf numFmtId="0" fontId="34" fillId="0" borderId="0"/>
    <xf numFmtId="0" fontId="3" fillId="0" borderId="0"/>
    <xf numFmtId="0" fontId="3" fillId="0" borderId="0"/>
    <xf numFmtId="0" fontId="3" fillId="0" borderId="0"/>
    <xf numFmtId="0" fontId="3"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4" fillId="0" borderId="0"/>
    <xf numFmtId="0" fontId="3" fillId="0" borderId="0" applyNumberFormat="0" applyFont="0" applyFill="0" applyBorder="0" applyAlignment="0" applyProtection="0"/>
    <xf numFmtId="186" fontId="43" fillId="0" borderId="0"/>
    <xf numFmtId="0" fontId="3" fillId="0" borderId="0"/>
    <xf numFmtId="0" fontId="46" fillId="0" borderId="0"/>
    <xf numFmtId="0" fontId="47" fillId="0" borderId="0"/>
    <xf numFmtId="0" fontId="3" fillId="0" borderId="0"/>
    <xf numFmtId="0" fontId="48" fillId="0" borderId="0"/>
    <xf numFmtId="0" fontId="3" fillId="0" borderId="0"/>
    <xf numFmtId="0" fontId="6" fillId="0" borderId="0"/>
    <xf numFmtId="0" fontId="1" fillId="0" borderId="0"/>
    <xf numFmtId="0" fontId="3" fillId="0" borderId="0"/>
    <xf numFmtId="0" fontId="3" fillId="0" borderId="0"/>
    <xf numFmtId="0" fontId="48" fillId="0" borderId="0"/>
    <xf numFmtId="0" fontId="3" fillId="0" borderId="0"/>
    <xf numFmtId="0" fontId="3" fillId="0" borderId="0"/>
    <xf numFmtId="0" fontId="3" fillId="0" borderId="0"/>
    <xf numFmtId="0" fontId="3" fillId="0" borderId="0"/>
    <xf numFmtId="0" fontId="43" fillId="0" borderId="0"/>
    <xf numFmtId="0" fontId="3" fillId="0" borderId="0"/>
    <xf numFmtId="0" fontId="100" fillId="0" borderId="0"/>
    <xf numFmtId="0" fontId="100" fillId="0" borderId="0"/>
    <xf numFmtId="0" fontId="100" fillId="0" borderId="0"/>
    <xf numFmtId="0" fontId="15" fillId="26" borderId="0">
      <alignment horizontal="center"/>
    </xf>
    <xf numFmtId="0" fontId="49" fillId="26" borderId="0"/>
    <xf numFmtId="187" fontId="50" fillId="0" borderId="0">
      <alignment horizontal="center" vertical="center"/>
    </xf>
    <xf numFmtId="0" fontId="51" fillId="0" borderId="16" applyNumberFormat="0" applyFill="0" applyAlignment="0" applyProtection="0"/>
    <xf numFmtId="0" fontId="52" fillId="0" borderId="17" applyNumberFormat="0" applyFill="0" applyAlignment="0" applyProtection="0"/>
    <xf numFmtId="0" fontId="52" fillId="0" borderId="17" applyNumberFormat="0" applyFill="0" applyAlignment="0" applyProtection="0"/>
    <xf numFmtId="0" fontId="53" fillId="0" borderId="18" applyNumberFormat="0" applyFill="0" applyAlignment="0" applyProtection="0"/>
    <xf numFmtId="0" fontId="54" fillId="0" borderId="19" applyNumberFormat="0" applyFill="0" applyAlignment="0" applyProtection="0"/>
    <xf numFmtId="0" fontId="54" fillId="0" borderId="19" applyNumberFormat="0" applyFill="0" applyAlignment="0" applyProtection="0"/>
    <xf numFmtId="0" fontId="55" fillId="0" borderId="20" applyNumberFormat="0" applyFill="0" applyAlignment="0" applyProtection="0"/>
    <xf numFmtId="0" fontId="56" fillId="0" borderId="21" applyNumberFormat="0" applyFill="0" applyAlignment="0" applyProtection="0"/>
    <xf numFmtId="0" fontId="56" fillId="0" borderId="21" applyNumberFormat="0" applyFill="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8" fillId="0" borderId="22" applyNumberFormat="0" applyFill="0" applyAlignment="0" applyProtection="0"/>
    <xf numFmtId="0" fontId="90" fillId="0" borderId="23" applyNumberFormat="0" applyFill="0" applyAlignment="0" applyProtection="0"/>
    <xf numFmtId="0" fontId="59" fillId="0" borderId="23" applyNumberFormat="0" applyFill="0" applyAlignment="0" applyProtection="0"/>
    <xf numFmtId="188" fontId="2" fillId="0" borderId="0">
      <alignment vertical="center"/>
    </xf>
    <xf numFmtId="0" fontId="3" fillId="0" borderId="0" applyNumberFormat="0" applyFill="0" applyBorder="0" applyAlignment="0" applyProtection="0"/>
    <xf numFmtId="0" fontId="58" fillId="0" borderId="0" applyNumberFormat="0" applyFill="0" applyBorder="0" applyAlignment="0" applyProtection="0"/>
    <xf numFmtId="0" fontId="91" fillId="0" borderId="0" applyNumberFormat="0" applyFill="0" applyBorder="0" applyAlignment="0" applyProtection="0"/>
    <xf numFmtId="0" fontId="60" fillId="0" borderId="0" applyNumberFormat="0" applyFill="0" applyBorder="0" applyAlignment="0" applyProtection="0"/>
    <xf numFmtId="0" fontId="61" fillId="31" borderId="24" applyNumberFormat="0" applyAlignment="0" applyProtection="0"/>
    <xf numFmtId="0" fontId="92" fillId="31" borderId="24" applyNumberFormat="0" applyAlignment="0" applyProtection="0"/>
    <xf numFmtId="0" fontId="62" fillId="31" borderId="24" applyNumberFormat="0" applyAlignment="0" applyProtection="0"/>
  </cellStyleXfs>
  <cellXfs count="970">
    <xf numFmtId="0" fontId="0" fillId="0" borderId="0" xfId="0"/>
    <xf numFmtId="0" fontId="3" fillId="0" borderId="0" xfId="384"/>
    <xf numFmtId="0" fontId="31" fillId="0" borderId="0" xfId="315" applyAlignment="1" applyProtection="1">
      <alignment vertical="center"/>
    </xf>
    <xf numFmtId="0" fontId="106" fillId="0" borderId="0" xfId="315" applyFont="1" applyAlignment="1" applyProtection="1">
      <alignment vertical="center"/>
    </xf>
    <xf numFmtId="0" fontId="33" fillId="0" borderId="0" xfId="384" applyFont="1" applyBorder="1" applyAlignment="1">
      <alignment wrapText="1"/>
    </xf>
    <xf numFmtId="0" fontId="2" fillId="0" borderId="0" xfId="384" applyFont="1" applyBorder="1" applyAlignment="1">
      <alignment horizontal="left" wrapText="1"/>
    </xf>
    <xf numFmtId="0" fontId="44" fillId="38" borderId="11" xfId="384" applyFont="1" applyFill="1" applyBorder="1" applyAlignment="1">
      <alignment horizontal="right" vertical="center" wrapText="1" indent="4"/>
    </xf>
    <xf numFmtId="0" fontId="44" fillId="38" borderId="10" xfId="384" applyFont="1" applyFill="1" applyBorder="1" applyAlignment="1">
      <alignment horizontal="left" vertical="center" wrapText="1"/>
    </xf>
    <xf numFmtId="0" fontId="44" fillId="0" borderId="0" xfId="384" applyFont="1" applyBorder="1" applyAlignment="1">
      <alignment horizontal="center" vertical="center" wrapText="1"/>
    </xf>
    <xf numFmtId="0" fontId="44" fillId="0" borderId="25" xfId="384" applyFont="1" applyBorder="1" applyAlignment="1">
      <alignment horizontal="center" vertical="center" wrapText="1"/>
    </xf>
    <xf numFmtId="0" fontId="44" fillId="0" borderId="9" xfId="384" applyFont="1" applyBorder="1" applyAlignment="1">
      <alignment horizontal="right" vertical="center" wrapText="1" indent="4"/>
    </xf>
    <xf numFmtId="0" fontId="44" fillId="0" borderId="26" xfId="384" applyFont="1" applyBorder="1" applyAlignment="1">
      <alignment horizontal="center" vertical="center" wrapText="1"/>
    </xf>
    <xf numFmtId="0" fontId="44" fillId="0" borderId="0" xfId="384" applyFont="1" applyFill="1" applyAlignment="1">
      <alignment horizontal="left" vertical="center" wrapText="1"/>
    </xf>
    <xf numFmtId="0" fontId="44" fillId="38" borderId="9" xfId="384" applyFont="1" applyFill="1" applyBorder="1" applyAlignment="1">
      <alignment horizontal="right" vertical="center" wrapText="1" indent="4"/>
    </xf>
    <xf numFmtId="0" fontId="44" fillId="38" borderId="0" xfId="384" applyFont="1" applyFill="1" applyAlignment="1">
      <alignment horizontal="left" vertical="center" wrapText="1"/>
    </xf>
    <xf numFmtId="0" fontId="44" fillId="0" borderId="0" xfId="384" applyFont="1" applyFill="1" applyBorder="1" applyAlignment="1">
      <alignment horizontal="center" vertical="center" wrapText="1"/>
    </xf>
    <xf numFmtId="0" fontId="44" fillId="0" borderId="25" xfId="384" applyFont="1" applyFill="1" applyBorder="1" applyAlignment="1">
      <alignment horizontal="center" vertical="center" wrapText="1"/>
    </xf>
    <xf numFmtId="0" fontId="44" fillId="0" borderId="9" xfId="384" applyFont="1" applyFill="1" applyBorder="1" applyAlignment="1">
      <alignment horizontal="right" vertical="center" wrapText="1" indent="4"/>
    </xf>
    <xf numFmtId="0" fontId="44" fillId="0" borderId="26" xfId="384" applyFont="1" applyFill="1" applyBorder="1" applyAlignment="1">
      <alignment horizontal="center" vertical="center" wrapText="1"/>
    </xf>
    <xf numFmtId="0" fontId="44" fillId="38" borderId="0" xfId="384" applyFont="1" applyFill="1" applyBorder="1" applyAlignment="1">
      <alignment horizontal="left" vertical="center" wrapText="1"/>
    </xf>
    <xf numFmtId="0" fontId="44" fillId="0" borderId="27" xfId="384" applyFont="1" applyFill="1" applyBorder="1" applyAlignment="1">
      <alignment horizontal="center" vertical="center" wrapText="1"/>
    </xf>
    <xf numFmtId="0" fontId="44" fillId="0" borderId="28" xfId="384" applyFont="1" applyFill="1" applyBorder="1" applyAlignment="1">
      <alignment horizontal="center" vertical="center" wrapText="1"/>
    </xf>
    <xf numFmtId="0" fontId="44" fillId="0" borderId="29" xfId="384" applyFont="1" applyFill="1" applyBorder="1" applyAlignment="1">
      <alignment horizontal="center" vertical="center" wrapText="1"/>
    </xf>
    <xf numFmtId="0" fontId="44" fillId="0" borderId="9" xfId="384" applyFont="1" applyBorder="1" applyAlignment="1">
      <alignment horizontal="center" vertical="center" wrapText="1"/>
    </xf>
    <xf numFmtId="0" fontId="44" fillId="38" borderId="9" xfId="384" applyFont="1" applyFill="1" applyBorder="1" applyAlignment="1">
      <alignment horizontal="center" vertical="center" wrapText="1"/>
    </xf>
    <xf numFmtId="0" fontId="44" fillId="0" borderId="0" xfId="384" applyFont="1" applyFill="1" applyBorder="1" applyAlignment="1">
      <alignment horizontal="left" vertical="center" wrapText="1"/>
    </xf>
    <xf numFmtId="0" fontId="3" fillId="0" borderId="0" xfId="384" applyFont="1"/>
    <xf numFmtId="0" fontId="44" fillId="0" borderId="9" xfId="384" applyFont="1" applyFill="1" applyBorder="1" applyAlignment="1">
      <alignment horizontal="center" vertical="center" wrapText="1"/>
    </xf>
    <xf numFmtId="0" fontId="3" fillId="0" borderId="0" xfId="384" applyFont="1" applyFill="1"/>
    <xf numFmtId="0" fontId="44" fillId="38" borderId="0" xfId="384" applyFont="1" applyFill="1" applyBorder="1" applyAlignment="1">
      <alignment horizontal="left" vertical="center" wrapText="1" indent="1"/>
    </xf>
    <xf numFmtId="0" fontId="44" fillId="39" borderId="8" xfId="384" applyFont="1" applyFill="1" applyBorder="1" applyAlignment="1">
      <alignment horizontal="left" vertical="center" wrapText="1"/>
    </xf>
    <xf numFmtId="0" fontId="44" fillId="38" borderId="0" xfId="384" applyFont="1" applyFill="1" applyAlignment="1">
      <alignment horizontal="left" vertical="center" wrapText="1" indent="1"/>
    </xf>
    <xf numFmtId="0" fontId="44" fillId="0" borderId="0" xfId="384" applyFont="1" applyFill="1" applyAlignment="1">
      <alignment horizontal="left" vertical="center" wrapText="1" indent="1"/>
    </xf>
    <xf numFmtId="0" fontId="3" fillId="0" borderId="0" xfId="384" applyFill="1"/>
    <xf numFmtId="0" fontId="44" fillId="0" borderId="30" xfId="384" applyFont="1" applyBorder="1" applyAlignment="1">
      <alignment horizontal="center" vertical="center" wrapText="1"/>
    </xf>
    <xf numFmtId="0" fontId="44" fillId="0" borderId="11" xfId="384" applyFont="1" applyBorder="1" applyAlignment="1">
      <alignment horizontal="center" vertical="center" wrapText="1"/>
    </xf>
    <xf numFmtId="0" fontId="44" fillId="0" borderId="10" xfId="384" applyFont="1" applyFill="1" applyBorder="1" applyAlignment="1">
      <alignment horizontal="left" vertical="center" wrapText="1"/>
    </xf>
    <xf numFmtId="0" fontId="2" fillId="0" borderId="0" xfId="384" applyFont="1" applyBorder="1" applyAlignment="1">
      <alignment wrapText="1"/>
    </xf>
    <xf numFmtId="0" fontId="44" fillId="0" borderId="28" xfId="384" applyFont="1" applyFill="1" applyBorder="1" applyAlignment="1">
      <alignment horizontal="center" wrapText="1"/>
    </xf>
    <xf numFmtId="0" fontId="44" fillId="0" borderId="31" xfId="384" applyFont="1" applyFill="1" applyBorder="1" applyAlignment="1">
      <alignment horizontal="center" wrapText="1"/>
    </xf>
    <xf numFmtId="0" fontId="44" fillId="38" borderId="32" xfId="384" applyFont="1" applyFill="1" applyBorder="1" applyAlignment="1">
      <alignment vertical="center" wrapText="1"/>
    </xf>
    <xf numFmtId="0" fontId="44" fillId="38" borderId="29" xfId="384" applyFont="1" applyFill="1" applyBorder="1" applyAlignment="1">
      <alignment vertical="center" wrapText="1"/>
    </xf>
    <xf numFmtId="0" fontId="44" fillId="0" borderId="9" xfId="384" applyFont="1" applyFill="1" applyBorder="1" applyAlignment="1">
      <alignment horizontal="center" wrapText="1"/>
    </xf>
    <xf numFmtId="0" fontId="3" fillId="0" borderId="0" xfId="384" applyFont="1" applyBorder="1"/>
    <xf numFmtId="0" fontId="33" fillId="0" borderId="0" xfId="384" applyFont="1" applyAlignment="1">
      <alignment wrapText="1"/>
    </xf>
    <xf numFmtId="0" fontId="44" fillId="38" borderId="31" xfId="384" applyFont="1" applyFill="1" applyBorder="1" applyAlignment="1">
      <alignment horizontal="center" wrapText="1"/>
    </xf>
    <xf numFmtId="0" fontId="3" fillId="0" borderId="0" xfId="384" applyBorder="1"/>
    <xf numFmtId="0" fontId="44" fillId="38" borderId="10" xfId="384" applyFont="1" applyFill="1" applyBorder="1" applyAlignment="1">
      <alignment horizontal="left" vertical="center" wrapText="1" indent="1"/>
    </xf>
    <xf numFmtId="3" fontId="44" fillId="38" borderId="11" xfId="384" applyNumberFormat="1" applyFont="1" applyFill="1" applyBorder="1" applyAlignment="1">
      <alignment horizontal="center" vertical="center" wrapText="1"/>
    </xf>
    <xf numFmtId="0" fontId="44" fillId="0" borderId="27" xfId="384" applyFont="1" applyFill="1" applyBorder="1" applyAlignment="1">
      <alignment horizontal="left" vertical="center" wrapText="1"/>
    </xf>
    <xf numFmtId="3" fontId="44" fillId="0" borderId="31" xfId="384" applyNumberFormat="1" applyFont="1" applyFill="1" applyBorder="1" applyAlignment="1">
      <alignment horizontal="center" vertical="center" wrapText="1"/>
    </xf>
    <xf numFmtId="0" fontId="44" fillId="0" borderId="31" xfId="384" applyFont="1" applyFill="1" applyBorder="1" applyAlignment="1">
      <alignment horizontal="center" vertical="center" wrapText="1"/>
    </xf>
    <xf numFmtId="0" fontId="44" fillId="40" borderId="29" xfId="384" applyFont="1" applyFill="1" applyBorder="1" applyAlignment="1">
      <alignment horizontal="left" vertical="center" wrapText="1"/>
    </xf>
    <xf numFmtId="0" fontId="0" fillId="0" borderId="0" xfId="0"/>
    <xf numFmtId="0" fontId="44" fillId="38" borderId="1" xfId="384" applyFont="1" applyFill="1" applyBorder="1" applyAlignment="1">
      <alignment horizontal="center" vertical="center" wrapText="1"/>
    </xf>
    <xf numFmtId="0" fontId="44" fillId="38" borderId="30" xfId="384" applyFont="1" applyFill="1" applyBorder="1" applyAlignment="1">
      <alignment horizontal="center" vertical="center" wrapText="1"/>
    </xf>
    <xf numFmtId="0" fontId="44" fillId="38" borderId="10" xfId="384" applyFont="1" applyFill="1" applyBorder="1" applyAlignment="1">
      <alignment horizontal="center" vertical="center" wrapText="1"/>
    </xf>
    <xf numFmtId="0" fontId="44" fillId="38" borderId="32" xfId="384" applyFont="1" applyFill="1" applyBorder="1" applyAlignment="1">
      <alignment horizontal="center" vertical="center" wrapText="1"/>
    </xf>
    <xf numFmtId="0" fontId="44" fillId="38" borderId="26" xfId="384" applyFont="1" applyFill="1" applyBorder="1" applyAlignment="1">
      <alignment horizontal="center" vertical="center" wrapText="1"/>
    </xf>
    <xf numFmtId="0" fontId="44" fillId="38" borderId="15" xfId="384" applyFont="1" applyFill="1" applyBorder="1" applyAlignment="1">
      <alignment horizontal="center" vertical="center" wrapText="1"/>
    </xf>
    <xf numFmtId="0" fontId="44" fillId="38" borderId="11" xfId="384" applyFont="1" applyFill="1" applyBorder="1" applyAlignment="1">
      <alignment horizontal="center" vertical="center" wrapText="1"/>
    </xf>
    <xf numFmtId="0" fontId="44" fillId="38" borderId="0" xfId="384" applyFont="1" applyFill="1" applyBorder="1" applyAlignment="1">
      <alignment horizontal="center" vertical="center" wrapText="1"/>
    </xf>
    <xf numFmtId="0" fontId="44" fillId="38" borderId="28" xfId="384" applyFont="1" applyFill="1" applyBorder="1" applyAlignment="1">
      <alignment horizontal="center" wrapText="1"/>
    </xf>
    <xf numFmtId="0" fontId="44" fillId="40" borderId="27" xfId="384" applyFont="1" applyFill="1" applyBorder="1" applyAlignment="1">
      <alignment horizontal="left" vertical="center" wrapText="1"/>
    </xf>
    <xf numFmtId="0" fontId="44" fillId="38" borderId="25" xfId="384" applyFont="1" applyFill="1" applyBorder="1" applyAlignment="1">
      <alignment horizontal="center" vertical="center" wrapText="1"/>
    </xf>
    <xf numFmtId="0" fontId="66" fillId="38" borderId="0" xfId="384" applyFont="1" applyFill="1" applyBorder="1" applyAlignment="1">
      <alignment horizontal="left" vertical="center" wrapText="1"/>
    </xf>
    <xf numFmtId="3" fontId="66" fillId="38" borderId="25" xfId="384" applyNumberFormat="1" applyFont="1" applyFill="1" applyBorder="1" applyAlignment="1">
      <alignment horizontal="center" vertical="center" wrapText="1"/>
    </xf>
    <xf numFmtId="3" fontId="66" fillId="38" borderId="9" xfId="384" applyNumberFormat="1" applyFont="1" applyFill="1" applyBorder="1" applyAlignment="1">
      <alignment horizontal="center" vertical="center" wrapText="1"/>
    </xf>
    <xf numFmtId="0" fontId="66" fillId="38" borderId="25" xfId="384" applyFont="1" applyFill="1" applyBorder="1" applyAlignment="1">
      <alignment horizontal="center" vertical="center" wrapText="1"/>
    </xf>
    <xf numFmtId="0" fontId="44" fillId="38" borderId="28" xfId="384" applyFont="1" applyFill="1" applyBorder="1" applyAlignment="1">
      <alignment horizontal="center" wrapText="1"/>
    </xf>
    <xf numFmtId="0" fontId="44" fillId="38" borderId="25" xfId="384" applyFont="1" applyFill="1" applyBorder="1" applyAlignment="1">
      <alignment horizontal="center" vertical="center" wrapText="1"/>
    </xf>
    <xf numFmtId="0" fontId="44" fillId="38" borderId="30" xfId="384" applyFont="1" applyFill="1" applyBorder="1" applyAlignment="1">
      <alignment horizontal="center" vertical="center" wrapText="1"/>
    </xf>
    <xf numFmtId="0" fontId="44" fillId="38" borderId="11" xfId="384" applyFont="1" applyFill="1" applyBorder="1" applyAlignment="1">
      <alignment horizontal="center" vertical="center" wrapText="1"/>
    </xf>
    <xf numFmtId="0" fontId="44" fillId="38" borderId="25" xfId="384" applyFont="1" applyFill="1" applyBorder="1" applyAlignment="1">
      <alignment horizontal="center" vertical="center" wrapText="1"/>
    </xf>
    <xf numFmtId="0" fontId="104" fillId="0" borderId="0" xfId="0" applyFont="1"/>
    <xf numFmtId="0" fontId="44" fillId="41" borderId="1" xfId="393" applyFont="1" applyFill="1" applyBorder="1" applyAlignment="1">
      <alignment horizontal="center" vertical="center" wrapText="1"/>
    </xf>
    <xf numFmtId="0" fontId="44" fillId="41" borderId="15" xfId="393" applyFont="1" applyFill="1" applyBorder="1" applyAlignment="1">
      <alignment horizontal="center" vertical="center" wrapText="1"/>
    </xf>
    <xf numFmtId="0" fontId="44" fillId="41" borderId="26" xfId="437" applyFont="1" applyFill="1" applyBorder="1"/>
    <xf numFmtId="0" fontId="44" fillId="0" borderId="26" xfId="437" applyFont="1" applyFill="1" applyBorder="1"/>
    <xf numFmtId="0" fontId="44" fillId="41" borderId="31" xfId="393" applyFont="1" applyFill="1" applyBorder="1" applyAlignment="1">
      <alignment horizontal="center" vertical="center" wrapText="1"/>
    </xf>
    <xf numFmtId="0" fontId="44" fillId="41" borderId="28" xfId="393" applyFont="1" applyFill="1" applyBorder="1" applyAlignment="1">
      <alignment horizontal="center" vertical="center" wrapText="1"/>
    </xf>
    <xf numFmtId="0" fontId="44" fillId="39" borderId="1" xfId="437" applyFont="1" applyFill="1" applyBorder="1" applyAlignment="1">
      <alignment horizontal="center" vertical="center"/>
    </xf>
    <xf numFmtId="3" fontId="44" fillId="0" borderId="9" xfId="437" applyNumberFormat="1" applyFont="1" applyFill="1" applyBorder="1" applyAlignment="1">
      <alignment horizontal="right" vertical="center" indent="1"/>
    </xf>
    <xf numFmtId="3" fontId="44" fillId="0" borderId="25" xfId="437" applyNumberFormat="1" applyFont="1" applyFill="1" applyBorder="1" applyAlignment="1">
      <alignment horizontal="right" vertical="center" indent="1"/>
    </xf>
    <xf numFmtId="3" fontId="44" fillId="0" borderId="0" xfId="437" applyNumberFormat="1" applyFont="1" applyFill="1" applyBorder="1" applyAlignment="1">
      <alignment horizontal="right" vertical="center" indent="1"/>
    </xf>
    <xf numFmtId="164" fontId="44" fillId="0" borderId="9" xfId="437" applyNumberFormat="1" applyFont="1" applyFill="1" applyBorder="1" applyAlignment="1">
      <alignment horizontal="right" vertical="center" indent="2"/>
    </xf>
    <xf numFmtId="164" fontId="44" fillId="0" borderId="25" xfId="437" applyNumberFormat="1" applyFont="1" applyFill="1" applyBorder="1" applyAlignment="1">
      <alignment horizontal="center" vertical="center"/>
    </xf>
    <xf numFmtId="164" fontId="44" fillId="0" borderId="0" xfId="437" applyNumberFormat="1" applyFont="1" applyFill="1" applyBorder="1" applyAlignment="1">
      <alignment horizontal="center" vertical="center"/>
    </xf>
    <xf numFmtId="3" fontId="44" fillId="41" borderId="9" xfId="437" applyNumberFormat="1" applyFont="1" applyFill="1" applyBorder="1" applyAlignment="1">
      <alignment horizontal="right" vertical="center" indent="1"/>
    </xf>
    <xf numFmtId="3" fontId="44" fillId="41" borderId="25" xfId="437" applyNumberFormat="1" applyFont="1" applyFill="1" applyBorder="1" applyAlignment="1">
      <alignment horizontal="right" vertical="center" indent="1"/>
    </xf>
    <xf numFmtId="3" fontId="44" fillId="41" borderId="0" xfId="437" applyNumberFormat="1" applyFont="1" applyFill="1" applyBorder="1" applyAlignment="1">
      <alignment horizontal="right" vertical="center" indent="1"/>
    </xf>
    <xf numFmtId="164" fontId="44" fillId="41" borderId="9" xfId="437" applyNumberFormat="1" applyFont="1" applyFill="1" applyBorder="1" applyAlignment="1">
      <alignment horizontal="right" vertical="center" indent="2"/>
    </xf>
    <xf numFmtId="164" fontId="44" fillId="41" borderId="25" xfId="437" applyNumberFormat="1" applyFont="1" applyFill="1" applyBorder="1" applyAlignment="1">
      <alignment horizontal="center" vertical="center"/>
    </xf>
    <xf numFmtId="164" fontId="44" fillId="41" borderId="0" xfId="437" applyNumberFormat="1" applyFont="1" applyFill="1" applyBorder="1" applyAlignment="1">
      <alignment horizontal="center" vertical="center"/>
    </xf>
    <xf numFmtId="0" fontId="44" fillId="0" borderId="32" xfId="437" applyFont="1" applyFill="1" applyBorder="1"/>
    <xf numFmtId="3" fontId="44" fillId="0" borderId="11" xfId="437" applyNumberFormat="1" applyFont="1" applyFill="1" applyBorder="1" applyAlignment="1">
      <alignment horizontal="right" vertical="center" indent="1"/>
    </xf>
    <xf numFmtId="3" fontId="44" fillId="0" borderId="30" xfId="437" applyNumberFormat="1" applyFont="1" applyFill="1" applyBorder="1" applyAlignment="1">
      <alignment horizontal="right" vertical="center" indent="1"/>
    </xf>
    <xf numFmtId="3" fontId="44" fillId="0" borderId="10" xfId="437" applyNumberFormat="1" applyFont="1" applyFill="1" applyBorder="1" applyAlignment="1">
      <alignment horizontal="right" vertical="center" indent="1"/>
    </xf>
    <xf numFmtId="164" fontId="44" fillId="0" borderId="11" xfId="437" applyNumberFormat="1" applyFont="1" applyFill="1" applyBorder="1" applyAlignment="1">
      <alignment horizontal="right" vertical="center" indent="2"/>
    </xf>
    <xf numFmtId="164" fontId="44" fillId="0" borderId="30" xfId="437" applyNumberFormat="1" applyFont="1" applyFill="1" applyBorder="1" applyAlignment="1">
      <alignment horizontal="center" vertical="center"/>
    </xf>
    <xf numFmtId="164" fontId="44" fillId="0" borderId="10" xfId="437" applyNumberFormat="1" applyFont="1" applyFill="1" applyBorder="1" applyAlignment="1">
      <alignment horizontal="center" vertical="center"/>
    </xf>
    <xf numFmtId="0" fontId="107" fillId="0" borderId="0" xfId="0" applyFont="1" applyFill="1" applyBorder="1" applyAlignment="1">
      <alignment vertical="center" wrapText="1"/>
    </xf>
    <xf numFmtId="0" fontId="107" fillId="0" borderId="0" xfId="0" applyFont="1" applyFill="1" applyBorder="1" applyAlignment="1">
      <alignment horizontal="center" vertical="center" wrapText="1"/>
    </xf>
    <xf numFmtId="0" fontId="107" fillId="39" borderId="14" xfId="0" applyFont="1" applyFill="1" applyBorder="1" applyAlignment="1">
      <alignment horizontal="center" vertical="center" wrapText="1"/>
    </xf>
    <xf numFmtId="0" fontId="107" fillId="39" borderId="1" xfId="0" applyFont="1" applyFill="1" applyBorder="1" applyAlignment="1">
      <alignment horizontal="center" vertical="center" wrapText="1"/>
    </xf>
    <xf numFmtId="0" fontId="107" fillId="0" borderId="26" xfId="0" applyFont="1" applyFill="1" applyBorder="1" applyAlignment="1">
      <alignment horizontal="left" vertical="top" wrapText="1" indent="1"/>
    </xf>
    <xf numFmtId="164" fontId="107" fillId="0" borderId="29" xfId="0" applyNumberFormat="1" applyFont="1" applyFill="1" applyBorder="1" applyAlignment="1">
      <alignment horizontal="right" vertical="center" wrapText="1" indent="1"/>
    </xf>
    <xf numFmtId="164" fontId="107" fillId="0" borderId="31" xfId="0" applyNumberFormat="1" applyFont="1" applyFill="1" applyBorder="1" applyAlignment="1">
      <alignment horizontal="right" vertical="center" wrapText="1" indent="1"/>
    </xf>
    <xf numFmtId="164" fontId="107" fillId="0" borderId="0" xfId="0" applyNumberFormat="1" applyFont="1" applyFill="1" applyBorder="1" applyAlignment="1">
      <alignment horizontal="center" vertical="center" wrapText="1"/>
    </xf>
    <xf numFmtId="3" fontId="107" fillId="38" borderId="9" xfId="0" applyNumberFormat="1" applyFont="1" applyFill="1" applyBorder="1" applyAlignment="1">
      <alignment horizontal="right" vertical="center" wrapText="1" indent="1"/>
    </xf>
    <xf numFmtId="164" fontId="107" fillId="38" borderId="9" xfId="0" applyNumberFormat="1" applyFont="1" applyFill="1" applyBorder="1" applyAlignment="1">
      <alignment horizontal="right" vertical="center" wrapText="1" indent="1"/>
    </xf>
    <xf numFmtId="3" fontId="107" fillId="38" borderId="26" xfId="0" applyNumberFormat="1" applyFont="1" applyFill="1" applyBorder="1" applyAlignment="1">
      <alignment horizontal="right" vertical="center" wrapText="1" indent="1"/>
    </xf>
    <xf numFmtId="164" fontId="107" fillId="38" borderId="26" xfId="0" applyNumberFormat="1" applyFont="1" applyFill="1" applyBorder="1" applyAlignment="1">
      <alignment horizontal="right" vertical="center" wrapText="1" indent="1"/>
    </xf>
    <xf numFmtId="0" fontId="107" fillId="0" borderId="32" xfId="0" applyFont="1" applyFill="1" applyBorder="1" applyAlignment="1">
      <alignment horizontal="left" vertical="top" wrapText="1" indent="1"/>
    </xf>
    <xf numFmtId="3" fontId="107" fillId="0" borderId="11" xfId="0" applyNumberFormat="1" applyFont="1" applyFill="1" applyBorder="1" applyAlignment="1">
      <alignment horizontal="right" vertical="center" wrapText="1" indent="1"/>
    </xf>
    <xf numFmtId="3" fontId="107" fillId="0" borderId="32" xfId="0" applyNumberFormat="1" applyFont="1" applyFill="1" applyBorder="1" applyAlignment="1">
      <alignment horizontal="right" vertical="center" wrapText="1" indent="1"/>
    </xf>
    <xf numFmtId="164" fontId="107" fillId="0" borderId="32" xfId="0" applyNumberFormat="1" applyFont="1" applyFill="1" applyBorder="1" applyAlignment="1">
      <alignment horizontal="right" vertical="center" wrapText="1" indent="1"/>
    </xf>
    <xf numFmtId="0" fontId="105" fillId="0" borderId="0" xfId="0" applyFont="1"/>
    <xf numFmtId="0" fontId="107" fillId="38" borderId="15" xfId="0" applyFont="1" applyFill="1" applyBorder="1" applyAlignment="1">
      <alignment horizontal="center" vertical="center" wrapText="1"/>
    </xf>
    <xf numFmtId="0" fontId="107" fillId="38" borderId="1" xfId="0" applyFont="1" applyFill="1" applyBorder="1" applyAlignment="1">
      <alignment horizontal="center" vertical="center" wrapText="1"/>
    </xf>
    <xf numFmtId="0" fontId="107" fillId="39" borderId="10" xfId="0" applyFont="1" applyFill="1" applyBorder="1" applyAlignment="1">
      <alignment horizontal="center" vertical="center" wrapText="1"/>
    </xf>
    <xf numFmtId="0" fontId="107" fillId="38" borderId="26" xfId="0" applyFont="1" applyFill="1" applyBorder="1" applyAlignment="1">
      <alignment horizontal="left" vertical="top" wrapText="1" indent="1"/>
    </xf>
    <xf numFmtId="187" fontId="107" fillId="38" borderId="9" xfId="0" applyNumberFormat="1" applyFont="1" applyFill="1" applyBorder="1" applyAlignment="1">
      <alignment horizontal="right" vertical="center" wrapText="1" indent="1"/>
    </xf>
    <xf numFmtId="187" fontId="107" fillId="38" borderId="25" xfId="0" applyNumberFormat="1" applyFont="1" applyFill="1" applyBorder="1" applyAlignment="1">
      <alignment horizontal="right" vertical="center" wrapText="1" indent="1"/>
    </xf>
    <xf numFmtId="3" fontId="107" fillId="0" borderId="9" xfId="0" applyNumberFormat="1" applyFont="1" applyFill="1" applyBorder="1" applyAlignment="1">
      <alignment horizontal="right" vertical="center" wrapText="1" indent="1"/>
    </xf>
    <xf numFmtId="3" fontId="107" fillId="0" borderId="26" xfId="0" applyNumberFormat="1" applyFont="1" applyFill="1" applyBorder="1" applyAlignment="1">
      <alignment horizontal="right" vertical="center" wrapText="1" indent="1"/>
    </xf>
    <xf numFmtId="187" fontId="107" fillId="0" borderId="9" xfId="0" applyNumberFormat="1" applyFont="1" applyFill="1" applyBorder="1" applyAlignment="1">
      <alignment horizontal="right" vertical="center" wrapText="1" indent="1"/>
    </xf>
    <xf numFmtId="187" fontId="107" fillId="0" borderId="25" xfId="0" applyNumberFormat="1" applyFont="1" applyFill="1" applyBorder="1" applyAlignment="1">
      <alignment horizontal="right" vertical="center" wrapText="1" indent="1"/>
    </xf>
    <xf numFmtId="0" fontId="108" fillId="0" borderId="32" xfId="0" applyFont="1" applyBorder="1"/>
    <xf numFmtId="0" fontId="0" fillId="0" borderId="0" xfId="0" applyBorder="1"/>
    <xf numFmtId="1" fontId="3" fillId="0" borderId="0" xfId="460" applyNumberFormat="1" applyFont="1" applyBorder="1"/>
    <xf numFmtId="0" fontId="107" fillId="0" borderId="26" xfId="462" applyFont="1" applyFill="1" applyBorder="1" applyAlignment="1">
      <alignment horizontal="left" vertical="top" wrapText="1" indent="1"/>
    </xf>
    <xf numFmtId="3" fontId="107" fillId="0" borderId="26" xfId="462" applyNumberFormat="1" applyFont="1" applyFill="1" applyBorder="1" applyAlignment="1">
      <alignment horizontal="right" vertical="top" wrapText="1" indent="4"/>
    </xf>
    <xf numFmtId="3" fontId="107" fillId="0" borderId="26" xfId="462" applyNumberFormat="1" applyFont="1" applyFill="1" applyBorder="1" applyAlignment="1">
      <alignment horizontal="right" vertical="top" wrapText="1" indent="3"/>
    </xf>
    <xf numFmtId="49" fontId="107" fillId="0" borderId="25" xfId="462" applyNumberFormat="1" applyFont="1" applyFill="1" applyBorder="1" applyAlignment="1">
      <alignment horizontal="right" vertical="top" wrapText="1" indent="4"/>
    </xf>
    <xf numFmtId="0" fontId="107" fillId="38" borderId="26" xfId="462" applyFont="1" applyFill="1" applyBorder="1" applyAlignment="1">
      <alignment horizontal="left" vertical="top" wrapText="1" indent="1"/>
    </xf>
    <xf numFmtId="3" fontId="107" fillId="38" borderId="26" xfId="462" applyNumberFormat="1" applyFont="1" applyFill="1" applyBorder="1" applyAlignment="1">
      <alignment horizontal="right" vertical="top" wrapText="1" indent="4"/>
    </xf>
    <xf numFmtId="3" fontId="107" fillId="38" borderId="26" xfId="462" applyNumberFormat="1" applyFont="1" applyFill="1" applyBorder="1" applyAlignment="1">
      <alignment horizontal="right" vertical="top" wrapText="1" indent="3"/>
    </xf>
    <xf numFmtId="49" fontId="107" fillId="38" borderId="25" xfId="462" applyNumberFormat="1" applyFont="1" applyFill="1" applyBorder="1" applyAlignment="1">
      <alignment horizontal="right" vertical="top" wrapText="1" indent="4"/>
    </xf>
    <xf numFmtId="0" fontId="108" fillId="38" borderId="32" xfId="462" applyFont="1" applyFill="1" applyBorder="1"/>
    <xf numFmtId="3" fontId="108" fillId="38" borderId="32" xfId="462" applyNumberFormat="1" applyFont="1" applyFill="1" applyBorder="1" applyAlignment="1">
      <alignment horizontal="right" indent="4"/>
    </xf>
    <xf numFmtId="3" fontId="108" fillId="38" borderId="32" xfId="462" applyNumberFormat="1" applyFont="1" applyFill="1" applyBorder="1" applyAlignment="1">
      <alignment horizontal="right" indent="3"/>
    </xf>
    <xf numFmtId="49" fontId="108" fillId="38" borderId="30" xfId="462" applyNumberFormat="1" applyFont="1" applyFill="1" applyBorder="1" applyAlignment="1">
      <alignment horizontal="right" indent="4"/>
    </xf>
    <xf numFmtId="0" fontId="72" fillId="0" borderId="0" xfId="0" applyFont="1" applyAlignment="1">
      <alignment vertical="center"/>
    </xf>
    <xf numFmtId="0" fontId="47" fillId="0" borderId="0" xfId="462"/>
    <xf numFmtId="0" fontId="107" fillId="39" borderId="1" xfId="462" applyFont="1" applyFill="1" applyBorder="1" applyAlignment="1">
      <alignment horizontal="center" vertical="center" wrapText="1"/>
    </xf>
    <xf numFmtId="0" fontId="107" fillId="39" borderId="8" xfId="462" applyFont="1" applyFill="1" applyBorder="1" applyAlignment="1">
      <alignment horizontal="center" vertical="center" wrapText="1"/>
    </xf>
    <xf numFmtId="0" fontId="107" fillId="0" borderId="26" xfId="462" applyFont="1" applyFill="1" applyBorder="1" applyAlignment="1">
      <alignment horizontal="left" vertical="center" wrapText="1"/>
    </xf>
    <xf numFmtId="3" fontId="107" fillId="0" borderId="25" xfId="462" applyNumberFormat="1" applyFont="1" applyFill="1" applyBorder="1" applyAlignment="1">
      <alignment horizontal="right" vertical="center" wrapText="1" indent="1"/>
    </xf>
    <xf numFmtId="3" fontId="107" fillId="0" borderId="26" xfId="462" applyNumberFormat="1" applyFont="1" applyFill="1" applyBorder="1" applyAlignment="1">
      <alignment horizontal="right" vertical="center" wrapText="1" indent="1"/>
    </xf>
    <xf numFmtId="3" fontId="107" fillId="0" borderId="0" xfId="462" applyNumberFormat="1" applyFont="1" applyFill="1" applyBorder="1" applyAlignment="1">
      <alignment horizontal="right" vertical="center" wrapText="1" indent="1"/>
    </xf>
    <xf numFmtId="0" fontId="107" fillId="42" borderId="26" xfId="462" applyFont="1" applyFill="1" applyBorder="1" applyAlignment="1">
      <alignment horizontal="left" vertical="center" wrapText="1"/>
    </xf>
    <xf numFmtId="3" fontId="107" fillId="42" borderId="25" xfId="462" applyNumberFormat="1" applyFont="1" applyFill="1" applyBorder="1" applyAlignment="1">
      <alignment horizontal="right" vertical="center" wrapText="1" indent="1"/>
    </xf>
    <xf numFmtId="187" fontId="107" fillId="42" borderId="26" xfId="462" applyNumberFormat="1" applyFont="1" applyFill="1" applyBorder="1" applyAlignment="1">
      <alignment horizontal="right" vertical="center" wrapText="1" indent="1"/>
    </xf>
    <xf numFmtId="187" fontId="107" fillId="42" borderId="0" xfId="462" applyNumberFormat="1" applyFont="1" applyFill="1" applyBorder="1" applyAlignment="1">
      <alignment horizontal="right" vertical="center" wrapText="1" indent="1"/>
    </xf>
    <xf numFmtId="187" fontId="107" fillId="0" borderId="26" xfId="462" applyNumberFormat="1" applyFont="1" applyFill="1" applyBorder="1" applyAlignment="1">
      <alignment horizontal="right" vertical="center" wrapText="1" indent="1"/>
    </xf>
    <xf numFmtId="187" fontId="107" fillId="0" borderId="0" xfId="462" applyNumberFormat="1" applyFont="1" applyFill="1" applyBorder="1" applyAlignment="1">
      <alignment horizontal="right" vertical="center" wrapText="1" indent="1"/>
    </xf>
    <xf numFmtId="0" fontId="107" fillId="42" borderId="32" xfId="462" applyFont="1" applyFill="1" applyBorder="1" applyAlignment="1">
      <alignment horizontal="left" vertical="center" wrapText="1"/>
    </xf>
    <xf numFmtId="3" fontId="107" fillId="42" borderId="30" xfId="462" applyNumberFormat="1" applyFont="1" applyFill="1" applyBorder="1" applyAlignment="1">
      <alignment horizontal="right" vertical="center" wrapText="1" indent="1"/>
    </xf>
    <xf numFmtId="187" fontId="107" fillId="42" borderId="32" xfId="462" applyNumberFormat="1" applyFont="1" applyFill="1" applyBorder="1" applyAlignment="1">
      <alignment horizontal="right" vertical="center" wrapText="1" indent="1"/>
    </xf>
    <xf numFmtId="187" fontId="107" fillId="42" borderId="10" xfId="462" applyNumberFormat="1" applyFont="1" applyFill="1" applyBorder="1" applyAlignment="1">
      <alignment horizontal="right" vertical="center" wrapText="1" indent="1"/>
    </xf>
    <xf numFmtId="0" fontId="47" fillId="0" borderId="0" xfId="462" applyAlignment="1">
      <alignment horizontal="right" indent="1"/>
    </xf>
    <xf numFmtId="0" fontId="103" fillId="39" borderId="1" xfId="0" applyFont="1" applyFill="1" applyBorder="1" applyAlignment="1">
      <alignment horizontal="center"/>
    </xf>
    <xf numFmtId="0" fontId="103" fillId="0" borderId="26" xfId="0" applyFont="1" applyFill="1" applyBorder="1"/>
    <xf numFmtId="3" fontId="103" fillId="43" borderId="9" xfId="0" applyNumberFormat="1" applyFont="1" applyFill="1" applyBorder="1" applyAlignment="1">
      <alignment horizontal="right" indent="3"/>
    </xf>
    <xf numFmtId="0" fontId="103" fillId="43" borderId="25" xfId="0" applyFont="1" applyFill="1" applyBorder="1" applyAlignment="1">
      <alignment horizontal="right"/>
    </xf>
    <xf numFmtId="0" fontId="103" fillId="38" borderId="26" xfId="0" applyFont="1" applyFill="1" applyBorder="1" applyAlignment="1">
      <alignment horizontal="left" indent="1"/>
    </xf>
    <xf numFmtId="3" fontId="103" fillId="38" borderId="9" xfId="0" applyNumberFormat="1" applyFont="1" applyFill="1" applyBorder="1" applyAlignment="1">
      <alignment horizontal="right" indent="3"/>
    </xf>
    <xf numFmtId="0" fontId="103" fillId="38" borderId="25" xfId="0" applyFont="1" applyFill="1" applyBorder="1" applyAlignment="1">
      <alignment horizontal="right"/>
    </xf>
    <xf numFmtId="0" fontId="103" fillId="0" borderId="26" xfId="0" applyFont="1" applyFill="1" applyBorder="1" applyAlignment="1">
      <alignment horizontal="left" indent="1"/>
    </xf>
    <xf numFmtId="3" fontId="103" fillId="43" borderId="9" xfId="0" applyNumberFormat="1" applyFont="1" applyFill="1" applyBorder="1" applyAlignment="1">
      <alignment horizontal="right" vertical="center" indent="3"/>
    </xf>
    <xf numFmtId="0" fontId="103" fillId="38" borderId="26" xfId="0" applyFont="1" applyFill="1" applyBorder="1"/>
    <xf numFmtId="0" fontId="103" fillId="0" borderId="32" xfId="0" applyFont="1" applyFill="1" applyBorder="1" applyAlignment="1">
      <alignment horizontal="left" indent="1"/>
    </xf>
    <xf numFmtId="3" fontId="103" fillId="43" borderId="11" xfId="0" applyNumberFormat="1" applyFont="1" applyFill="1" applyBorder="1" applyAlignment="1">
      <alignment horizontal="right" indent="3"/>
    </xf>
    <xf numFmtId="0" fontId="103" fillId="43" borderId="30" xfId="0" applyFont="1" applyFill="1" applyBorder="1" applyAlignment="1">
      <alignment horizontal="right"/>
    </xf>
    <xf numFmtId="0" fontId="47" fillId="0" borderId="0" xfId="462" applyBorder="1"/>
    <xf numFmtId="0" fontId="107" fillId="38" borderId="14" xfId="0" applyFont="1" applyFill="1" applyBorder="1" applyAlignment="1">
      <alignment horizontal="center" vertical="center" wrapText="1"/>
    </xf>
    <xf numFmtId="0" fontId="107" fillId="38" borderId="8" xfId="0" applyFont="1" applyFill="1" applyBorder="1" applyAlignment="1">
      <alignment horizontal="center" vertical="center" wrapText="1"/>
    </xf>
    <xf numFmtId="0" fontId="107" fillId="0" borderId="26" xfId="0" applyFont="1" applyFill="1" applyBorder="1" applyAlignment="1">
      <alignment horizontal="left" vertical="center" wrapText="1"/>
    </xf>
    <xf numFmtId="164" fontId="108" fillId="0" borderId="0" xfId="0" applyNumberFormat="1" applyFont="1" applyBorder="1" applyAlignment="1">
      <alignment horizontal="center"/>
    </xf>
    <xf numFmtId="164" fontId="107" fillId="0" borderId="9" xfId="0" applyNumberFormat="1" applyFont="1" applyFill="1" applyBorder="1" applyAlignment="1">
      <alignment horizontal="center" wrapText="1"/>
    </xf>
    <xf numFmtId="164" fontId="107" fillId="0" borderId="26" xfId="0" applyNumberFormat="1" applyFont="1" applyFill="1" applyBorder="1" applyAlignment="1">
      <alignment horizontal="center" wrapText="1"/>
    </xf>
    <xf numFmtId="164" fontId="107" fillId="0" borderId="25" xfId="0" applyNumberFormat="1" applyFont="1" applyFill="1" applyBorder="1" applyAlignment="1">
      <alignment horizontal="center" wrapText="1"/>
    </xf>
    <xf numFmtId="0" fontId="107" fillId="38" borderId="26" xfId="0" applyFont="1" applyFill="1" applyBorder="1" applyAlignment="1">
      <alignment horizontal="left" vertical="center" wrapText="1"/>
    </xf>
    <xf numFmtId="164" fontId="107" fillId="38" borderId="9" xfId="0" applyNumberFormat="1" applyFont="1" applyFill="1" applyBorder="1" applyAlignment="1">
      <alignment horizontal="center" wrapText="1"/>
    </xf>
    <xf numFmtId="164" fontId="107" fillId="38" borderId="26" xfId="0" applyNumberFormat="1" applyFont="1" applyFill="1" applyBorder="1" applyAlignment="1">
      <alignment horizontal="center" wrapText="1"/>
    </xf>
    <xf numFmtId="164" fontId="107" fillId="38" borderId="25" xfId="0" applyNumberFormat="1" applyFont="1" applyFill="1" applyBorder="1" applyAlignment="1">
      <alignment horizontal="center" wrapText="1"/>
    </xf>
    <xf numFmtId="0" fontId="108" fillId="0" borderId="26" xfId="0" applyFont="1" applyBorder="1" applyAlignment="1">
      <alignment vertical="center"/>
    </xf>
    <xf numFmtId="164" fontId="108" fillId="0" borderId="9" xfId="0" applyNumberFormat="1" applyFont="1" applyBorder="1" applyAlignment="1">
      <alignment horizontal="center"/>
    </xf>
    <xf numFmtId="164" fontId="108" fillId="0" borderId="26" xfId="0" applyNumberFormat="1" applyFont="1" applyBorder="1" applyAlignment="1">
      <alignment horizontal="center"/>
    </xf>
    <xf numFmtId="164" fontId="108" fillId="0" borderId="25" xfId="0" applyNumberFormat="1" applyFont="1" applyBorder="1" applyAlignment="1">
      <alignment horizontal="center"/>
    </xf>
    <xf numFmtId="0" fontId="108" fillId="0" borderId="32" xfId="0" applyFont="1" applyBorder="1" applyAlignment="1">
      <alignment vertical="center"/>
    </xf>
    <xf numFmtId="164" fontId="108" fillId="0" borderId="10" xfId="0" applyNumberFormat="1" applyFont="1" applyBorder="1" applyAlignment="1">
      <alignment horizontal="center"/>
    </xf>
    <xf numFmtId="164" fontId="108" fillId="0" borderId="11" xfId="0" applyNumberFormat="1" applyFont="1" applyBorder="1" applyAlignment="1">
      <alignment horizontal="center"/>
    </xf>
    <xf numFmtId="164" fontId="108" fillId="0" borderId="32" xfId="0" applyNumberFormat="1" applyFont="1" applyBorder="1" applyAlignment="1">
      <alignment horizontal="center"/>
    </xf>
    <xf numFmtId="164" fontId="108" fillId="0" borderId="30" xfId="0" applyNumberFormat="1" applyFont="1" applyBorder="1" applyAlignment="1">
      <alignment horizontal="center"/>
    </xf>
    <xf numFmtId="0" fontId="107" fillId="38" borderId="32" xfId="0" applyFont="1" applyFill="1" applyBorder="1" applyAlignment="1">
      <alignment horizontal="center" vertical="center" wrapText="1"/>
    </xf>
    <xf numFmtId="164" fontId="107" fillId="38" borderId="30" xfId="0" applyNumberFormat="1" applyFont="1" applyFill="1" applyBorder="1" applyAlignment="1">
      <alignment horizontal="center" vertical="center" wrapText="1"/>
    </xf>
    <xf numFmtId="0" fontId="107" fillId="39" borderId="15" xfId="0" applyFont="1" applyFill="1" applyBorder="1" applyAlignment="1">
      <alignment horizontal="center" vertical="center" wrapText="1"/>
    </xf>
    <xf numFmtId="1" fontId="108" fillId="0" borderId="29" xfId="0" applyNumberFormat="1" applyFont="1" applyBorder="1" applyAlignment="1">
      <alignment horizontal="right" vertical="center" indent="2"/>
    </xf>
    <xf numFmtId="1" fontId="108" fillId="0" borderId="0" xfId="0" applyNumberFormat="1" applyFont="1" applyBorder="1" applyAlignment="1">
      <alignment horizontal="right" vertical="center" indent="2"/>
    </xf>
    <xf numFmtId="1" fontId="107" fillId="38" borderId="9" xfId="0" applyNumberFormat="1" applyFont="1" applyFill="1" applyBorder="1" applyAlignment="1">
      <alignment horizontal="right" wrapText="1" indent="2"/>
    </xf>
    <xf numFmtId="1" fontId="107" fillId="38" borderId="25" xfId="0" applyNumberFormat="1" applyFont="1" applyFill="1" applyBorder="1" applyAlignment="1">
      <alignment horizontal="right" wrapText="1" indent="2"/>
    </xf>
    <xf numFmtId="1" fontId="108" fillId="0" borderId="26" xfId="0" applyNumberFormat="1" applyFont="1" applyBorder="1" applyAlignment="1">
      <alignment horizontal="right" vertical="center" indent="2"/>
    </xf>
    <xf numFmtId="1" fontId="108" fillId="0" borderId="32" xfId="0" applyNumberFormat="1" applyFont="1" applyBorder="1" applyAlignment="1">
      <alignment horizontal="right" vertical="center" indent="2"/>
    </xf>
    <xf numFmtId="1" fontId="108" fillId="0" borderId="10" xfId="0" applyNumberFormat="1" applyFont="1" applyBorder="1" applyAlignment="1">
      <alignment horizontal="right" vertical="center" indent="2"/>
    </xf>
    <xf numFmtId="164" fontId="107" fillId="0" borderId="31" xfId="0" applyNumberFormat="1" applyFont="1" applyFill="1" applyBorder="1" applyAlignment="1">
      <alignment horizontal="center" wrapText="1"/>
    </xf>
    <xf numFmtId="164" fontId="107" fillId="0" borderId="29" xfId="0" applyNumberFormat="1" applyFont="1" applyFill="1" applyBorder="1" applyAlignment="1">
      <alignment horizontal="center" wrapText="1"/>
    </xf>
    <xf numFmtId="164" fontId="107" fillId="0" borderId="28" xfId="0" applyNumberFormat="1" applyFont="1" applyFill="1" applyBorder="1" applyAlignment="1">
      <alignment horizontal="center" wrapText="1"/>
    </xf>
    <xf numFmtId="1" fontId="64" fillId="38" borderId="25" xfId="384" applyNumberFormat="1" applyFont="1" applyFill="1" applyBorder="1" applyAlignment="1">
      <alignment horizontal="right" indent="3"/>
    </xf>
    <xf numFmtId="1" fontId="64" fillId="0" borderId="25" xfId="384" applyNumberFormat="1" applyFont="1" applyFill="1" applyBorder="1" applyAlignment="1">
      <alignment horizontal="right" indent="3"/>
    </xf>
    <xf numFmtId="0" fontId="109" fillId="0" borderId="0" xfId="0" applyFont="1"/>
    <xf numFmtId="0" fontId="107" fillId="0" borderId="26" xfId="0" applyFont="1" applyFill="1" applyBorder="1" applyAlignment="1">
      <alignment horizontal="left" vertical="top" wrapText="1"/>
    </xf>
    <xf numFmtId="164" fontId="107" fillId="0" borderId="26" xfId="0" applyNumberFormat="1" applyFont="1" applyFill="1" applyBorder="1" applyAlignment="1">
      <alignment horizontal="right" vertical="center" wrapText="1" indent="1"/>
    </xf>
    <xf numFmtId="164" fontId="107" fillId="0" borderId="9" xfId="0" applyNumberFormat="1" applyFont="1" applyFill="1" applyBorder="1" applyAlignment="1">
      <alignment horizontal="right" vertical="center" wrapText="1" indent="1"/>
    </xf>
    <xf numFmtId="164" fontId="107" fillId="0" borderId="0" xfId="0" applyNumberFormat="1" applyFont="1" applyFill="1" applyBorder="1" applyAlignment="1">
      <alignment horizontal="right" vertical="center" wrapText="1" indent="1"/>
    </xf>
    <xf numFmtId="0" fontId="107" fillId="38" borderId="26" xfId="0" applyFont="1" applyFill="1" applyBorder="1" applyAlignment="1">
      <alignment horizontal="left" vertical="top" wrapText="1"/>
    </xf>
    <xf numFmtId="164" fontId="107" fillId="38" borderId="0" xfId="0" applyNumberFormat="1" applyFont="1" applyFill="1" applyBorder="1" applyAlignment="1">
      <alignment horizontal="right" vertical="center" wrapText="1" indent="1"/>
    </xf>
    <xf numFmtId="164" fontId="0" fillId="0" borderId="0" xfId="0" applyNumberFormat="1" applyAlignment="1">
      <alignment horizontal="center" vertical="center"/>
    </xf>
    <xf numFmtId="0" fontId="108" fillId="0" borderId="26" xfId="0" applyFont="1" applyBorder="1"/>
    <xf numFmtId="164" fontId="108" fillId="0" borderId="26" xfId="0" applyNumberFormat="1" applyFont="1" applyBorder="1" applyAlignment="1">
      <alignment horizontal="right" vertical="center" indent="1"/>
    </xf>
    <xf numFmtId="164" fontId="108" fillId="0" borderId="9" xfId="0" applyNumberFormat="1" applyFont="1" applyBorder="1" applyAlignment="1">
      <alignment horizontal="right" vertical="center" indent="1"/>
    </xf>
    <xf numFmtId="164" fontId="108" fillId="0" borderId="0" xfId="0" applyNumberFormat="1" applyFont="1" applyBorder="1" applyAlignment="1">
      <alignment horizontal="right" vertical="center" indent="1"/>
    </xf>
    <xf numFmtId="0" fontId="108" fillId="0" borderId="26" xfId="0" applyFont="1" applyBorder="1" applyAlignment="1">
      <alignment horizontal="left" vertical="top"/>
    </xf>
    <xf numFmtId="0" fontId="110" fillId="0" borderId="0" xfId="0" applyFont="1" applyAlignment="1">
      <alignment horizontal="left" vertical="top"/>
    </xf>
    <xf numFmtId="0" fontId="3" fillId="0" borderId="0" xfId="393"/>
    <xf numFmtId="0" fontId="107" fillId="38" borderId="9" xfId="0" applyFont="1" applyFill="1" applyBorder="1" applyAlignment="1">
      <alignment horizontal="center" vertical="center" wrapText="1"/>
    </xf>
    <xf numFmtId="0" fontId="107" fillId="38" borderId="26" xfId="0" applyFont="1" applyFill="1" applyBorder="1" applyAlignment="1">
      <alignment horizontal="center" vertical="center" wrapText="1"/>
    </xf>
    <xf numFmtId="0" fontId="107" fillId="38" borderId="0" xfId="0" applyFont="1" applyFill="1" applyBorder="1" applyAlignment="1">
      <alignment horizontal="center" vertical="center" wrapText="1"/>
    </xf>
    <xf numFmtId="0" fontId="107" fillId="0" borderId="32" xfId="0" applyFont="1" applyFill="1" applyBorder="1" applyAlignment="1">
      <alignment horizontal="left" vertical="top" wrapText="1"/>
    </xf>
    <xf numFmtId="164" fontId="107" fillId="0" borderId="10" xfId="0" applyNumberFormat="1" applyFont="1" applyFill="1" applyBorder="1" applyAlignment="1">
      <alignment horizontal="right" vertical="center" wrapText="1" indent="1"/>
    </xf>
    <xf numFmtId="164" fontId="108" fillId="0" borderId="0" xfId="0" applyNumberFormat="1" applyFont="1" applyFill="1" applyBorder="1" applyAlignment="1">
      <alignment horizontal="center" vertical="center"/>
    </xf>
    <xf numFmtId="0" fontId="107" fillId="0" borderId="26" xfId="0" applyFont="1" applyFill="1" applyBorder="1" applyAlignment="1">
      <alignment vertical="center" wrapText="1"/>
    </xf>
    <xf numFmtId="164" fontId="108" fillId="0" borderId="0" xfId="0" applyNumberFormat="1" applyFont="1" applyBorder="1" applyAlignment="1">
      <alignment horizontal="right" indent="1"/>
    </xf>
    <xf numFmtId="164" fontId="107" fillId="0" borderId="9" xfId="0" applyNumberFormat="1" applyFont="1" applyFill="1" applyBorder="1" applyAlignment="1">
      <alignment horizontal="right" wrapText="1" indent="1"/>
    </xf>
    <xf numFmtId="164" fontId="107" fillId="0" borderId="26" xfId="0" applyNumberFormat="1" applyFont="1" applyFill="1" applyBorder="1" applyAlignment="1">
      <alignment horizontal="right" wrapText="1" indent="1"/>
    </xf>
    <xf numFmtId="164" fontId="107" fillId="0" borderId="25" xfId="0" applyNumberFormat="1" applyFont="1" applyFill="1" applyBorder="1" applyAlignment="1">
      <alignment horizontal="right" wrapText="1" indent="1"/>
    </xf>
    <xf numFmtId="0" fontId="107" fillId="38" borderId="26" xfId="0" applyFont="1" applyFill="1" applyBorder="1" applyAlignment="1">
      <alignment vertical="center" wrapText="1"/>
    </xf>
    <xf numFmtId="164" fontId="107" fillId="38" borderId="9" xfId="0" applyNumberFormat="1" applyFont="1" applyFill="1" applyBorder="1" applyAlignment="1">
      <alignment horizontal="right" wrapText="1" indent="1"/>
    </xf>
    <xf numFmtId="164" fontId="107" fillId="38" borderId="26" xfId="0" applyNumberFormat="1" applyFont="1" applyFill="1" applyBorder="1" applyAlignment="1">
      <alignment horizontal="right" wrapText="1" indent="1"/>
    </xf>
    <xf numFmtId="164" fontId="107" fillId="38" borderId="25" xfId="0" applyNumberFormat="1" applyFont="1" applyFill="1" applyBorder="1" applyAlignment="1">
      <alignment horizontal="right" wrapText="1" indent="1"/>
    </xf>
    <xf numFmtId="164" fontId="108" fillId="0" borderId="9" xfId="0" applyNumberFormat="1" applyFont="1" applyBorder="1" applyAlignment="1">
      <alignment horizontal="right" indent="1"/>
    </xf>
    <xf numFmtId="164" fontId="108" fillId="0" borderId="26" xfId="0" applyNumberFormat="1" applyFont="1" applyBorder="1" applyAlignment="1">
      <alignment horizontal="right" indent="1"/>
    </xf>
    <xf numFmtId="164" fontId="108" fillId="0" borderId="25" xfId="0" applyNumberFormat="1" applyFont="1" applyBorder="1" applyAlignment="1">
      <alignment horizontal="right" indent="1"/>
    </xf>
    <xf numFmtId="0" fontId="108" fillId="39" borderId="8" xfId="0" applyFont="1" applyFill="1" applyBorder="1"/>
    <xf numFmtId="0" fontId="107" fillId="0" borderId="32" xfId="0" applyFont="1" applyFill="1" applyBorder="1" applyAlignment="1">
      <alignment horizontal="left" wrapText="1"/>
    </xf>
    <xf numFmtId="164" fontId="107" fillId="0" borderId="11" xfId="0" applyNumberFormat="1" applyFont="1" applyFill="1" applyBorder="1" applyAlignment="1">
      <alignment horizontal="center" vertical="center" wrapText="1"/>
    </xf>
    <xf numFmtId="164" fontId="107" fillId="0" borderId="32" xfId="0" applyNumberFormat="1" applyFont="1" applyFill="1" applyBorder="1" applyAlignment="1">
      <alignment horizontal="center" vertical="center" wrapText="1"/>
    </xf>
    <xf numFmtId="164" fontId="107" fillId="0" borderId="30" xfId="0" applyNumberFormat="1" applyFont="1" applyFill="1" applyBorder="1" applyAlignment="1">
      <alignment horizontal="center" vertical="center" wrapText="1"/>
    </xf>
    <xf numFmtId="0" fontId="109" fillId="0" borderId="0" xfId="0" applyFont="1" applyAlignment="1"/>
    <xf numFmtId="0" fontId="108" fillId="38" borderId="1" xfId="0" applyFont="1" applyFill="1" applyBorder="1" applyAlignment="1">
      <alignment horizontal="center" vertical="center"/>
    </xf>
    <xf numFmtId="0" fontId="108" fillId="38" borderId="1" xfId="0" applyFont="1" applyFill="1" applyBorder="1" applyAlignment="1">
      <alignment horizontal="center" vertical="center" wrapText="1"/>
    </xf>
    <xf numFmtId="0" fontId="108" fillId="38" borderId="15" xfId="0" applyFont="1" applyFill="1" applyBorder="1" applyAlignment="1">
      <alignment horizontal="center" vertical="center" wrapText="1"/>
    </xf>
    <xf numFmtId="0" fontId="108" fillId="0" borderId="0" xfId="0" applyFont="1" applyFill="1"/>
    <xf numFmtId="3" fontId="108" fillId="0" borderId="9" xfId="0" applyNumberFormat="1" applyFont="1" applyFill="1" applyBorder="1" applyAlignment="1">
      <alignment horizontal="right" indent="1"/>
    </xf>
    <xf numFmtId="3" fontId="108" fillId="0" borderId="0" xfId="0" applyNumberFormat="1" applyFont="1" applyFill="1" applyAlignment="1">
      <alignment horizontal="right" indent="1"/>
    </xf>
    <xf numFmtId="164" fontId="108" fillId="0" borderId="25" xfId="0" applyNumberFormat="1" applyFont="1" applyFill="1" applyBorder="1" applyAlignment="1">
      <alignment horizontal="right" indent="1"/>
    </xf>
    <xf numFmtId="164" fontId="108" fillId="0" borderId="26" xfId="0" applyNumberFormat="1" applyFont="1" applyFill="1" applyBorder="1" applyAlignment="1">
      <alignment horizontal="right" indent="1"/>
    </xf>
    <xf numFmtId="164" fontId="108" fillId="0" borderId="0" xfId="0" applyNumberFormat="1" applyFont="1" applyFill="1" applyAlignment="1">
      <alignment horizontal="right" indent="1"/>
    </xf>
    <xf numFmtId="0" fontId="108" fillId="38" borderId="0" xfId="0" applyFont="1" applyFill="1" applyAlignment="1">
      <alignment horizontal="left" indent="1"/>
    </xf>
    <xf numFmtId="3" fontId="108" fillId="38" borderId="9" xfId="0" applyNumberFormat="1" applyFont="1" applyFill="1" applyBorder="1" applyAlignment="1">
      <alignment horizontal="right" indent="1"/>
    </xf>
    <xf numFmtId="3" fontId="108" fillId="38" borderId="0" xfId="0" applyNumberFormat="1" applyFont="1" applyFill="1" applyAlignment="1">
      <alignment horizontal="right" indent="1"/>
    </xf>
    <xf numFmtId="164" fontId="108" fillId="38" borderId="25" xfId="0" applyNumberFormat="1" applyFont="1" applyFill="1" applyBorder="1" applyAlignment="1">
      <alignment horizontal="right" indent="1"/>
    </xf>
    <xf numFmtId="164" fontId="108" fillId="38" borderId="26" xfId="0" applyNumberFormat="1" applyFont="1" applyFill="1" applyBorder="1" applyAlignment="1">
      <alignment horizontal="right" indent="1"/>
    </xf>
    <xf numFmtId="164" fontId="108" fillId="38" borderId="0" xfId="0" applyNumberFormat="1" applyFont="1" applyFill="1" applyAlignment="1">
      <alignment horizontal="right" indent="1"/>
    </xf>
    <xf numFmtId="0" fontId="108" fillId="0" borderId="0" xfId="0" applyFont="1" applyFill="1" applyAlignment="1">
      <alignment horizontal="left" indent="1"/>
    </xf>
    <xf numFmtId="3" fontId="108" fillId="0" borderId="0" xfId="0" applyNumberFormat="1" applyFont="1" applyFill="1" applyBorder="1" applyAlignment="1">
      <alignment horizontal="right" indent="1"/>
    </xf>
    <xf numFmtId="164" fontId="108" fillId="0" borderId="0" xfId="0" applyNumberFormat="1" applyFont="1" applyFill="1" applyBorder="1" applyAlignment="1">
      <alignment horizontal="right" indent="1"/>
    </xf>
    <xf numFmtId="3" fontId="108" fillId="38" borderId="0" xfId="0" applyNumberFormat="1" applyFont="1" applyFill="1" applyBorder="1" applyAlignment="1">
      <alignment horizontal="right" indent="1"/>
    </xf>
    <xf numFmtId="164" fontId="108" fillId="38" borderId="0" xfId="0" applyNumberFormat="1" applyFont="1" applyFill="1" applyBorder="1" applyAlignment="1">
      <alignment horizontal="right" indent="1"/>
    </xf>
    <xf numFmtId="3" fontId="108" fillId="0" borderId="11" xfId="0" applyNumberFormat="1" applyFont="1" applyFill="1" applyBorder="1" applyAlignment="1">
      <alignment horizontal="right" indent="1"/>
    </xf>
    <xf numFmtId="3" fontId="108" fillId="0" borderId="10" xfId="0" applyNumberFormat="1" applyFont="1" applyFill="1" applyBorder="1" applyAlignment="1">
      <alignment horizontal="right" indent="1"/>
    </xf>
    <xf numFmtId="164" fontId="108" fillId="0" borderId="30" xfId="0" applyNumberFormat="1" applyFont="1" applyFill="1" applyBorder="1" applyAlignment="1">
      <alignment horizontal="right" indent="1"/>
    </xf>
    <xf numFmtId="164" fontId="108" fillId="0" borderId="32" xfId="0" applyNumberFormat="1" applyFont="1" applyFill="1" applyBorder="1" applyAlignment="1">
      <alignment horizontal="right" indent="1"/>
    </xf>
    <xf numFmtId="164" fontId="108" fillId="0" borderId="10" xfId="0" applyNumberFormat="1" applyFont="1" applyFill="1" applyBorder="1" applyAlignment="1">
      <alignment horizontal="right" indent="1"/>
    </xf>
    <xf numFmtId="0" fontId="69" fillId="0" borderId="0" xfId="0" applyFont="1" applyBorder="1" applyAlignment="1">
      <alignment vertical="top" wrapText="1"/>
    </xf>
    <xf numFmtId="164" fontId="107" fillId="0" borderId="28" xfId="0" applyNumberFormat="1" applyFont="1" applyFill="1" applyBorder="1" applyAlignment="1">
      <alignment horizontal="right" vertical="center" wrapText="1" indent="1"/>
    </xf>
    <xf numFmtId="164" fontId="107" fillId="38" borderId="25" xfId="0" applyNumberFormat="1" applyFont="1" applyFill="1" applyBorder="1" applyAlignment="1">
      <alignment horizontal="right" vertical="center" wrapText="1" indent="1"/>
    </xf>
    <xf numFmtId="164" fontId="107" fillId="0" borderId="25" xfId="0" applyNumberFormat="1" applyFont="1" applyFill="1" applyBorder="1" applyAlignment="1">
      <alignment horizontal="right" vertical="center" wrapText="1" indent="1"/>
    </xf>
    <xf numFmtId="164" fontId="108" fillId="0" borderId="25" xfId="0" applyNumberFormat="1" applyFont="1" applyBorder="1" applyAlignment="1">
      <alignment horizontal="right" vertical="center" indent="1"/>
    </xf>
    <xf numFmtId="0" fontId="108" fillId="0" borderId="32" xfId="0" applyFont="1" applyBorder="1" applyAlignment="1">
      <alignment horizontal="left" vertical="top"/>
    </xf>
    <xf numFmtId="164" fontId="108" fillId="0" borderId="11" xfId="0" applyNumberFormat="1" applyFont="1" applyBorder="1" applyAlignment="1">
      <alignment horizontal="right" vertical="center" indent="1"/>
    </xf>
    <xf numFmtId="164" fontId="108" fillId="0" borderId="32" xfId="0" applyNumberFormat="1" applyFont="1" applyBorder="1" applyAlignment="1">
      <alignment horizontal="right" vertical="center" indent="1"/>
    </xf>
    <xf numFmtId="164" fontId="108" fillId="0" borderId="10" xfId="0" applyNumberFormat="1" applyFont="1" applyBorder="1" applyAlignment="1">
      <alignment horizontal="right" vertical="center" indent="1"/>
    </xf>
    <xf numFmtId="164" fontId="108" fillId="0" borderId="30" xfId="0" applyNumberFormat="1" applyFont="1" applyBorder="1" applyAlignment="1">
      <alignment horizontal="right" vertical="center" indent="1"/>
    </xf>
    <xf numFmtId="0" fontId="108" fillId="38" borderId="14" xfId="0" applyFont="1" applyFill="1" applyBorder="1" applyAlignment="1">
      <alignment vertical="center" wrapText="1"/>
    </xf>
    <xf numFmtId="164" fontId="107" fillId="0" borderId="31" xfId="0" applyNumberFormat="1" applyFont="1" applyFill="1" applyBorder="1" applyAlignment="1">
      <alignment horizontal="center" vertical="center" wrapText="1"/>
    </xf>
    <xf numFmtId="0" fontId="108" fillId="0" borderId="0" xfId="0" applyFont="1" applyBorder="1" applyAlignment="1">
      <alignment vertical="top" wrapText="1"/>
    </xf>
    <xf numFmtId="0" fontId="70" fillId="0" borderId="0" xfId="0" applyFont="1" applyBorder="1" applyAlignment="1">
      <alignment vertical="center" wrapText="1"/>
    </xf>
    <xf numFmtId="0" fontId="0" fillId="0" borderId="0" xfId="0" applyAlignment="1">
      <alignment wrapText="1"/>
    </xf>
    <xf numFmtId="0" fontId="44" fillId="39" borderId="11" xfId="462" applyFont="1" applyFill="1" applyBorder="1" applyAlignment="1">
      <alignment horizontal="center" vertical="center" wrapText="1"/>
    </xf>
    <xf numFmtId="0" fontId="44" fillId="39" borderId="32" xfId="462" applyFont="1" applyFill="1" applyBorder="1" applyAlignment="1">
      <alignment horizontal="center" vertical="center" wrapText="1"/>
    </xf>
    <xf numFmtId="0" fontId="44" fillId="39" borderId="10" xfId="462" applyFont="1" applyFill="1" applyBorder="1" applyAlignment="1">
      <alignment horizontal="center" vertical="center" wrapText="1"/>
    </xf>
    <xf numFmtId="187" fontId="107" fillId="0" borderId="26" xfId="462" applyNumberFormat="1" applyFont="1" applyFill="1" applyBorder="1" applyAlignment="1">
      <alignment horizontal="right" vertical="center" wrapText="1" indent="2"/>
    </xf>
    <xf numFmtId="3" fontId="107" fillId="38" borderId="26" xfId="462" applyNumberFormat="1" applyFont="1" applyFill="1" applyBorder="1" applyAlignment="1">
      <alignment horizontal="right" vertical="center" wrapText="1" indent="1"/>
    </xf>
    <xf numFmtId="187" fontId="107" fillId="38" borderId="26" xfId="462" applyNumberFormat="1" applyFont="1" applyFill="1" applyBorder="1" applyAlignment="1">
      <alignment horizontal="right" vertical="center" wrapText="1" indent="2"/>
    </xf>
    <xf numFmtId="197" fontId="107" fillId="38" borderId="26" xfId="462" applyNumberFormat="1" applyFont="1" applyFill="1" applyBorder="1" applyAlignment="1">
      <alignment horizontal="right" vertical="center" wrapText="1" indent="1"/>
    </xf>
    <xf numFmtId="187" fontId="107" fillId="38" borderId="26" xfId="462" applyNumberFormat="1" applyFont="1" applyFill="1" applyBorder="1" applyAlignment="1">
      <alignment horizontal="right" vertical="center" wrapText="1" indent="1"/>
    </xf>
    <xf numFmtId="197" fontId="107" fillId="38" borderId="0" xfId="462" applyNumberFormat="1" applyFont="1" applyFill="1" applyBorder="1" applyAlignment="1">
      <alignment horizontal="right" vertical="center" wrapText="1" indent="1"/>
    </xf>
    <xf numFmtId="197" fontId="107" fillId="0" borderId="26" xfId="462" applyNumberFormat="1" applyFont="1" applyFill="1" applyBorder="1" applyAlignment="1">
      <alignment horizontal="right" vertical="center" wrapText="1" indent="2"/>
    </xf>
    <xf numFmtId="197" fontId="107" fillId="0" borderId="26" xfId="462" applyNumberFormat="1" applyFont="1" applyFill="1" applyBorder="1" applyAlignment="1">
      <alignment horizontal="right" vertical="center" wrapText="1" indent="1"/>
    </xf>
    <xf numFmtId="197" fontId="107" fillId="38" borderId="26" xfId="462" applyNumberFormat="1" applyFont="1" applyFill="1" applyBorder="1" applyAlignment="1">
      <alignment horizontal="right" vertical="center" wrapText="1" indent="2"/>
    </xf>
    <xf numFmtId="187" fontId="107" fillId="38" borderId="0" xfId="462" applyNumberFormat="1" applyFont="1" applyFill="1" applyBorder="1" applyAlignment="1">
      <alignment horizontal="right" vertical="center" wrapText="1" indent="1"/>
    </xf>
    <xf numFmtId="197" fontId="107" fillId="0" borderId="0" xfId="462" applyNumberFormat="1" applyFont="1" applyFill="1" applyBorder="1" applyAlignment="1">
      <alignment horizontal="right" vertical="center" wrapText="1" indent="1"/>
    </xf>
    <xf numFmtId="3" fontId="44" fillId="0" borderId="26" xfId="462" applyNumberFormat="1" applyFont="1" applyBorder="1" applyAlignment="1">
      <alignment horizontal="right" vertical="center" indent="1"/>
    </xf>
    <xf numFmtId="3" fontId="44" fillId="0" borderId="9" xfId="462" applyNumberFormat="1" applyFont="1" applyBorder="1" applyAlignment="1">
      <alignment horizontal="right" vertical="center" indent="1"/>
    </xf>
    <xf numFmtId="3" fontId="44" fillId="38" borderId="32" xfId="462" applyNumberFormat="1" applyFont="1" applyFill="1" applyBorder="1" applyAlignment="1">
      <alignment horizontal="right" vertical="center" indent="1"/>
    </xf>
    <xf numFmtId="187" fontId="107" fillId="38" borderId="32" xfId="462" applyNumberFormat="1" applyFont="1" applyFill="1" applyBorder="1" applyAlignment="1">
      <alignment horizontal="right" vertical="center" wrapText="1" indent="2"/>
    </xf>
    <xf numFmtId="3" fontId="44" fillId="38" borderId="11" xfId="462" applyNumberFormat="1" applyFont="1" applyFill="1" applyBorder="1" applyAlignment="1">
      <alignment horizontal="right" vertical="center" indent="1"/>
    </xf>
    <xf numFmtId="187" fontId="107" fillId="38" borderId="32" xfId="462" applyNumberFormat="1" applyFont="1" applyFill="1" applyBorder="1" applyAlignment="1">
      <alignment horizontal="right" vertical="center" wrapText="1" indent="1"/>
    </xf>
    <xf numFmtId="187" fontId="107" fillId="38" borderId="10" xfId="462" applyNumberFormat="1" applyFont="1" applyFill="1" applyBorder="1" applyAlignment="1">
      <alignment horizontal="right" vertical="center" wrapText="1" indent="1"/>
    </xf>
    <xf numFmtId="3" fontId="107" fillId="0" borderId="31" xfId="462" applyNumberFormat="1" applyFont="1" applyFill="1" applyBorder="1" applyAlignment="1">
      <alignment horizontal="right" vertical="center" wrapText="1" indent="1"/>
    </xf>
    <xf numFmtId="197" fontId="107" fillId="38" borderId="25" xfId="462" applyNumberFormat="1" applyFont="1" applyFill="1" applyBorder="1" applyAlignment="1">
      <alignment horizontal="right" vertical="center" wrapText="1" indent="1"/>
    </xf>
    <xf numFmtId="3" fontId="107" fillId="38" borderId="9" xfId="462" applyNumberFormat="1" applyFont="1" applyFill="1" applyBorder="1" applyAlignment="1">
      <alignment horizontal="right" vertical="center" wrapText="1" indent="1"/>
    </xf>
    <xf numFmtId="187" fontId="107" fillId="0" borderId="25" xfId="462" applyNumberFormat="1" applyFont="1" applyFill="1" applyBorder="1" applyAlignment="1">
      <alignment horizontal="right" vertical="center" wrapText="1" indent="1"/>
    </xf>
    <xf numFmtId="3" fontId="107" fillId="0" borderId="9" xfId="462" applyNumberFormat="1" applyFont="1" applyFill="1" applyBorder="1" applyAlignment="1">
      <alignment horizontal="right" vertical="center" wrapText="1" indent="1"/>
    </xf>
    <xf numFmtId="197" fontId="107" fillId="0" borderId="25" xfId="462" applyNumberFormat="1" applyFont="1" applyFill="1" applyBorder="1" applyAlignment="1">
      <alignment horizontal="right" vertical="center" wrapText="1" indent="1"/>
    </xf>
    <xf numFmtId="187" fontId="107" fillId="38" borderId="25" xfId="462" applyNumberFormat="1" applyFont="1" applyFill="1" applyBorder="1" applyAlignment="1">
      <alignment horizontal="right" vertical="center" wrapText="1" indent="1"/>
    </xf>
    <xf numFmtId="3" fontId="3" fillId="0" borderId="9" xfId="462" applyNumberFormat="1" applyFont="1" applyBorder="1" applyAlignment="1">
      <alignment horizontal="right" vertical="center" indent="1"/>
    </xf>
    <xf numFmtId="3" fontId="3" fillId="38" borderId="11" xfId="462" applyNumberFormat="1" applyFont="1" applyFill="1" applyBorder="1" applyAlignment="1">
      <alignment horizontal="right" vertical="center" indent="1"/>
    </xf>
    <xf numFmtId="3" fontId="3" fillId="38" borderId="32" xfId="462" applyNumberFormat="1" applyFont="1" applyFill="1" applyBorder="1" applyAlignment="1">
      <alignment horizontal="right" vertical="center" indent="1"/>
    </xf>
    <xf numFmtId="0" fontId="0" fillId="0" borderId="0" xfId="0" applyFill="1"/>
    <xf numFmtId="164" fontId="107" fillId="0" borderId="26" xfId="0" applyNumberFormat="1" applyFont="1" applyFill="1" applyBorder="1" applyAlignment="1">
      <alignment horizontal="right" vertical="center" wrapText="1" indent="2"/>
    </xf>
    <xf numFmtId="164" fontId="107" fillId="0" borderId="25" xfId="0" applyNumberFormat="1" applyFont="1" applyFill="1" applyBorder="1" applyAlignment="1">
      <alignment horizontal="right" vertical="center" wrapText="1" indent="7"/>
    </xf>
    <xf numFmtId="164" fontId="107" fillId="38" borderId="26" xfId="0" applyNumberFormat="1" applyFont="1" applyFill="1" applyBorder="1" applyAlignment="1">
      <alignment horizontal="right" vertical="center" wrapText="1" indent="2"/>
    </xf>
    <xf numFmtId="164" fontId="107" fillId="38" borderId="0" xfId="0" applyNumberFormat="1" applyFont="1" applyFill="1" applyBorder="1" applyAlignment="1">
      <alignment horizontal="right" vertical="center" wrapText="1" indent="7"/>
    </xf>
    <xf numFmtId="164" fontId="107" fillId="0" borderId="0" xfId="0" applyNumberFormat="1" applyFont="1" applyFill="1" applyBorder="1" applyAlignment="1">
      <alignment horizontal="right" vertical="center" wrapText="1" indent="7"/>
    </xf>
    <xf numFmtId="164" fontId="107" fillId="38" borderId="9" xfId="0" applyNumberFormat="1" applyFont="1" applyFill="1" applyBorder="1" applyAlignment="1">
      <alignment horizontal="right" vertical="center" wrapText="1" indent="2"/>
    </xf>
    <xf numFmtId="0" fontId="108" fillId="40" borderId="29" xfId="0" applyFont="1" applyFill="1" applyBorder="1" applyAlignment="1">
      <alignment vertical="center" wrapText="1"/>
    </xf>
    <xf numFmtId="164" fontId="108" fillId="0" borderId="32" xfId="0" applyNumberFormat="1" applyFont="1" applyBorder="1" applyAlignment="1">
      <alignment horizontal="right" vertical="center" indent="2"/>
    </xf>
    <xf numFmtId="164" fontId="108" fillId="0" borderId="10" xfId="0" applyNumberFormat="1" applyFont="1" applyBorder="1" applyAlignment="1">
      <alignment horizontal="right" vertical="center" indent="7"/>
    </xf>
    <xf numFmtId="3" fontId="111" fillId="0" borderId="25" xfId="462" applyNumberFormat="1" applyFont="1" applyFill="1" applyBorder="1" applyAlignment="1">
      <alignment horizontal="right" vertical="center" wrapText="1" indent="1"/>
    </xf>
    <xf numFmtId="0" fontId="47" fillId="43" borderId="0" xfId="462" applyFill="1"/>
    <xf numFmtId="0" fontId="107" fillId="0" borderId="0" xfId="0" applyFont="1" applyFill="1" applyBorder="1" applyAlignment="1">
      <alignment wrapText="1"/>
    </xf>
    <xf numFmtId="0" fontId="47" fillId="0" borderId="0" xfId="462" applyFill="1" applyBorder="1"/>
    <xf numFmtId="0" fontId="107" fillId="38" borderId="11" xfId="0" applyFont="1" applyFill="1" applyBorder="1" applyAlignment="1">
      <alignment horizontal="center" vertical="center" wrapText="1"/>
    </xf>
    <xf numFmtId="0" fontId="107" fillId="38" borderId="10" xfId="0" applyFont="1" applyFill="1" applyBorder="1" applyAlignment="1">
      <alignment horizontal="center" vertical="center" wrapText="1"/>
    </xf>
    <xf numFmtId="0" fontId="107" fillId="40" borderId="26" xfId="462" applyFont="1" applyFill="1" applyBorder="1" applyAlignment="1">
      <alignment vertical="center" wrapText="1"/>
    </xf>
    <xf numFmtId="0" fontId="107" fillId="0" borderId="26" xfId="462" applyFont="1" applyFill="1" applyBorder="1" applyAlignment="1">
      <alignment horizontal="left" vertical="center" wrapText="1" indent="1"/>
    </xf>
    <xf numFmtId="0" fontId="47" fillId="0" borderId="0" xfId="462" applyFill="1"/>
    <xf numFmtId="0" fontId="107" fillId="38" borderId="26" xfId="462" applyFont="1" applyFill="1" applyBorder="1" applyAlignment="1">
      <alignment horizontal="left" vertical="center" wrapText="1" indent="2"/>
    </xf>
    <xf numFmtId="3" fontId="107" fillId="38" borderId="0" xfId="462" applyNumberFormat="1" applyFont="1" applyFill="1" applyBorder="1" applyAlignment="1">
      <alignment horizontal="right" vertical="center" wrapText="1" indent="1"/>
    </xf>
    <xf numFmtId="0" fontId="107" fillId="0" borderId="26" xfId="462" applyFont="1" applyFill="1" applyBorder="1" applyAlignment="1">
      <alignment horizontal="left" vertical="center" wrapText="1" indent="2"/>
    </xf>
    <xf numFmtId="0" fontId="107" fillId="38" borderId="26" xfId="462" applyFont="1" applyFill="1" applyBorder="1" applyAlignment="1">
      <alignment horizontal="left" vertical="center" wrapText="1" indent="1"/>
    </xf>
    <xf numFmtId="0" fontId="107" fillId="40" borderId="29" xfId="462" applyFont="1" applyFill="1" applyBorder="1" applyAlignment="1">
      <alignment vertical="center" wrapText="1"/>
    </xf>
    <xf numFmtId="187" fontId="107" fillId="0" borderId="9" xfId="462" applyNumberFormat="1" applyFont="1" applyFill="1" applyBorder="1" applyAlignment="1">
      <alignment horizontal="right" vertical="center" wrapText="1" indent="1"/>
    </xf>
    <xf numFmtId="187" fontId="107" fillId="38" borderId="9" xfId="462" applyNumberFormat="1" applyFont="1" applyFill="1" applyBorder="1" applyAlignment="1">
      <alignment horizontal="right" vertical="center" wrapText="1" indent="1"/>
    </xf>
    <xf numFmtId="0" fontId="107" fillId="0" borderId="32" xfId="462" applyFont="1" applyFill="1" applyBorder="1" applyAlignment="1">
      <alignment horizontal="left" vertical="center" wrapText="1"/>
    </xf>
    <xf numFmtId="3" fontId="107" fillId="0" borderId="11" xfId="462" applyNumberFormat="1" applyFont="1" applyFill="1" applyBorder="1" applyAlignment="1">
      <alignment horizontal="right" vertical="center" wrapText="1" indent="1"/>
    </xf>
    <xf numFmtId="3" fontId="107" fillId="0" borderId="32" xfId="462" applyNumberFormat="1" applyFont="1" applyFill="1" applyBorder="1" applyAlignment="1">
      <alignment horizontal="right" vertical="center" wrapText="1" indent="1"/>
    </xf>
    <xf numFmtId="3" fontId="107" fillId="0" borderId="10" xfId="462" applyNumberFormat="1" applyFont="1" applyFill="1" applyBorder="1" applyAlignment="1">
      <alignment horizontal="right" vertical="center" wrapText="1" indent="1"/>
    </xf>
    <xf numFmtId="0" fontId="107" fillId="42" borderId="26" xfId="462" applyFont="1" applyFill="1" applyBorder="1" applyAlignment="1">
      <alignment horizontal="left" vertical="center" wrapText="1" indent="1"/>
    </xf>
    <xf numFmtId="0" fontId="107" fillId="42" borderId="26" xfId="462" applyFont="1" applyFill="1" applyBorder="1" applyAlignment="1">
      <alignment horizontal="left" vertical="center" wrapText="1" indent="2"/>
    </xf>
    <xf numFmtId="3" fontId="107" fillId="38" borderId="25" xfId="462" applyNumberFormat="1" applyFont="1" applyFill="1" applyBorder="1" applyAlignment="1">
      <alignment horizontal="right" vertical="center" wrapText="1" indent="1"/>
    </xf>
    <xf numFmtId="0" fontId="76" fillId="39" borderId="8" xfId="0" applyFont="1" applyFill="1" applyBorder="1" applyAlignment="1">
      <alignment horizontal="center" vertical="center" wrapText="1"/>
    </xf>
    <xf numFmtId="49" fontId="76" fillId="0" borderId="26" xfId="0" applyNumberFormat="1" applyFont="1" applyBorder="1" applyAlignment="1">
      <alignment horizontal="left" vertical="center"/>
    </xf>
    <xf numFmtId="164" fontId="44" fillId="38" borderId="26" xfId="0" applyNumberFormat="1" applyFont="1" applyFill="1" applyBorder="1" applyAlignment="1">
      <alignment horizontal="left" vertical="center" indent="1"/>
    </xf>
    <xf numFmtId="164" fontId="44" fillId="0" borderId="26" xfId="0" applyNumberFormat="1" applyFont="1" applyFill="1" applyBorder="1" applyAlignment="1">
      <alignment horizontal="left" vertical="center" indent="1"/>
    </xf>
    <xf numFmtId="0" fontId="72" fillId="0" borderId="27" xfId="0" applyFont="1" applyBorder="1" applyAlignment="1">
      <alignment horizontal="left" wrapText="1"/>
    </xf>
    <xf numFmtId="0" fontId="0" fillId="0" borderId="27" xfId="0" applyBorder="1"/>
    <xf numFmtId="0" fontId="72" fillId="0" borderId="0" xfId="0" applyFont="1" applyBorder="1" applyAlignment="1">
      <alignment horizontal="left" wrapText="1"/>
    </xf>
    <xf numFmtId="0" fontId="108" fillId="0" borderId="0" xfId="0" applyFont="1"/>
    <xf numFmtId="0" fontId="108" fillId="41" borderId="15" xfId="0" applyFont="1" applyFill="1" applyBorder="1" applyAlignment="1">
      <alignment horizontal="center" vertical="center" wrapText="1"/>
    </xf>
    <xf numFmtId="0" fontId="108" fillId="44" borderId="0" xfId="0" applyFont="1" applyFill="1" applyAlignment="1">
      <alignment horizontal="center" vertical="center"/>
    </xf>
    <xf numFmtId="0" fontId="108" fillId="0" borderId="29" xfId="0" applyFont="1" applyBorder="1" applyAlignment="1">
      <alignment horizontal="left" vertical="center"/>
    </xf>
    <xf numFmtId="164" fontId="108" fillId="0" borderId="27" xfId="0" applyNumberFormat="1" applyFont="1" applyBorder="1" applyAlignment="1">
      <alignment horizontal="right" vertical="center" indent="8"/>
    </xf>
    <xf numFmtId="0" fontId="108" fillId="41" borderId="26" xfId="0" applyFont="1" applyFill="1" applyBorder="1" applyAlignment="1">
      <alignment horizontal="left" vertical="center"/>
    </xf>
    <xf numFmtId="0" fontId="108" fillId="41" borderId="0" xfId="0" applyFont="1" applyFill="1" applyAlignment="1">
      <alignment horizontal="right" vertical="center" indent="8"/>
    </xf>
    <xf numFmtId="0" fontId="108" fillId="0" borderId="26" xfId="0" applyFont="1" applyBorder="1" applyAlignment="1">
      <alignment horizontal="left" vertical="center"/>
    </xf>
    <xf numFmtId="0" fontId="108" fillId="0" borderId="0" xfId="0" applyFont="1" applyAlignment="1">
      <alignment horizontal="right" vertical="center" indent="8"/>
    </xf>
    <xf numFmtId="0" fontId="108" fillId="0" borderId="32" xfId="0" applyFont="1" applyBorder="1" applyAlignment="1">
      <alignment horizontal="left" vertical="center"/>
    </xf>
    <xf numFmtId="0" fontId="108" fillId="0" borderId="10" xfId="0" applyFont="1" applyBorder="1" applyAlignment="1">
      <alignment horizontal="right" vertical="center" indent="8"/>
    </xf>
    <xf numFmtId="0" fontId="108" fillId="44" borderId="15" xfId="0" applyFont="1" applyFill="1" applyBorder="1" applyAlignment="1">
      <alignment horizontal="center" vertical="center" wrapText="1"/>
    </xf>
    <xf numFmtId="0" fontId="108" fillId="0" borderId="0" xfId="0" applyFont="1" applyAlignment="1">
      <alignment horizontal="right" indent="10"/>
    </xf>
    <xf numFmtId="0" fontId="108" fillId="41" borderId="26" xfId="0" applyFont="1" applyFill="1" applyBorder="1"/>
    <xf numFmtId="0" fontId="108" fillId="41" borderId="0" xfId="0" applyFont="1" applyFill="1" applyAlignment="1">
      <alignment horizontal="right" indent="10"/>
    </xf>
    <xf numFmtId="164" fontId="108" fillId="41" borderId="0" xfId="0" applyNumberFormat="1" applyFont="1" applyFill="1" applyBorder="1" applyAlignment="1">
      <alignment horizontal="right" indent="10"/>
    </xf>
    <xf numFmtId="0" fontId="108" fillId="0" borderId="0" xfId="0" applyFont="1" applyBorder="1" applyAlignment="1">
      <alignment horizontal="right" indent="10"/>
    </xf>
    <xf numFmtId="0" fontId="108" fillId="41" borderId="32" xfId="0" applyFont="1" applyFill="1" applyBorder="1"/>
    <xf numFmtId="0" fontId="108" fillId="41" borderId="10" xfId="0" applyFont="1" applyFill="1" applyBorder="1" applyAlignment="1">
      <alignment horizontal="right" indent="10"/>
    </xf>
    <xf numFmtId="0" fontId="1" fillId="0" borderId="0" xfId="467"/>
    <xf numFmtId="0" fontId="76" fillId="32" borderId="26" xfId="467" applyFont="1" applyFill="1" applyBorder="1" applyAlignment="1">
      <alignment vertical="center"/>
    </xf>
    <xf numFmtId="0" fontId="76" fillId="38" borderId="1" xfId="0" applyFont="1" applyFill="1" applyBorder="1" applyAlignment="1">
      <alignment horizontal="center" vertical="center" wrapText="1"/>
    </xf>
    <xf numFmtId="0" fontId="76" fillId="38" borderId="15" xfId="0" applyFont="1" applyFill="1" applyBorder="1" applyAlignment="1">
      <alignment horizontal="center" vertical="center" wrapText="1"/>
    </xf>
    <xf numFmtId="0" fontId="76" fillId="0" borderId="26" xfId="0" applyFont="1" applyBorder="1" applyAlignment="1">
      <alignment vertical="center"/>
    </xf>
    <xf numFmtId="190" fontId="76" fillId="0" borderId="9" xfId="0" applyNumberFormat="1" applyFont="1" applyFill="1" applyBorder="1" applyAlignment="1">
      <alignment horizontal="right" indent="1"/>
    </xf>
    <xf numFmtId="190" fontId="76" fillId="0" borderId="25" xfId="0" applyNumberFormat="1" applyFont="1" applyFill="1" applyBorder="1" applyAlignment="1">
      <alignment horizontal="right" indent="1"/>
    </xf>
    <xf numFmtId="0" fontId="76" fillId="41" borderId="26" xfId="0" applyFont="1" applyFill="1" applyBorder="1" applyAlignment="1">
      <alignment vertical="center"/>
    </xf>
    <xf numFmtId="190" fontId="76" fillId="38" borderId="9" xfId="0" applyNumberFormat="1" applyFont="1" applyFill="1" applyBorder="1" applyAlignment="1">
      <alignment horizontal="right" indent="1"/>
    </xf>
    <xf numFmtId="190" fontId="76" fillId="38" borderId="25" xfId="0" applyNumberFormat="1" applyFont="1" applyFill="1" applyBorder="1" applyAlignment="1">
      <alignment horizontal="right" indent="1"/>
    </xf>
    <xf numFmtId="0" fontId="76" fillId="0" borderId="26" xfId="0" applyFont="1" applyBorder="1" applyAlignment="1">
      <alignment vertical="center" wrapText="1"/>
    </xf>
    <xf numFmtId="190" fontId="76" fillId="0" borderId="9" xfId="0" applyNumberFormat="1" applyFont="1" applyFill="1" applyBorder="1" applyAlignment="1">
      <alignment horizontal="right" vertical="center" indent="1"/>
    </xf>
    <xf numFmtId="190" fontId="4" fillId="0" borderId="9" xfId="0" applyNumberFormat="1" applyFont="1" applyFill="1" applyBorder="1" applyAlignment="1">
      <alignment horizontal="right" vertical="center" indent="1"/>
    </xf>
    <xf numFmtId="190" fontId="4" fillId="0" borderId="25" xfId="0" applyNumberFormat="1" applyFont="1" applyFill="1" applyBorder="1" applyAlignment="1">
      <alignment horizontal="right" vertical="center" indent="1"/>
    </xf>
    <xf numFmtId="190" fontId="76" fillId="0" borderId="9" xfId="0" applyNumberFormat="1" applyFont="1" applyFill="1" applyBorder="1" applyAlignment="1">
      <alignment horizontal="right" vertical="center" indent="2"/>
    </xf>
    <xf numFmtId="190" fontId="76" fillId="0" borderId="25" xfId="0" applyNumberFormat="1" applyFont="1" applyFill="1" applyBorder="1" applyAlignment="1">
      <alignment horizontal="right" vertical="center" indent="2"/>
    </xf>
    <xf numFmtId="190" fontId="0" fillId="0" borderId="9" xfId="0" applyNumberFormat="1" applyFill="1" applyBorder="1" applyAlignment="1">
      <alignment horizontal="right" indent="1"/>
    </xf>
    <xf numFmtId="190" fontId="0" fillId="0" borderId="25" xfId="0" applyNumberFormat="1" applyFill="1" applyBorder="1" applyAlignment="1">
      <alignment horizontal="right" indent="1"/>
    </xf>
    <xf numFmtId="190" fontId="76" fillId="0" borderId="25" xfId="0" applyNumberFormat="1" applyFont="1" applyFill="1" applyBorder="1" applyAlignment="1">
      <alignment horizontal="right" vertical="center" indent="1"/>
    </xf>
    <xf numFmtId="0" fontId="76" fillId="41" borderId="32" xfId="0" applyFont="1" applyFill="1" applyBorder="1" applyAlignment="1">
      <alignment vertical="center"/>
    </xf>
    <xf numFmtId="190" fontId="76" fillId="38" borderId="11" xfId="0" applyNumberFormat="1" applyFont="1" applyFill="1" applyBorder="1" applyAlignment="1">
      <alignment horizontal="right" indent="1"/>
    </xf>
    <xf numFmtId="190" fontId="76" fillId="38" borderId="30" xfId="0" applyNumberFormat="1" applyFont="1" applyFill="1" applyBorder="1" applyAlignment="1">
      <alignment horizontal="right" indent="1"/>
    </xf>
    <xf numFmtId="195" fontId="44" fillId="0" borderId="9" xfId="0" applyNumberFormat="1" applyFont="1" applyFill="1" applyBorder="1" applyAlignment="1">
      <alignment horizontal="right" vertical="center" indent="2"/>
    </xf>
    <xf numFmtId="0" fontId="76" fillId="42" borderId="1" xfId="0" applyFont="1" applyFill="1" applyBorder="1" applyAlignment="1">
      <alignment horizontal="center" vertical="center" wrapText="1"/>
    </xf>
    <xf numFmtId="0" fontId="76" fillId="42" borderId="15" xfId="0" applyFont="1" applyFill="1" applyBorder="1" applyAlignment="1">
      <alignment horizontal="center" vertical="center" wrapText="1"/>
    </xf>
    <xf numFmtId="0" fontId="76" fillId="26" borderId="15" xfId="0" applyFont="1" applyFill="1" applyBorder="1" applyAlignment="1">
      <alignment horizontal="center"/>
    </xf>
    <xf numFmtId="0" fontId="76" fillId="0" borderId="26" xfId="0" applyFont="1" applyBorder="1" applyAlignment="1">
      <alignment horizontal="center"/>
    </xf>
    <xf numFmtId="3" fontId="76" fillId="0" borderId="9" xfId="0" applyNumberFormat="1" applyFont="1" applyBorder="1" applyAlignment="1">
      <alignment horizontal="right" indent="1"/>
    </xf>
    <xf numFmtId="164" fontId="76" fillId="0" borderId="9" xfId="0" applyNumberFormat="1" applyFont="1" applyBorder="1" applyAlignment="1">
      <alignment horizontal="right" indent="3"/>
    </xf>
    <xf numFmtId="164" fontId="76" fillId="0" borderId="25" xfId="0" applyNumberFormat="1" applyFont="1" applyBorder="1" applyAlignment="1">
      <alignment horizontal="right" indent="3"/>
    </xf>
    <xf numFmtId="0" fontId="76" fillId="38" borderId="26" xfId="0" applyFont="1" applyFill="1" applyBorder="1" applyAlignment="1">
      <alignment horizontal="center"/>
    </xf>
    <xf numFmtId="3" fontId="76" fillId="38" borderId="9" xfId="0" applyNumberFormat="1" applyFont="1" applyFill="1" applyBorder="1" applyAlignment="1">
      <alignment horizontal="right" indent="1"/>
    </xf>
    <xf numFmtId="164" fontId="76" fillId="38" borderId="9" xfId="0" applyNumberFormat="1" applyFont="1" applyFill="1" applyBorder="1" applyAlignment="1">
      <alignment horizontal="right" indent="3"/>
    </xf>
    <xf numFmtId="164" fontId="76" fillId="38" borderId="25" xfId="0" applyNumberFormat="1" applyFont="1" applyFill="1" applyBorder="1" applyAlignment="1">
      <alignment horizontal="right" indent="3"/>
    </xf>
    <xf numFmtId="0" fontId="76" fillId="38" borderId="32" xfId="0" applyFont="1" applyFill="1" applyBorder="1" applyAlignment="1">
      <alignment horizontal="center"/>
    </xf>
    <xf numFmtId="3" fontId="76" fillId="38" borderId="11" xfId="0" applyNumberFormat="1" applyFont="1" applyFill="1" applyBorder="1" applyAlignment="1">
      <alignment horizontal="right" indent="1"/>
    </xf>
    <xf numFmtId="164" fontId="76" fillId="38" borderId="11" xfId="0" applyNumberFormat="1" applyFont="1" applyFill="1" applyBorder="1" applyAlignment="1">
      <alignment horizontal="right" indent="3"/>
    </xf>
    <xf numFmtId="164" fontId="76" fillId="38" borderId="30" xfId="0" applyNumberFormat="1" applyFont="1" applyFill="1" applyBorder="1" applyAlignment="1">
      <alignment horizontal="right" indent="3"/>
    </xf>
    <xf numFmtId="0" fontId="108" fillId="42" borderId="1" xfId="0" applyFont="1" applyFill="1" applyBorder="1" applyAlignment="1">
      <alignment horizontal="center"/>
    </xf>
    <xf numFmtId="0" fontId="108" fillId="42" borderId="15" xfId="0" applyFont="1" applyFill="1" applyBorder="1" applyAlignment="1">
      <alignment horizontal="center"/>
    </xf>
    <xf numFmtId="3" fontId="108" fillId="0" borderId="9" xfId="0" applyNumberFormat="1" applyFont="1" applyBorder="1" applyAlignment="1">
      <alignment horizontal="right" indent="1"/>
    </xf>
    <xf numFmtId="3" fontId="108" fillId="0" borderId="25" xfId="0" applyNumberFormat="1" applyFont="1" applyBorder="1" applyAlignment="1">
      <alignment horizontal="right" indent="1"/>
    </xf>
    <xf numFmtId="0" fontId="108" fillId="42" borderId="26" xfId="0" applyFont="1" applyFill="1" applyBorder="1" applyAlignment="1">
      <alignment horizontal="left" indent="1"/>
    </xf>
    <xf numFmtId="3" fontId="108" fillId="42" borderId="9" xfId="0" applyNumberFormat="1" applyFont="1" applyFill="1" applyBorder="1" applyAlignment="1">
      <alignment horizontal="right" indent="1"/>
    </xf>
    <xf numFmtId="3" fontId="108" fillId="42" borderId="25" xfId="0" applyNumberFormat="1" applyFont="1" applyFill="1" applyBorder="1" applyAlignment="1">
      <alignment horizontal="right" indent="1"/>
    </xf>
    <xf numFmtId="0" fontId="108" fillId="0" borderId="26" xfId="0" applyFont="1" applyBorder="1" applyAlignment="1">
      <alignment horizontal="left" indent="1"/>
    </xf>
    <xf numFmtId="3" fontId="0" fillId="0" borderId="0" xfId="0" applyNumberFormat="1"/>
    <xf numFmtId="3" fontId="112" fillId="42" borderId="9" xfId="0" applyNumberFormat="1" applyFont="1" applyFill="1" applyBorder="1" applyAlignment="1">
      <alignment horizontal="right" indent="1"/>
    </xf>
    <xf numFmtId="0" fontId="108" fillId="39" borderId="14" xfId="0" applyFont="1" applyFill="1" applyBorder="1"/>
    <xf numFmtId="187" fontId="108" fillId="0" borderId="9" xfId="0" applyNumberFormat="1" applyFont="1" applyBorder="1" applyAlignment="1">
      <alignment horizontal="right" indent="1"/>
    </xf>
    <xf numFmtId="187" fontId="108" fillId="0" borderId="25" xfId="0" applyNumberFormat="1" applyFont="1" applyBorder="1" applyAlignment="1">
      <alignment horizontal="right" indent="1"/>
    </xf>
    <xf numFmtId="187" fontId="108" fillId="42" borderId="9" xfId="0" applyNumberFormat="1" applyFont="1" applyFill="1" applyBorder="1" applyAlignment="1">
      <alignment horizontal="right" indent="1"/>
    </xf>
    <xf numFmtId="187" fontId="108" fillId="42" borderId="25" xfId="0" applyNumberFormat="1" applyFont="1" applyFill="1" applyBorder="1" applyAlignment="1">
      <alignment horizontal="right" indent="1"/>
    </xf>
    <xf numFmtId="187" fontId="108" fillId="38" borderId="25" xfId="0" applyNumberFormat="1" applyFont="1" applyFill="1" applyBorder="1" applyAlignment="1">
      <alignment horizontal="right" indent="1"/>
    </xf>
    <xf numFmtId="0" fontId="108" fillId="0" borderId="26" xfId="0" applyFont="1" applyFill="1" applyBorder="1" applyAlignment="1">
      <alignment horizontal="left" indent="1"/>
    </xf>
    <xf numFmtId="187" fontId="108" fillId="0" borderId="9" xfId="0" applyNumberFormat="1" applyFont="1" applyFill="1" applyBorder="1" applyAlignment="1">
      <alignment horizontal="right" indent="1"/>
    </xf>
    <xf numFmtId="0" fontId="108" fillId="0" borderId="32" xfId="0" applyFont="1" applyBorder="1" applyAlignment="1">
      <alignment horizontal="left" indent="1"/>
    </xf>
    <xf numFmtId="187" fontId="108" fillId="0" borderId="11" xfId="0" applyNumberFormat="1" applyFont="1" applyBorder="1" applyAlignment="1">
      <alignment horizontal="right" indent="1"/>
    </xf>
    <xf numFmtId="187" fontId="108" fillId="0" borderId="30" xfId="0" applyNumberFormat="1" applyFont="1" applyBorder="1" applyAlignment="1">
      <alignment horizontal="right" indent="1"/>
    </xf>
    <xf numFmtId="0" fontId="76" fillId="38" borderId="1" xfId="0" applyFont="1" applyFill="1" applyBorder="1" applyAlignment="1">
      <alignment horizontal="center" wrapText="1"/>
    </xf>
    <xf numFmtId="0" fontId="76" fillId="38" borderId="15" xfId="0" applyFont="1" applyFill="1" applyBorder="1" applyAlignment="1">
      <alignment horizontal="center" wrapText="1"/>
    </xf>
    <xf numFmtId="0" fontId="108" fillId="41" borderId="1" xfId="0" applyFont="1" applyFill="1" applyBorder="1" applyAlignment="1">
      <alignment horizontal="center" vertical="center"/>
    </xf>
    <xf numFmtId="0" fontId="108" fillId="41" borderId="15" xfId="0" applyFont="1" applyFill="1" applyBorder="1" applyAlignment="1">
      <alignment horizontal="center" vertical="center"/>
    </xf>
    <xf numFmtId="0" fontId="108" fillId="41" borderId="26" xfId="0" applyFont="1" applyFill="1" applyBorder="1" applyAlignment="1">
      <alignment horizontal="left" indent="1"/>
    </xf>
    <xf numFmtId="3" fontId="108" fillId="41" borderId="9" xfId="0" applyNumberFormat="1" applyFont="1" applyFill="1" applyBorder="1" applyAlignment="1">
      <alignment horizontal="right" indent="1"/>
    </xf>
    <xf numFmtId="3" fontId="108" fillId="41" borderId="25" xfId="0" applyNumberFormat="1" applyFont="1" applyFill="1" applyBorder="1" applyAlignment="1">
      <alignment horizontal="right" indent="1"/>
    </xf>
    <xf numFmtId="187" fontId="108" fillId="41" borderId="9" xfId="0" applyNumberFormat="1" applyFont="1" applyFill="1" applyBorder="1" applyAlignment="1">
      <alignment horizontal="right" indent="1"/>
    </xf>
    <xf numFmtId="187" fontId="108" fillId="41" borderId="25" xfId="0" applyNumberFormat="1" applyFont="1" applyFill="1" applyBorder="1" applyAlignment="1">
      <alignment horizontal="right" indent="1"/>
    </xf>
    <xf numFmtId="0" fontId="108" fillId="41" borderId="32" xfId="0" applyFont="1" applyFill="1" applyBorder="1" applyAlignment="1">
      <alignment horizontal="left" indent="1"/>
    </xf>
    <xf numFmtId="187" fontId="108" fillId="41" borderId="11" xfId="0" applyNumberFormat="1" applyFont="1" applyFill="1" applyBorder="1" applyAlignment="1">
      <alignment horizontal="right" indent="1"/>
    </xf>
    <xf numFmtId="187" fontId="108" fillId="41" borderId="30" xfId="0" applyNumberFormat="1" applyFont="1" applyFill="1" applyBorder="1" applyAlignment="1">
      <alignment horizontal="right" indent="1"/>
    </xf>
    <xf numFmtId="0" fontId="100" fillId="0" borderId="0" xfId="392"/>
    <xf numFmtId="0" fontId="27" fillId="42" borderId="1" xfId="392" applyFont="1" applyFill="1" applyBorder="1" applyAlignment="1">
      <alignment horizontal="centerContinuous" vertical="center" wrapText="1"/>
    </xf>
    <xf numFmtId="0" fontId="27" fillId="42" borderId="1" xfId="392" applyFont="1" applyFill="1" applyBorder="1" applyAlignment="1">
      <alignment horizontal="centerContinuous"/>
    </xf>
    <xf numFmtId="0" fontId="27" fillId="42" borderId="15" xfId="392" applyFont="1" applyFill="1" applyBorder="1" applyAlignment="1">
      <alignment horizontal="centerContinuous"/>
    </xf>
    <xf numFmtId="0" fontId="27" fillId="42" borderId="1" xfId="392" applyFont="1" applyFill="1" applyBorder="1" applyAlignment="1">
      <alignment horizontal="center" vertical="center" wrapText="1"/>
    </xf>
    <xf numFmtId="0" fontId="27" fillId="42" borderId="15" xfId="392" applyFont="1" applyFill="1" applyBorder="1" applyAlignment="1">
      <alignment horizontal="center" vertical="center" wrapText="1"/>
    </xf>
    <xf numFmtId="0" fontId="27" fillId="42" borderId="1" xfId="392" applyFont="1" applyFill="1" applyBorder="1" applyAlignment="1">
      <alignment horizontal="centerContinuous" wrapText="1"/>
    </xf>
    <xf numFmtId="0" fontId="27" fillId="0" borderId="26" xfId="392" applyFont="1" applyBorder="1" applyAlignment="1">
      <alignment horizontal="left" indent="1"/>
    </xf>
    <xf numFmtId="164" fontId="3" fillId="0" borderId="25" xfId="384" applyNumberFormat="1" applyFont="1" applyFill="1" applyBorder="1" applyAlignment="1">
      <alignment horizontal="right" indent="2"/>
    </xf>
    <xf numFmtId="0" fontId="27" fillId="42" borderId="26" xfId="392" applyFont="1" applyFill="1" applyBorder="1" applyAlignment="1">
      <alignment horizontal="left" indent="1"/>
    </xf>
    <xf numFmtId="164" fontId="3" fillId="42" borderId="25" xfId="384" applyNumberFormat="1" applyFont="1" applyFill="1" applyBorder="1" applyAlignment="1">
      <alignment horizontal="right" indent="2"/>
    </xf>
    <xf numFmtId="164" fontId="93" fillId="42" borderId="25" xfId="384" applyNumberFormat="1" applyFont="1" applyFill="1" applyBorder="1" applyAlignment="1">
      <alignment horizontal="right" indent="2"/>
    </xf>
    <xf numFmtId="0" fontId="100" fillId="0" borderId="0" xfId="392" applyBorder="1"/>
    <xf numFmtId="0" fontId="27" fillId="0" borderId="32" xfId="392" applyFont="1" applyBorder="1" applyAlignment="1">
      <alignment horizontal="left" indent="1"/>
    </xf>
    <xf numFmtId="164" fontId="3" fillId="0" borderId="30" xfId="384" applyNumberFormat="1" applyFont="1" applyFill="1" applyBorder="1" applyAlignment="1">
      <alignment horizontal="right" indent="2"/>
    </xf>
    <xf numFmtId="0" fontId="104" fillId="0" borderId="0" xfId="392" applyFont="1"/>
    <xf numFmtId="0" fontId="100" fillId="0" borderId="0" xfId="392" applyAlignment="1">
      <alignment wrapText="1"/>
    </xf>
    <xf numFmtId="0" fontId="108" fillId="42" borderId="1" xfId="392" applyFont="1" applyFill="1" applyBorder="1" applyAlignment="1">
      <alignment horizontal="center" vertical="center" wrapText="1"/>
    </xf>
    <xf numFmtId="0" fontId="108" fillId="42" borderId="15" xfId="392" applyFont="1" applyFill="1" applyBorder="1" applyAlignment="1">
      <alignment horizontal="center" vertical="center" wrapText="1"/>
    </xf>
    <xf numFmtId="3" fontId="108" fillId="28" borderId="14" xfId="392" applyNumberFormat="1" applyFont="1" applyFill="1" applyBorder="1" applyAlignment="1">
      <alignment horizontal="right" indent="5"/>
    </xf>
    <xf numFmtId="3" fontId="108" fillId="28" borderId="1" xfId="392" applyNumberFormat="1" applyFont="1" applyFill="1" applyBorder="1" applyAlignment="1">
      <alignment horizontal="right" indent="6"/>
    </xf>
    <xf numFmtId="3" fontId="108" fillId="28" borderId="1" xfId="392" applyNumberFormat="1" applyFont="1" applyFill="1" applyBorder="1" applyAlignment="1">
      <alignment horizontal="right" indent="3"/>
    </xf>
    <xf numFmtId="3" fontId="108" fillId="28" borderId="15" xfId="392" applyNumberFormat="1" applyFont="1" applyFill="1" applyBorder="1" applyAlignment="1">
      <alignment horizontal="right" indent="3"/>
    </xf>
    <xf numFmtId="0" fontId="103" fillId="0" borderId="0" xfId="392" applyFont="1"/>
    <xf numFmtId="3" fontId="103" fillId="0" borderId="0" xfId="392" applyNumberFormat="1" applyFont="1"/>
    <xf numFmtId="3" fontId="100" fillId="0" borderId="0" xfId="392" applyNumberFormat="1"/>
    <xf numFmtId="0" fontId="33" fillId="0" borderId="0" xfId="424" applyFont="1" applyAlignment="1">
      <alignment horizontal="centerContinuous" wrapText="1"/>
    </xf>
    <xf numFmtId="0" fontId="94" fillId="0" borderId="0" xfId="424"/>
    <xf numFmtId="0" fontId="44" fillId="32" borderId="1" xfId="424" applyFont="1" applyFill="1" applyBorder="1" applyAlignment="1">
      <alignment horizontal="center" vertical="center" wrapText="1"/>
    </xf>
    <xf numFmtId="0" fontId="44" fillId="32" borderId="15" xfId="424" applyFont="1" applyFill="1" applyBorder="1" applyAlignment="1">
      <alignment horizontal="center" vertical="center" wrapText="1"/>
    </xf>
    <xf numFmtId="0" fontId="44" fillId="26" borderId="1" xfId="424" applyFont="1" applyFill="1" applyBorder="1" applyAlignment="1">
      <alignment horizontal="centerContinuous" vertical="center" wrapText="1"/>
    </xf>
    <xf numFmtId="0" fontId="44" fillId="26" borderId="15" xfId="424" applyFont="1" applyFill="1" applyBorder="1" applyAlignment="1">
      <alignment horizontal="centerContinuous" vertical="center" wrapText="1"/>
    </xf>
    <xf numFmtId="0" fontId="44" fillId="33" borderId="27" xfId="424" applyFont="1" applyFill="1" applyBorder="1" applyAlignment="1">
      <alignment horizontal="centerContinuous" vertical="center" wrapText="1"/>
    </xf>
    <xf numFmtId="0" fontId="94" fillId="33" borderId="27" xfId="424" applyFill="1" applyBorder="1" applyAlignment="1">
      <alignment horizontal="centerContinuous" vertical="center" wrapText="1"/>
    </xf>
    <xf numFmtId="0" fontId="44" fillId="0" borderId="26" xfId="424" applyFont="1" applyFill="1" applyBorder="1" applyAlignment="1">
      <alignment vertical="center"/>
    </xf>
    <xf numFmtId="0" fontId="44" fillId="32" borderId="26" xfId="424" applyFont="1" applyFill="1" applyBorder="1"/>
    <xf numFmtId="0" fontId="44" fillId="0" borderId="26" xfId="424" applyFont="1" applyFill="1" applyBorder="1"/>
    <xf numFmtId="0" fontId="44" fillId="32" borderId="32" xfId="424" applyFont="1" applyFill="1" applyBorder="1"/>
    <xf numFmtId="0" fontId="44" fillId="0" borderId="0" xfId="424" applyFont="1"/>
    <xf numFmtId="0" fontId="33" fillId="0" borderId="1" xfId="424" applyFont="1" applyBorder="1" applyAlignment="1">
      <alignment horizontal="center" wrapText="1"/>
    </xf>
    <xf numFmtId="198" fontId="94" fillId="34" borderId="9" xfId="424" applyNumberFormat="1" applyFill="1" applyBorder="1" applyAlignment="1">
      <alignment horizontal="center" vertical="center"/>
    </xf>
    <xf numFmtId="0" fontId="44" fillId="34" borderId="9" xfId="424" applyFont="1" applyFill="1" applyBorder="1" applyAlignment="1">
      <alignment horizontal="center" vertical="center" wrapText="1"/>
    </xf>
    <xf numFmtId="198" fontId="44" fillId="35" borderId="9" xfId="424" applyNumberFormat="1" applyFont="1" applyFill="1" applyBorder="1" applyAlignment="1">
      <alignment horizontal="center" vertical="center" wrapText="1"/>
    </xf>
    <xf numFmtId="198" fontId="44" fillId="35" borderId="9" xfId="424" applyNumberFormat="1" applyFont="1" applyFill="1" applyBorder="1" applyAlignment="1">
      <alignment horizontal="center" vertical="center"/>
    </xf>
    <xf numFmtId="198" fontId="44" fillId="36" borderId="9" xfId="424" applyNumberFormat="1" applyFont="1" applyFill="1" applyBorder="1" applyAlignment="1">
      <alignment horizontal="center" vertical="center" wrapText="1"/>
    </xf>
    <xf numFmtId="198" fontId="44" fillId="36" borderId="9" xfId="424" applyNumberFormat="1" applyFont="1" applyFill="1" applyBorder="1" applyAlignment="1">
      <alignment horizontal="center" vertical="center"/>
    </xf>
    <xf numFmtId="198" fontId="44" fillId="37" borderId="11" xfId="424" applyNumberFormat="1" applyFont="1" applyFill="1" applyBorder="1" applyAlignment="1">
      <alignment horizontal="center" vertical="center" wrapText="1"/>
    </xf>
    <xf numFmtId="198" fontId="44" fillId="37" borderId="11" xfId="424" applyNumberFormat="1" applyFont="1" applyFill="1" applyBorder="1" applyAlignment="1">
      <alignment horizontal="center" vertical="center"/>
    </xf>
    <xf numFmtId="198" fontId="94" fillId="0" borderId="0" xfId="424" applyNumberFormat="1"/>
    <xf numFmtId="206" fontId="107" fillId="38" borderId="25" xfId="0" applyNumberFormat="1" applyFont="1" applyFill="1" applyBorder="1" applyAlignment="1">
      <alignment horizontal="right" vertical="center" wrapText="1" indent="3"/>
    </xf>
    <xf numFmtId="206" fontId="107" fillId="0" borderId="25" xfId="0" applyNumberFormat="1" applyFont="1" applyFill="1" applyBorder="1" applyAlignment="1">
      <alignment horizontal="right" vertical="center" wrapText="1" indent="3"/>
    </xf>
    <xf numFmtId="0" fontId="44" fillId="26" borderId="15" xfId="423" applyFont="1" applyFill="1" applyBorder="1" applyAlignment="1">
      <alignment horizontal="center" vertical="center" wrapText="1"/>
    </xf>
    <xf numFmtId="0" fontId="0" fillId="0" borderId="0" xfId="0"/>
    <xf numFmtId="199" fontId="44" fillId="0" borderId="9" xfId="423" applyNumberFormat="1" applyFont="1" applyFill="1" applyBorder="1" applyAlignment="1">
      <alignment horizontal="right" indent="1"/>
    </xf>
    <xf numFmtId="199" fontId="44" fillId="0" borderId="25" xfId="423" applyNumberFormat="1" applyFont="1" applyFill="1" applyBorder="1" applyAlignment="1">
      <alignment horizontal="right" indent="1"/>
    </xf>
    <xf numFmtId="199" fontId="44" fillId="0" borderId="11" xfId="423" applyNumberFormat="1" applyFont="1" applyFill="1" applyBorder="1" applyAlignment="1">
      <alignment horizontal="right" indent="1"/>
    </xf>
    <xf numFmtId="199" fontId="44" fillId="0" borderId="30" xfId="423" applyNumberFormat="1" applyFont="1" applyFill="1" applyBorder="1" applyAlignment="1">
      <alignment horizontal="right" indent="1"/>
    </xf>
    <xf numFmtId="199" fontId="44" fillId="0" borderId="31" xfId="423" applyNumberFormat="1" applyFont="1" applyFill="1" applyBorder="1" applyAlignment="1">
      <alignment horizontal="right" indent="1"/>
    </xf>
    <xf numFmtId="207" fontId="44" fillId="0" borderId="9" xfId="423" applyNumberFormat="1" applyFont="1" applyFill="1" applyBorder="1" applyAlignment="1">
      <alignment horizontal="right" indent="1"/>
    </xf>
    <xf numFmtId="207" fontId="44" fillId="0" borderId="25" xfId="423" applyNumberFormat="1" applyFont="1" applyFill="1" applyBorder="1" applyAlignment="1">
      <alignment horizontal="right" indent="1"/>
    </xf>
    <xf numFmtId="207" fontId="44" fillId="0" borderId="11" xfId="423" applyNumberFormat="1" applyFont="1" applyFill="1" applyBorder="1" applyAlignment="1">
      <alignment horizontal="right" indent="1"/>
    </xf>
    <xf numFmtId="207" fontId="44" fillId="0" borderId="28" xfId="423" applyNumberFormat="1" applyFont="1" applyFill="1" applyBorder="1" applyAlignment="1">
      <alignment horizontal="right" indent="1"/>
    </xf>
    <xf numFmtId="0" fontId="44" fillId="38" borderId="1" xfId="423" applyFont="1" applyFill="1" applyBorder="1" applyAlignment="1">
      <alignment horizontal="centerContinuous" vertical="center" wrapText="1"/>
    </xf>
    <xf numFmtId="0" fontId="44" fillId="38" borderId="11" xfId="423" applyFont="1" applyFill="1" applyBorder="1" applyAlignment="1">
      <alignment horizontal="centerContinuous" vertical="center" wrapText="1"/>
    </xf>
    <xf numFmtId="199" fontId="44" fillId="38" borderId="9" xfId="423" applyNumberFormat="1" applyFont="1" applyFill="1" applyBorder="1" applyAlignment="1">
      <alignment horizontal="right" indent="1"/>
    </xf>
    <xf numFmtId="199" fontId="44" fillId="38" borderId="25" xfId="423" applyNumberFormat="1" applyFont="1" applyFill="1" applyBorder="1" applyAlignment="1">
      <alignment horizontal="right" indent="1"/>
    </xf>
    <xf numFmtId="199" fontId="44" fillId="38" borderId="11" xfId="423" applyNumberFormat="1" applyFont="1" applyFill="1" applyBorder="1" applyAlignment="1">
      <alignment horizontal="right" vertical="center" indent="1"/>
    </xf>
    <xf numFmtId="199" fontId="44" fillId="38" borderId="30" xfId="423" applyNumberFormat="1" applyFont="1" applyFill="1" applyBorder="1" applyAlignment="1">
      <alignment horizontal="right" vertical="center" indent="1"/>
    </xf>
    <xf numFmtId="207" fontId="44" fillId="38" borderId="9" xfId="423" applyNumberFormat="1" applyFont="1" applyFill="1" applyBorder="1" applyAlignment="1">
      <alignment horizontal="right" indent="1"/>
    </xf>
    <xf numFmtId="207" fontId="44" fillId="38" borderId="25" xfId="423" applyNumberFormat="1" applyFont="1" applyFill="1" applyBorder="1" applyAlignment="1">
      <alignment horizontal="right" indent="1"/>
    </xf>
    <xf numFmtId="207" fontId="44" fillId="38" borderId="31" xfId="423" applyNumberFormat="1" applyFont="1" applyFill="1" applyBorder="1" applyAlignment="1">
      <alignment horizontal="right" indent="1"/>
    </xf>
    <xf numFmtId="207" fontId="44" fillId="38" borderId="28" xfId="423" applyNumberFormat="1" applyFont="1" applyFill="1" applyBorder="1" applyAlignment="1">
      <alignment horizontal="right" indent="1"/>
    </xf>
    <xf numFmtId="0" fontId="44" fillId="40" borderId="27" xfId="423" applyFont="1" applyFill="1" applyBorder="1" applyAlignment="1">
      <alignment horizontal="centerContinuous" vertical="center" wrapText="1"/>
    </xf>
    <xf numFmtId="0" fontId="3" fillId="40" borderId="27" xfId="423" applyFill="1" applyBorder="1" applyAlignment="1">
      <alignment horizontal="centerContinuous" vertical="center" wrapText="1"/>
    </xf>
    <xf numFmtId="0" fontId="94" fillId="0" borderId="0" xfId="424" applyAlignment="1">
      <alignment wrapText="1"/>
    </xf>
    <xf numFmtId="0" fontId="44" fillId="0" borderId="9" xfId="423" applyFont="1" applyFill="1" applyBorder="1" applyAlignment="1">
      <alignment horizontal="left" wrapText="1"/>
    </xf>
    <xf numFmtId="0" fontId="44" fillId="38" borderId="9" xfId="423" applyFont="1" applyFill="1" applyBorder="1" applyAlignment="1">
      <alignment horizontal="left" wrapText="1"/>
    </xf>
    <xf numFmtId="0" fontId="44" fillId="0" borderId="11" xfId="423" applyFont="1" applyFill="1" applyBorder="1" applyAlignment="1">
      <alignment horizontal="left" wrapText="1"/>
    </xf>
    <xf numFmtId="0" fontId="44" fillId="38" borderId="11" xfId="423" applyFont="1" applyFill="1" applyBorder="1" applyAlignment="1">
      <alignment horizontal="left" vertical="center" wrapText="1"/>
    </xf>
    <xf numFmtId="0" fontId="108" fillId="0" borderId="29" xfId="0" applyFont="1" applyBorder="1"/>
    <xf numFmtId="3" fontId="108" fillId="0" borderId="31" xfId="0" applyNumberFormat="1" applyFont="1" applyBorder="1" applyAlignment="1">
      <alignment horizontal="right" vertical="center" indent="1"/>
    </xf>
    <xf numFmtId="3" fontId="108" fillId="0" borderId="29" xfId="0" applyNumberFormat="1" applyFont="1" applyBorder="1" applyAlignment="1">
      <alignment horizontal="right" vertical="center" indent="1"/>
    </xf>
    <xf numFmtId="187" fontId="108" fillId="0" borderId="31" xfId="0" applyNumberFormat="1" applyFont="1" applyBorder="1" applyAlignment="1">
      <alignment horizontal="right" vertical="center" indent="1"/>
    </xf>
    <xf numFmtId="187" fontId="108" fillId="0" borderId="28" xfId="0" applyNumberFormat="1" applyFont="1" applyBorder="1" applyAlignment="1">
      <alignment horizontal="right" vertical="center" indent="1"/>
    </xf>
    <xf numFmtId="206" fontId="108" fillId="0" borderId="28" xfId="0" applyNumberFormat="1" applyFont="1" applyBorder="1" applyAlignment="1">
      <alignment horizontal="right" vertical="center" indent="3"/>
    </xf>
    <xf numFmtId="206" fontId="111" fillId="0" borderId="25" xfId="0" applyNumberFormat="1" applyFont="1" applyFill="1" applyBorder="1" applyAlignment="1">
      <alignment horizontal="right" vertical="center" wrapText="1" indent="3"/>
    </xf>
    <xf numFmtId="187" fontId="107" fillId="0" borderId="11" xfId="0" applyNumberFormat="1" applyFont="1" applyFill="1" applyBorder="1" applyAlignment="1">
      <alignment horizontal="right" vertical="center" wrapText="1" indent="1"/>
    </xf>
    <xf numFmtId="187" fontId="107" fillId="0" borderId="30" xfId="0" applyNumberFormat="1" applyFont="1" applyFill="1" applyBorder="1" applyAlignment="1">
      <alignment horizontal="right" vertical="center" wrapText="1" indent="1"/>
    </xf>
    <xf numFmtId="206" fontId="107" fillId="0" borderId="30" xfId="0" applyNumberFormat="1" applyFont="1" applyFill="1" applyBorder="1" applyAlignment="1">
      <alignment horizontal="right" vertical="center" wrapText="1" indent="3"/>
    </xf>
    <xf numFmtId="0" fontId="107" fillId="39" borderId="14" xfId="462" applyFont="1" applyFill="1" applyBorder="1" applyAlignment="1">
      <alignment vertical="center" wrapText="1"/>
    </xf>
    <xf numFmtId="209" fontId="44" fillId="0" borderId="9" xfId="424" applyNumberFormat="1" applyFont="1" applyFill="1" applyBorder="1" applyAlignment="1">
      <alignment vertical="center"/>
    </xf>
    <xf numFmtId="209" fontId="44" fillId="0" borderId="25" xfId="424" applyNumberFormat="1" applyFont="1" applyFill="1" applyBorder="1" applyAlignment="1">
      <alignment vertical="center"/>
    </xf>
    <xf numFmtId="209" fontId="44" fillId="32" borderId="9" xfId="424" applyNumberFormat="1" applyFont="1" applyFill="1" applyBorder="1"/>
    <xf numFmtId="209" fontId="44" fillId="32" borderId="25" xfId="424" applyNumberFormat="1" applyFont="1" applyFill="1" applyBorder="1"/>
    <xf numFmtId="209" fontId="44" fillId="0" borderId="9" xfId="424" applyNumberFormat="1" applyFont="1" applyFill="1" applyBorder="1"/>
    <xf numFmtId="209" fontId="44" fillId="0" borderId="25" xfId="424" applyNumberFormat="1" applyFont="1" applyFill="1" applyBorder="1"/>
    <xf numFmtId="209" fontId="44" fillId="32" borderId="11" xfId="424" applyNumberFormat="1" applyFont="1" applyFill="1" applyBorder="1"/>
    <xf numFmtId="209" fontId="44" fillId="32" borderId="30" xfId="424" applyNumberFormat="1" applyFont="1" applyFill="1" applyBorder="1"/>
    <xf numFmtId="3" fontId="44" fillId="0" borderId="9" xfId="424" applyNumberFormat="1" applyFont="1" applyFill="1" applyBorder="1" applyAlignment="1">
      <alignment vertical="center"/>
    </xf>
    <xf numFmtId="3" fontId="44" fillId="32" borderId="9" xfId="424" applyNumberFormat="1" applyFont="1" applyFill="1" applyBorder="1"/>
    <xf numFmtId="3" fontId="44" fillId="0" borderId="9" xfId="424" applyNumberFormat="1" applyFont="1" applyFill="1" applyBorder="1"/>
    <xf numFmtId="3" fontId="44" fillId="32" borderId="11" xfId="424" applyNumberFormat="1" applyFont="1" applyFill="1" applyBorder="1"/>
    <xf numFmtId="209" fontId="44" fillId="35" borderId="9" xfId="424" applyNumberFormat="1" applyFont="1" applyFill="1" applyBorder="1"/>
    <xf numFmtId="209" fontId="44" fillId="36" borderId="9" xfId="424" applyNumberFormat="1" applyFont="1" applyFill="1" applyBorder="1"/>
    <xf numFmtId="209" fontId="44" fillId="37" borderId="25" xfId="424" applyNumberFormat="1" applyFont="1" applyFill="1" applyBorder="1"/>
    <xf numFmtId="209" fontId="44" fillId="36" borderId="25" xfId="424" applyNumberFormat="1" applyFont="1" applyFill="1" applyBorder="1"/>
    <xf numFmtId="209" fontId="44" fillId="37" borderId="11" xfId="424" applyNumberFormat="1" applyFont="1" applyFill="1" applyBorder="1"/>
    <xf numFmtId="209" fontId="44" fillId="36" borderId="11" xfId="424" applyNumberFormat="1" applyFont="1" applyFill="1" applyBorder="1"/>
    <xf numFmtId="209" fontId="44" fillId="37" borderId="30" xfId="424" applyNumberFormat="1" applyFont="1" applyFill="1" applyBorder="1"/>
    <xf numFmtId="3" fontId="47" fillId="0" borderId="0" xfId="462" applyNumberFormat="1" applyAlignment="1">
      <alignment horizontal="right" indent="1"/>
    </xf>
    <xf numFmtId="0" fontId="107" fillId="38" borderId="32" xfId="462" applyFont="1" applyFill="1" applyBorder="1" applyAlignment="1">
      <alignment horizontal="left" vertical="center" wrapText="1" indent="1"/>
    </xf>
    <xf numFmtId="3" fontId="107" fillId="38" borderId="30" xfId="462" applyNumberFormat="1" applyFont="1" applyFill="1" applyBorder="1" applyAlignment="1">
      <alignment horizontal="right" vertical="center" wrapText="1" indent="1"/>
    </xf>
    <xf numFmtId="0" fontId="76" fillId="26" borderId="1" xfId="467" applyFont="1" applyFill="1" applyBorder="1" applyAlignment="1">
      <alignment horizontal="center" vertical="center" wrapText="1"/>
    </xf>
    <xf numFmtId="0" fontId="76" fillId="26" borderId="15" xfId="467" applyFont="1" applyFill="1" applyBorder="1" applyAlignment="1">
      <alignment horizontal="center" vertical="center" wrapText="1"/>
    </xf>
    <xf numFmtId="0" fontId="76" fillId="33" borderId="27" xfId="467" applyFont="1" applyFill="1" applyBorder="1" applyAlignment="1">
      <alignment horizontal="centerContinuous" vertical="center"/>
    </xf>
    <xf numFmtId="0" fontId="1" fillId="33" borderId="27" xfId="467" applyFill="1" applyBorder="1" applyAlignment="1">
      <alignment horizontal="centerContinuous" vertical="center"/>
    </xf>
    <xf numFmtId="0" fontId="76" fillId="0" borderId="26" xfId="467" applyFont="1" applyFill="1" applyBorder="1" applyAlignment="1">
      <alignment vertical="center"/>
    </xf>
    <xf numFmtId="3" fontId="76" fillId="0" borderId="9" xfId="467" applyNumberFormat="1" applyFont="1" applyFill="1" applyBorder="1" applyAlignment="1">
      <alignment horizontal="right" vertical="center" indent="1"/>
    </xf>
    <xf numFmtId="3" fontId="76" fillId="0" borderId="9" xfId="467" applyNumberFormat="1" applyFont="1" applyFill="1" applyBorder="1" applyAlignment="1">
      <alignment horizontal="right" vertical="center" indent="2"/>
    </xf>
    <xf numFmtId="164" fontId="76" fillId="0" borderId="9" xfId="467" applyNumberFormat="1" applyFont="1" applyFill="1" applyBorder="1" applyAlignment="1">
      <alignment horizontal="right" vertical="center" indent="1"/>
    </xf>
    <xf numFmtId="164" fontId="76" fillId="0" borderId="25" xfId="467" applyNumberFormat="1" applyFont="1" applyFill="1" applyBorder="1" applyAlignment="1">
      <alignment horizontal="right" vertical="center" indent="1"/>
    </xf>
    <xf numFmtId="3" fontId="76" fillId="32" borderId="9" xfId="467" applyNumberFormat="1" applyFont="1" applyFill="1" applyBorder="1" applyAlignment="1">
      <alignment horizontal="right" vertical="center" indent="1"/>
    </xf>
    <xf numFmtId="3" fontId="76" fillId="32" borderId="9" xfId="467" applyNumberFormat="1" applyFont="1" applyFill="1" applyBorder="1" applyAlignment="1">
      <alignment horizontal="right" vertical="center" indent="2"/>
    </xf>
    <xf numFmtId="164" fontId="76" fillId="32" borderId="9" xfId="467" applyNumberFormat="1" applyFont="1" applyFill="1" applyBorder="1" applyAlignment="1">
      <alignment horizontal="right" vertical="center" indent="1"/>
    </xf>
    <xf numFmtId="164" fontId="76" fillId="32" borderId="25" xfId="467" applyNumberFormat="1" applyFont="1" applyFill="1" applyBorder="1" applyAlignment="1">
      <alignment horizontal="right" vertical="center" indent="1"/>
    </xf>
    <xf numFmtId="0" fontId="76" fillId="0" borderId="26" xfId="467" applyFont="1" applyFill="1" applyBorder="1"/>
    <xf numFmtId="3" fontId="76" fillId="0" borderId="9" xfId="467" applyNumberFormat="1" applyFont="1" applyFill="1" applyBorder="1" applyAlignment="1">
      <alignment horizontal="right" indent="1"/>
    </xf>
    <xf numFmtId="3" fontId="76" fillId="0" borderId="9" xfId="467" applyNumberFormat="1" applyFont="1" applyFill="1" applyBorder="1" applyAlignment="1">
      <alignment horizontal="right" indent="2"/>
    </xf>
    <xf numFmtId="0" fontId="76" fillId="32" borderId="26" xfId="467" applyFont="1" applyFill="1" applyBorder="1"/>
    <xf numFmtId="3" fontId="76" fillId="32" borderId="9" xfId="467" applyNumberFormat="1" applyFont="1" applyFill="1" applyBorder="1" applyAlignment="1">
      <alignment horizontal="right" indent="1"/>
    </xf>
    <xf numFmtId="3" fontId="76" fillId="32" borderId="9" xfId="467" applyNumberFormat="1" applyFont="1" applyFill="1" applyBorder="1" applyAlignment="1">
      <alignment horizontal="right" indent="2"/>
    </xf>
    <xf numFmtId="0" fontId="76" fillId="32" borderId="32" xfId="467" applyFont="1" applyFill="1" applyBorder="1"/>
    <xf numFmtId="3" fontId="76" fillId="32" borderId="11" xfId="467" applyNumberFormat="1" applyFont="1" applyFill="1" applyBorder="1" applyAlignment="1">
      <alignment horizontal="right" indent="1"/>
    </xf>
    <xf numFmtId="3" fontId="76" fillId="32" borderId="11" xfId="467" applyNumberFormat="1" applyFont="1" applyFill="1" applyBorder="1" applyAlignment="1">
      <alignment horizontal="right" indent="2"/>
    </xf>
    <xf numFmtId="164" fontId="76" fillId="32" borderId="11" xfId="467" applyNumberFormat="1" applyFont="1" applyFill="1" applyBorder="1" applyAlignment="1">
      <alignment horizontal="right" vertical="center" indent="1"/>
    </xf>
    <xf numFmtId="164" fontId="76" fillId="32" borderId="30" xfId="467" applyNumberFormat="1" applyFont="1" applyFill="1" applyBorder="1" applyAlignment="1">
      <alignment horizontal="right" vertical="center" indent="1"/>
    </xf>
    <xf numFmtId="2" fontId="44" fillId="32" borderId="26" xfId="475" applyNumberFormat="1" applyFont="1" applyFill="1" applyBorder="1" applyAlignment="1">
      <alignment horizontal="left" vertical="top" wrapText="1"/>
    </xf>
    <xf numFmtId="196" fontId="44" fillId="32" borderId="9" xfId="0" applyNumberFormat="1" applyFont="1" applyFill="1" applyBorder="1" applyAlignment="1">
      <alignment horizontal="right" vertical="center" indent="2"/>
    </xf>
    <xf numFmtId="196" fontId="44" fillId="32" borderId="9" xfId="0" applyNumberFormat="1" applyFont="1" applyFill="1" applyBorder="1" applyAlignment="1">
      <alignment horizontal="center" vertical="center"/>
    </xf>
    <xf numFmtId="196" fontId="44" fillId="32" borderId="25" xfId="0" applyNumberFormat="1" applyFont="1" applyFill="1" applyBorder="1" applyAlignment="1">
      <alignment horizontal="center" vertical="center"/>
    </xf>
    <xf numFmtId="0" fontId="44" fillId="0" borderId="26" xfId="457" applyFont="1" applyFill="1" applyBorder="1" applyAlignment="1">
      <alignment horizontal="left" vertical="center"/>
    </xf>
    <xf numFmtId="195" fontId="44" fillId="0" borderId="9" xfId="0" applyNumberFormat="1" applyFont="1" applyFill="1" applyBorder="1" applyAlignment="1">
      <alignment horizontal="center" vertical="center"/>
    </xf>
    <xf numFmtId="195" fontId="44" fillId="0" borderId="25" xfId="0" applyNumberFormat="1" applyFont="1" applyFill="1" applyBorder="1" applyAlignment="1">
      <alignment horizontal="center" vertical="center"/>
    </xf>
    <xf numFmtId="2" fontId="44" fillId="32" borderId="32" xfId="475" applyNumberFormat="1" applyFont="1" applyFill="1" applyBorder="1" applyAlignment="1">
      <alignment horizontal="left" vertical="top" wrapText="1"/>
    </xf>
    <xf numFmtId="196" fontId="44" fillId="32" borderId="11" xfId="0" applyNumberFormat="1" applyFont="1" applyFill="1" applyBorder="1" applyAlignment="1">
      <alignment horizontal="right" vertical="center" indent="2"/>
    </xf>
    <xf numFmtId="196" fontId="44" fillId="32" borderId="11" xfId="0" applyNumberFormat="1" applyFont="1" applyFill="1" applyBorder="1" applyAlignment="1">
      <alignment horizontal="center" vertical="center"/>
    </xf>
    <xf numFmtId="196" fontId="44" fillId="32" borderId="30" xfId="0" applyNumberFormat="1" applyFont="1" applyFill="1" applyBorder="1" applyAlignment="1">
      <alignment horizontal="center" vertical="center"/>
    </xf>
    <xf numFmtId="211" fontId="103" fillId="43" borderId="29" xfId="0" applyNumberFormat="1" applyFont="1" applyFill="1" applyBorder="1" applyAlignment="1">
      <alignment horizontal="right" indent="3"/>
    </xf>
    <xf numFmtId="211" fontId="103" fillId="38" borderId="26" xfId="0" applyNumberFormat="1" applyFont="1" applyFill="1" applyBorder="1" applyAlignment="1">
      <alignment horizontal="right" indent="3"/>
    </xf>
    <xf numFmtId="211" fontId="103" fillId="43" borderId="26" xfId="0" applyNumberFormat="1" applyFont="1" applyFill="1" applyBorder="1" applyAlignment="1">
      <alignment horizontal="right" indent="3"/>
    </xf>
    <xf numFmtId="211" fontId="103" fillId="43" borderId="32" xfId="0" applyNumberFormat="1" applyFont="1" applyFill="1" applyBorder="1" applyAlignment="1">
      <alignment horizontal="right" indent="3"/>
    </xf>
    <xf numFmtId="211" fontId="103" fillId="43" borderId="27" xfId="0" applyNumberFormat="1" applyFont="1" applyFill="1" applyBorder="1" applyAlignment="1">
      <alignment horizontal="right" indent="3"/>
    </xf>
    <xf numFmtId="211" fontId="103" fillId="38" borderId="0" xfId="0" applyNumberFormat="1" applyFont="1" applyFill="1" applyBorder="1" applyAlignment="1">
      <alignment horizontal="right" indent="3"/>
    </xf>
    <xf numFmtId="211" fontId="103" fillId="43" borderId="0" xfId="0" applyNumberFormat="1" applyFont="1" applyFill="1" applyBorder="1" applyAlignment="1">
      <alignment horizontal="right" indent="3"/>
    </xf>
    <xf numFmtId="211" fontId="103" fillId="43" borderId="10" xfId="0" applyNumberFormat="1" applyFont="1" applyFill="1" applyBorder="1" applyAlignment="1">
      <alignment horizontal="right" indent="3"/>
    </xf>
    <xf numFmtId="0" fontId="76" fillId="39" borderId="1" xfId="0" applyFont="1" applyFill="1" applyBorder="1" applyAlignment="1">
      <alignment horizontal="center" vertical="center" wrapText="1"/>
    </xf>
    <xf numFmtId="0" fontId="97" fillId="0" borderId="0" xfId="0" applyFont="1" applyBorder="1"/>
    <xf numFmtId="0" fontId="98" fillId="0" borderId="0" xfId="0" applyFont="1" applyBorder="1" applyAlignment="1"/>
    <xf numFmtId="0" fontId="98" fillId="0" borderId="0" xfId="0" applyFont="1" applyBorder="1"/>
    <xf numFmtId="0" fontId="98" fillId="0" borderId="0" xfId="0" applyFont="1" applyAlignment="1">
      <alignment horizontal="left"/>
    </xf>
    <xf numFmtId="0" fontId="69" fillId="0" borderId="0" xfId="0" applyFont="1" applyAlignment="1">
      <alignment horizontal="right"/>
    </xf>
    <xf numFmtId="1" fontId="44" fillId="0" borderId="0" xfId="0" applyNumberFormat="1" applyFont="1" applyAlignment="1">
      <alignment horizontal="right"/>
    </xf>
    <xf numFmtId="0" fontId="44" fillId="0" borderId="0" xfId="0" applyFont="1" applyAlignment="1">
      <alignment horizontal="right"/>
    </xf>
    <xf numFmtId="0" fontId="99" fillId="0" borderId="0" xfId="0" applyFont="1" applyAlignment="1">
      <alignment horizontal="right"/>
    </xf>
    <xf numFmtId="0" fontId="44" fillId="0" borderId="0" xfId="0" applyFont="1" applyAlignment="1">
      <alignment horizontal="left"/>
    </xf>
    <xf numFmtId="0" fontId="44" fillId="0" borderId="0" xfId="0" applyFont="1"/>
    <xf numFmtId="0" fontId="44" fillId="38" borderId="30" xfId="384" applyFont="1" applyFill="1" applyBorder="1" applyAlignment="1">
      <alignment horizontal="center" vertical="center" wrapText="1"/>
    </xf>
    <xf numFmtId="0" fontId="44" fillId="38" borderId="11" xfId="384" applyFont="1" applyFill="1" applyBorder="1" applyAlignment="1">
      <alignment horizontal="center" vertical="center" wrapText="1"/>
    </xf>
    <xf numFmtId="0" fontId="44" fillId="38" borderId="25" xfId="384" applyFont="1" applyFill="1" applyBorder="1" applyAlignment="1">
      <alignment horizontal="center" vertical="center" wrapText="1"/>
    </xf>
    <xf numFmtId="3" fontId="108" fillId="0" borderId="9" xfId="0" applyNumberFormat="1" applyFont="1" applyFill="1" applyBorder="1" applyAlignment="1">
      <alignment horizontal="right" indent="2"/>
    </xf>
    <xf numFmtId="187" fontId="108" fillId="0" borderId="31" xfId="0" applyNumberFormat="1" applyFont="1" applyFill="1" applyBorder="1" applyAlignment="1">
      <alignment horizontal="right" indent="2"/>
    </xf>
    <xf numFmtId="187" fontId="108" fillId="0" borderId="28" xfId="0" applyNumberFormat="1" applyFont="1" applyFill="1" applyBorder="1" applyAlignment="1">
      <alignment horizontal="right" indent="2"/>
    </xf>
    <xf numFmtId="3" fontId="108" fillId="38" borderId="9" xfId="0" applyNumberFormat="1" applyFont="1" applyFill="1" applyBorder="1" applyAlignment="1">
      <alignment horizontal="right" indent="2"/>
    </xf>
    <xf numFmtId="187" fontId="108" fillId="38" borderId="9" xfId="0" applyNumberFormat="1" applyFont="1" applyFill="1" applyBorder="1" applyAlignment="1">
      <alignment horizontal="right" indent="2"/>
    </xf>
    <xf numFmtId="187" fontId="108" fillId="38" borderId="25" xfId="0" applyNumberFormat="1" applyFont="1" applyFill="1" applyBorder="1" applyAlignment="1">
      <alignment horizontal="right" indent="2"/>
    </xf>
    <xf numFmtId="187" fontId="108" fillId="0" borderId="9" xfId="0" applyNumberFormat="1" applyFont="1" applyFill="1" applyBorder="1" applyAlignment="1">
      <alignment horizontal="right" indent="2"/>
    </xf>
    <xf numFmtId="187" fontId="108" fillId="0" borderId="25" xfId="0" applyNumberFormat="1" applyFont="1" applyFill="1" applyBorder="1" applyAlignment="1">
      <alignment horizontal="right" indent="2"/>
    </xf>
    <xf numFmtId="0" fontId="113" fillId="0" borderId="0" xfId="314" applyFont="1" applyAlignment="1">
      <alignment horizontal="left" vertical="center"/>
    </xf>
    <xf numFmtId="0" fontId="109" fillId="0" borderId="0" xfId="0" applyFont="1" applyAlignment="1">
      <alignment vertical="center"/>
    </xf>
    <xf numFmtId="0" fontId="100" fillId="0" borderId="0" xfId="392" applyAlignment="1">
      <alignment vertical="center"/>
    </xf>
    <xf numFmtId="1" fontId="3" fillId="0" borderId="0" xfId="384" applyNumberFormat="1" applyFill="1"/>
    <xf numFmtId="0" fontId="33" fillId="0" borderId="0" xfId="462" applyFont="1" applyAlignment="1"/>
    <xf numFmtId="0" fontId="113" fillId="0" borderId="0" xfId="314" applyFont="1" applyFill="1" applyBorder="1" applyAlignment="1">
      <alignment horizontal="left" wrapText="1"/>
    </xf>
    <xf numFmtId="0" fontId="107" fillId="39" borderId="14" xfId="0" applyFont="1" applyFill="1" applyBorder="1" applyAlignment="1">
      <alignment horizontal="center" vertical="center" wrapText="1"/>
    </xf>
    <xf numFmtId="0" fontId="0" fillId="32" borderId="1" xfId="0" applyFill="1" applyBorder="1" applyAlignment="1">
      <alignment horizontal="center" vertical="center" wrapText="1"/>
    </xf>
    <xf numFmtId="0" fontId="0" fillId="32" borderId="15" xfId="0" applyFill="1" applyBorder="1" applyAlignment="1">
      <alignment horizontal="center" vertical="center" wrapText="1"/>
    </xf>
    <xf numFmtId="3" fontId="107" fillId="0" borderId="31" xfId="0" applyNumberFormat="1" applyFont="1" applyFill="1" applyBorder="1" applyAlignment="1">
      <alignment horizontal="right" vertical="center" wrapText="1" indent="1"/>
    </xf>
    <xf numFmtId="3" fontId="107" fillId="0" borderId="29" xfId="0" applyNumberFormat="1" applyFont="1" applyFill="1" applyBorder="1" applyAlignment="1">
      <alignment horizontal="right" vertical="center" wrapText="1" indent="1"/>
    </xf>
    <xf numFmtId="164" fontId="107" fillId="0" borderId="28" xfId="0" applyNumberFormat="1" applyFont="1" applyFill="1" applyBorder="1" applyAlignment="1">
      <alignment horizontal="right" vertical="center" wrapText="1" indent="4"/>
    </xf>
    <xf numFmtId="0" fontId="107" fillId="38" borderId="26" xfId="0" applyFont="1" applyFill="1" applyBorder="1" applyAlignment="1">
      <alignment horizontal="left" vertical="center" wrapText="1" indent="1"/>
    </xf>
    <xf numFmtId="164" fontId="107" fillId="38" borderId="25" xfId="0" applyNumberFormat="1" applyFont="1" applyFill="1" applyBorder="1" applyAlignment="1">
      <alignment horizontal="right" vertical="center" wrapText="1" indent="4"/>
    </xf>
    <xf numFmtId="164" fontId="107" fillId="0" borderId="11" xfId="0" applyNumberFormat="1" applyFont="1" applyFill="1" applyBorder="1" applyAlignment="1">
      <alignment horizontal="right" vertical="center" wrapText="1" indent="1"/>
    </xf>
    <xf numFmtId="164" fontId="107" fillId="0" borderId="30" xfId="0" applyNumberFormat="1" applyFont="1" applyFill="1" applyBorder="1" applyAlignment="1">
      <alignment horizontal="right" vertical="center" wrapText="1" indent="4"/>
    </xf>
    <xf numFmtId="0" fontId="114" fillId="0" borderId="0" xfId="0" applyFont="1" applyBorder="1" applyAlignment="1">
      <alignment horizontal="left" vertical="top" wrapText="1"/>
    </xf>
    <xf numFmtId="0" fontId="113" fillId="0" borderId="0" xfId="314" applyFont="1" applyFill="1" applyBorder="1" applyAlignment="1">
      <alignment horizontal="left" wrapText="1"/>
    </xf>
    <xf numFmtId="49" fontId="44" fillId="0" borderId="0" xfId="0" applyNumberFormat="1" applyFont="1" applyAlignment="1">
      <alignment horizontal="left"/>
    </xf>
    <xf numFmtId="0" fontId="44" fillId="0" borderId="0" xfId="0" applyFont="1" applyAlignment="1">
      <alignment horizontal="left"/>
    </xf>
    <xf numFmtId="2" fontId="3" fillId="0" borderId="0" xfId="0" applyNumberFormat="1" applyFont="1" applyAlignment="1">
      <alignment horizontal="left" wrapText="1"/>
    </xf>
    <xf numFmtId="49" fontId="44" fillId="0" borderId="0" xfId="0" applyNumberFormat="1" applyFont="1" applyAlignment="1"/>
    <xf numFmtId="0" fontId="107" fillId="38" borderId="30" xfId="0" applyFont="1" applyFill="1" applyBorder="1" applyAlignment="1">
      <alignment horizontal="center" vertical="center" wrapText="1"/>
    </xf>
    <xf numFmtId="0" fontId="107" fillId="38" borderId="32" xfId="0" applyFont="1" applyFill="1" applyBorder="1" applyAlignment="1">
      <alignment horizontal="center" vertical="center" wrapText="1"/>
    </xf>
    <xf numFmtId="0" fontId="107" fillId="39" borderId="15" xfId="0" applyFont="1" applyFill="1" applyBorder="1" applyAlignment="1">
      <alignment horizontal="center" vertical="center" wrapText="1"/>
    </xf>
    <xf numFmtId="0" fontId="107" fillId="39" borderId="8" xfId="0" applyFont="1" applyFill="1" applyBorder="1" applyAlignment="1">
      <alignment horizontal="center" vertical="center" wrapText="1"/>
    </xf>
    <xf numFmtId="0" fontId="113" fillId="0" borderId="0" xfId="314" applyFont="1" applyAlignment="1">
      <alignment horizontal="left" vertical="center"/>
    </xf>
    <xf numFmtId="0" fontId="70" fillId="0" borderId="27" xfId="0" applyFont="1" applyBorder="1" applyAlignment="1">
      <alignment horizontal="left" vertical="center" wrapText="1"/>
    </xf>
    <xf numFmtId="0" fontId="115" fillId="0" borderId="10" xfId="0" applyFont="1" applyBorder="1" applyAlignment="1">
      <alignment horizontal="left" wrapText="1"/>
    </xf>
    <xf numFmtId="0" fontId="108" fillId="38" borderId="29" xfId="0" applyFont="1" applyFill="1" applyBorder="1" applyAlignment="1">
      <alignment horizontal="center" vertical="center"/>
    </xf>
    <xf numFmtId="0" fontId="108" fillId="38" borderId="26" xfId="0" applyFont="1" applyFill="1" applyBorder="1" applyAlignment="1">
      <alignment horizontal="center" vertical="center"/>
    </xf>
    <xf numFmtId="0" fontId="108" fillId="38" borderId="32" xfId="0" applyFont="1" applyFill="1" applyBorder="1" applyAlignment="1">
      <alignment horizontal="center" vertical="center"/>
    </xf>
    <xf numFmtId="0" fontId="107" fillId="38" borderId="15" xfId="0" applyFont="1" applyFill="1" applyBorder="1" applyAlignment="1">
      <alignment horizontal="center" vertical="center" wrapText="1"/>
    </xf>
    <xf numFmtId="0" fontId="107" fillId="38" borderId="8" xfId="0" applyFont="1" applyFill="1" applyBorder="1" applyAlignment="1">
      <alignment horizontal="center" vertical="center" wrapText="1"/>
    </xf>
    <xf numFmtId="0" fontId="107" fillId="38" borderId="28" xfId="0" applyFont="1" applyFill="1" applyBorder="1" applyAlignment="1">
      <alignment horizontal="center" vertical="center" wrapText="1"/>
    </xf>
    <xf numFmtId="0" fontId="107" fillId="38" borderId="29" xfId="0" applyFont="1" applyFill="1" applyBorder="1" applyAlignment="1">
      <alignment horizontal="center" vertical="center" wrapText="1"/>
    </xf>
    <xf numFmtId="0" fontId="108" fillId="38" borderId="1" xfId="0" applyFont="1" applyFill="1" applyBorder="1" applyAlignment="1">
      <alignment horizontal="center" vertical="center"/>
    </xf>
    <xf numFmtId="0" fontId="108" fillId="38" borderId="28" xfId="0" applyFont="1" applyFill="1" applyBorder="1" applyAlignment="1">
      <alignment horizontal="center" vertical="center" wrapText="1"/>
    </xf>
    <xf numFmtId="0" fontId="108" fillId="38" borderId="30" xfId="0" applyFont="1" applyFill="1" applyBorder="1" applyAlignment="1">
      <alignment horizontal="center" vertical="center" wrapText="1"/>
    </xf>
    <xf numFmtId="0" fontId="76" fillId="44" borderId="27" xfId="0" applyFont="1" applyFill="1" applyBorder="1" applyAlignment="1">
      <alignment horizontal="center" vertical="center" wrapText="1"/>
    </xf>
    <xf numFmtId="0" fontId="76" fillId="44" borderId="10" xfId="0" applyFont="1" applyFill="1" applyBorder="1" applyAlignment="1">
      <alignment horizontal="center" vertical="center" wrapText="1"/>
    </xf>
    <xf numFmtId="0" fontId="108" fillId="39" borderId="15" xfId="0" applyFont="1" applyFill="1" applyBorder="1" applyAlignment="1">
      <alignment horizontal="center" vertical="center"/>
    </xf>
    <xf numFmtId="0" fontId="108" fillId="39" borderId="8" xfId="0" applyFont="1" applyFill="1" applyBorder="1" applyAlignment="1">
      <alignment horizontal="center" vertical="center"/>
    </xf>
    <xf numFmtId="0" fontId="76" fillId="39" borderId="31" xfId="0" applyFont="1" applyFill="1" applyBorder="1" applyAlignment="1">
      <alignment horizontal="center" vertical="center" wrapText="1"/>
    </xf>
    <xf numFmtId="0" fontId="76" fillId="39" borderId="11" xfId="0" applyFont="1" applyFill="1" applyBorder="1" applyAlignment="1">
      <alignment horizontal="center" vertical="center" wrapText="1"/>
    </xf>
    <xf numFmtId="0" fontId="72" fillId="0" borderId="27" xfId="0" applyFont="1" applyBorder="1" applyAlignment="1">
      <alignment horizontal="left" vertical="center" wrapText="1"/>
    </xf>
    <xf numFmtId="0" fontId="72" fillId="0" borderId="0" xfId="0" applyFont="1" applyBorder="1" applyAlignment="1">
      <alignment horizontal="left" vertical="center" wrapText="1"/>
    </xf>
    <xf numFmtId="0" fontId="77" fillId="0" borderId="10" xfId="0" applyFont="1" applyBorder="1" applyAlignment="1">
      <alignment horizontal="left" wrapText="1"/>
    </xf>
    <xf numFmtId="0" fontId="44" fillId="41" borderId="29" xfId="0" applyFont="1" applyFill="1" applyBorder="1" applyAlignment="1">
      <alignment horizontal="center" vertical="center" wrapText="1"/>
    </xf>
    <xf numFmtId="0" fontId="44" fillId="41" borderId="26" xfId="0" applyFont="1" applyFill="1" applyBorder="1" applyAlignment="1">
      <alignment horizontal="center" vertical="center" wrapText="1"/>
    </xf>
    <xf numFmtId="0" fontId="44" fillId="41" borderId="32" xfId="0" applyFont="1" applyFill="1" applyBorder="1" applyAlignment="1">
      <alignment horizontal="center" vertical="center" wrapText="1"/>
    </xf>
    <xf numFmtId="0" fontId="76" fillId="41" borderId="31" xfId="0" applyFont="1" applyFill="1" applyBorder="1" applyAlignment="1">
      <alignment horizontal="center" vertical="center" wrapText="1"/>
    </xf>
    <xf numFmtId="0" fontId="76" fillId="41" borderId="9" xfId="0" applyFont="1" applyFill="1" applyBorder="1" applyAlignment="1">
      <alignment horizontal="center" vertical="center" wrapText="1"/>
    </xf>
    <xf numFmtId="0" fontId="76" fillId="41" borderId="11" xfId="0" applyFont="1" applyFill="1" applyBorder="1" applyAlignment="1">
      <alignment horizontal="center" vertical="center" wrapText="1"/>
    </xf>
    <xf numFmtId="0" fontId="108" fillId="41" borderId="15" xfId="0" applyFont="1" applyFill="1" applyBorder="1" applyAlignment="1">
      <alignment horizontal="center" vertical="center"/>
    </xf>
    <xf numFmtId="0" fontId="108" fillId="41" borderId="8" xfId="0" applyFont="1" applyFill="1" applyBorder="1" applyAlignment="1">
      <alignment horizontal="center" vertical="center"/>
    </xf>
    <xf numFmtId="0" fontId="76" fillId="41" borderId="28" xfId="0" applyFont="1" applyFill="1" applyBorder="1" applyAlignment="1">
      <alignment horizontal="center" vertical="center" wrapText="1"/>
    </xf>
    <xf numFmtId="0" fontId="76" fillId="41" borderId="29" xfId="0" applyFont="1" applyFill="1" applyBorder="1" applyAlignment="1">
      <alignment horizontal="center" vertical="center" wrapText="1"/>
    </xf>
    <xf numFmtId="0" fontId="76" fillId="41" borderId="30" xfId="0" applyFont="1" applyFill="1" applyBorder="1" applyAlignment="1">
      <alignment horizontal="center" vertical="center" wrapText="1"/>
    </xf>
    <xf numFmtId="0" fontId="76" fillId="41" borderId="32" xfId="0" applyFont="1" applyFill="1" applyBorder="1" applyAlignment="1">
      <alignment horizontal="center" vertical="center" wrapText="1"/>
    </xf>
    <xf numFmtId="0" fontId="108" fillId="41" borderId="14" xfId="0" applyFont="1" applyFill="1" applyBorder="1" applyAlignment="1">
      <alignment horizontal="center" vertical="center"/>
    </xf>
    <xf numFmtId="0" fontId="76" fillId="44" borderId="28" xfId="0" applyFont="1" applyFill="1" applyBorder="1" applyAlignment="1">
      <alignment horizontal="center" vertical="center" wrapText="1"/>
    </xf>
    <xf numFmtId="0" fontId="76" fillId="44" borderId="30" xfId="0" applyFont="1" applyFill="1" applyBorder="1" applyAlignment="1">
      <alignment horizontal="center" vertical="center" wrapText="1"/>
    </xf>
    <xf numFmtId="0" fontId="76" fillId="44" borderId="31" xfId="0" applyFont="1" applyFill="1" applyBorder="1" applyAlignment="1">
      <alignment horizontal="center" vertical="center" wrapText="1"/>
    </xf>
    <xf numFmtId="0" fontId="76" fillId="44" borderId="11" xfId="0" applyFont="1" applyFill="1" applyBorder="1" applyAlignment="1">
      <alignment horizontal="center" vertical="center" wrapText="1"/>
    </xf>
    <xf numFmtId="0" fontId="117" fillId="0" borderId="0" xfId="0" applyFont="1" applyBorder="1" applyAlignment="1">
      <alignment horizontal="left" vertical="center" wrapText="1"/>
    </xf>
    <xf numFmtId="0" fontId="107" fillId="38" borderId="27" xfId="0" applyFont="1" applyFill="1" applyBorder="1" applyAlignment="1">
      <alignment horizontal="center" vertical="center" wrapText="1"/>
    </xf>
    <xf numFmtId="0" fontId="107" fillId="39" borderId="14" xfId="0" applyFont="1" applyFill="1" applyBorder="1" applyAlignment="1">
      <alignment horizontal="center" vertical="center" wrapText="1"/>
    </xf>
    <xf numFmtId="0" fontId="109" fillId="0" borderId="0" xfId="0" applyFont="1" applyAlignment="1">
      <alignment horizontal="left" vertical="center" wrapText="1"/>
    </xf>
    <xf numFmtId="0" fontId="71" fillId="0" borderId="0" xfId="0" applyFont="1" applyAlignment="1">
      <alignment horizontal="left" wrapText="1"/>
    </xf>
    <xf numFmtId="0" fontId="116" fillId="0" borderId="0" xfId="0" applyFont="1" applyAlignment="1">
      <alignment horizontal="left" wrapText="1"/>
    </xf>
    <xf numFmtId="0" fontId="110" fillId="0" borderId="0" xfId="0" applyFont="1" applyAlignment="1">
      <alignment horizontal="left" vertical="center" wrapText="1"/>
    </xf>
    <xf numFmtId="0" fontId="118" fillId="0" borderId="10" xfId="0" applyFont="1" applyBorder="1" applyAlignment="1">
      <alignment horizontal="left" wrapText="1"/>
    </xf>
    <xf numFmtId="0" fontId="103" fillId="38" borderId="29" xfId="0" applyFont="1" applyFill="1" applyBorder="1" applyAlignment="1">
      <alignment horizontal="center" vertical="center"/>
    </xf>
    <xf numFmtId="0" fontId="103" fillId="38" borderId="26" xfId="0" applyFont="1" applyFill="1" applyBorder="1" applyAlignment="1">
      <alignment horizontal="center" vertical="center"/>
    </xf>
    <xf numFmtId="0" fontId="103" fillId="38" borderId="32" xfId="0" applyFont="1" applyFill="1" applyBorder="1" applyAlignment="1">
      <alignment horizontal="center" vertical="center"/>
    </xf>
    <xf numFmtId="0" fontId="103" fillId="38" borderId="31" xfId="0" applyFont="1" applyFill="1" applyBorder="1" applyAlignment="1">
      <alignment horizontal="center" vertical="center" wrapText="1"/>
    </xf>
    <xf numFmtId="0" fontId="103" fillId="38" borderId="11" xfId="0" applyFont="1" applyFill="1" applyBorder="1" applyAlignment="1">
      <alignment horizontal="center" vertical="center" wrapText="1"/>
    </xf>
    <xf numFmtId="0" fontId="103" fillId="38" borderId="1" xfId="0" applyFont="1" applyFill="1" applyBorder="1" applyAlignment="1">
      <alignment horizontal="center"/>
    </xf>
    <xf numFmtId="0" fontId="103" fillId="38" borderId="15" xfId="0" applyFont="1" applyFill="1" applyBorder="1" applyAlignment="1">
      <alignment horizontal="center"/>
    </xf>
    <xf numFmtId="0" fontId="103" fillId="38" borderId="1" xfId="0" applyFont="1" applyFill="1" applyBorder="1" applyAlignment="1">
      <alignment horizontal="center" vertical="center" wrapText="1"/>
    </xf>
    <xf numFmtId="0" fontId="103" fillId="38" borderId="15" xfId="0" applyFont="1" applyFill="1" applyBorder="1" applyAlignment="1">
      <alignment horizontal="center" vertical="center" wrapText="1"/>
    </xf>
    <xf numFmtId="0" fontId="103" fillId="39" borderId="1" xfId="0" applyFont="1" applyFill="1" applyBorder="1" applyAlignment="1">
      <alignment horizontal="center"/>
    </xf>
    <xf numFmtId="0" fontId="103" fillId="39" borderId="15" xfId="0" applyFont="1" applyFill="1" applyBorder="1" applyAlignment="1">
      <alignment horizontal="center"/>
    </xf>
    <xf numFmtId="0" fontId="72" fillId="0" borderId="0" xfId="0" applyFont="1" applyAlignment="1">
      <alignment horizontal="left" vertical="center"/>
    </xf>
    <xf numFmtId="0" fontId="70" fillId="0" borderId="0" xfId="476" applyFont="1" applyAlignment="1">
      <alignment horizontal="left" vertical="center" wrapText="1"/>
    </xf>
    <xf numFmtId="0" fontId="70" fillId="0" borderId="0" xfId="462" applyFont="1" applyAlignment="1">
      <alignment horizontal="left" wrapText="1"/>
    </xf>
    <xf numFmtId="0" fontId="108" fillId="38" borderId="29" xfId="462" applyFont="1" applyFill="1" applyBorder="1" applyAlignment="1">
      <alignment horizontal="center" vertical="center" wrapText="1"/>
    </xf>
    <xf numFmtId="0" fontId="108" fillId="38" borderId="26" xfId="462" applyFont="1" applyFill="1" applyBorder="1" applyAlignment="1">
      <alignment horizontal="center" vertical="center" wrapText="1"/>
    </xf>
    <xf numFmtId="0" fontId="108" fillId="38" borderId="32" xfId="462" applyFont="1" applyFill="1" applyBorder="1" applyAlignment="1">
      <alignment horizontal="center" vertical="center" wrapText="1"/>
    </xf>
    <xf numFmtId="0" fontId="108" fillId="38" borderId="28" xfId="462" applyFont="1" applyFill="1" applyBorder="1" applyAlignment="1">
      <alignment horizontal="center" vertical="center" wrapText="1"/>
    </xf>
    <xf numFmtId="0" fontId="108" fillId="38" borderId="25" xfId="462" applyFont="1" applyFill="1" applyBorder="1" applyAlignment="1">
      <alignment horizontal="center" vertical="center" wrapText="1"/>
    </xf>
    <xf numFmtId="0" fontId="108" fillId="38" borderId="30" xfId="462" applyFont="1" applyFill="1" applyBorder="1" applyAlignment="1">
      <alignment horizontal="center" vertical="center" wrapText="1"/>
    </xf>
    <xf numFmtId="0" fontId="109" fillId="0" borderId="0" xfId="0" applyFont="1" applyAlignment="1">
      <alignment horizontal="left"/>
    </xf>
    <xf numFmtId="0" fontId="70" fillId="0" borderId="0" xfId="462" applyFont="1" applyAlignment="1">
      <alignment horizontal="left" vertical="center" wrapText="1"/>
    </xf>
    <xf numFmtId="0" fontId="33" fillId="0" borderId="10" xfId="462" applyFont="1" applyBorder="1" applyAlignment="1">
      <alignment horizontal="left" wrapText="1"/>
    </xf>
    <xf numFmtId="0" fontId="107" fillId="38" borderId="28" xfId="462" applyFont="1" applyFill="1" applyBorder="1" applyAlignment="1">
      <alignment horizontal="center" vertical="center" wrapText="1"/>
    </xf>
    <xf numFmtId="0" fontId="107" fillId="38" borderId="29" xfId="462" applyFont="1" applyFill="1" applyBorder="1" applyAlignment="1">
      <alignment horizontal="center" vertical="center" wrapText="1"/>
    </xf>
    <xf numFmtId="0" fontId="107" fillId="38" borderId="30" xfId="462" applyFont="1" applyFill="1" applyBorder="1" applyAlignment="1">
      <alignment horizontal="center" vertical="center" wrapText="1"/>
    </xf>
    <xf numFmtId="0" fontId="107" fillId="38" borderId="32" xfId="462" applyFont="1" applyFill="1" applyBorder="1" applyAlignment="1">
      <alignment horizontal="center" vertical="center" wrapText="1"/>
    </xf>
    <xf numFmtId="0" fontId="107" fillId="38" borderId="15" xfId="462" applyFont="1" applyFill="1" applyBorder="1" applyAlignment="1">
      <alignment horizontal="center" vertical="center" wrapText="1"/>
    </xf>
    <xf numFmtId="0" fontId="107" fillId="38" borderId="8" xfId="462" applyFont="1" applyFill="1" applyBorder="1" applyAlignment="1">
      <alignment horizontal="center" vertical="center" wrapText="1"/>
    </xf>
    <xf numFmtId="0" fontId="107" fillId="38" borderId="14" xfId="462" applyFont="1" applyFill="1" applyBorder="1" applyAlignment="1">
      <alignment horizontal="center" vertical="center" wrapText="1"/>
    </xf>
    <xf numFmtId="0" fontId="70" fillId="0" borderId="27" xfId="462" applyFont="1" applyBorder="1" applyAlignment="1">
      <alignment horizontal="left" vertical="center" wrapText="1"/>
    </xf>
    <xf numFmtId="0" fontId="108" fillId="40" borderId="27" xfId="0" applyFont="1" applyFill="1" applyBorder="1" applyAlignment="1">
      <alignment horizontal="center"/>
    </xf>
    <xf numFmtId="0" fontId="118" fillId="0" borderId="0" xfId="0" applyFont="1" applyAlignment="1">
      <alignment horizontal="left" wrapText="1"/>
    </xf>
    <xf numFmtId="0" fontId="108" fillId="39" borderId="1" xfId="0" applyFont="1" applyFill="1" applyBorder="1" applyAlignment="1">
      <alignment horizontal="center"/>
    </xf>
    <xf numFmtId="0" fontId="108" fillId="39" borderId="15" xfId="0" applyFont="1" applyFill="1" applyBorder="1" applyAlignment="1">
      <alignment horizontal="center"/>
    </xf>
    <xf numFmtId="0" fontId="108" fillId="40" borderId="10" xfId="0" applyFont="1" applyFill="1" applyBorder="1" applyAlignment="1">
      <alignment horizontal="center"/>
    </xf>
    <xf numFmtId="0" fontId="108" fillId="42" borderId="29" xfId="0" applyFont="1" applyFill="1" applyBorder="1" applyAlignment="1">
      <alignment horizontal="center" vertical="center"/>
    </xf>
    <xf numFmtId="0" fontId="108" fillId="42" borderId="32" xfId="0" applyFont="1" applyFill="1" applyBorder="1" applyAlignment="1">
      <alignment horizontal="center" vertical="center"/>
    </xf>
    <xf numFmtId="0" fontId="109" fillId="0" borderId="27" xfId="0" applyFont="1" applyBorder="1" applyAlignment="1">
      <alignment horizontal="left" vertical="center" wrapText="1"/>
    </xf>
    <xf numFmtId="0" fontId="108" fillId="41" borderId="29" xfId="0" applyFont="1" applyFill="1" applyBorder="1" applyAlignment="1">
      <alignment horizontal="center" vertical="center" wrapText="1"/>
    </xf>
    <xf numFmtId="0" fontId="108" fillId="41" borderId="32" xfId="0" applyFont="1" applyFill="1" applyBorder="1" applyAlignment="1">
      <alignment horizontal="center" vertical="center" wrapText="1"/>
    </xf>
    <xf numFmtId="0" fontId="109" fillId="0" borderId="0" xfId="392" applyFont="1" applyAlignment="1">
      <alignment horizontal="left" vertical="center" wrapText="1"/>
    </xf>
    <xf numFmtId="0" fontId="118" fillId="0" borderId="0" xfId="392" applyFont="1" applyAlignment="1">
      <alignment horizontal="left" wrapText="1"/>
    </xf>
    <xf numFmtId="0" fontId="27" fillId="42" borderId="14" xfId="392" applyFont="1" applyFill="1" applyBorder="1" applyAlignment="1">
      <alignment horizontal="center" vertical="center" wrapText="1"/>
    </xf>
    <xf numFmtId="0" fontId="27" fillId="42" borderId="15" xfId="392" applyFont="1" applyFill="1" applyBorder="1" applyAlignment="1">
      <alignment horizontal="center" vertical="center" wrapText="1"/>
    </xf>
    <xf numFmtId="0" fontId="27" fillId="42" borderId="8" xfId="392" applyFont="1" applyFill="1" applyBorder="1" applyAlignment="1">
      <alignment horizontal="center" vertical="center" wrapText="1"/>
    </xf>
    <xf numFmtId="0" fontId="70" fillId="0" borderId="0" xfId="384" applyFont="1" applyBorder="1" applyAlignment="1">
      <alignment horizontal="left" wrapText="1"/>
    </xf>
    <xf numFmtId="0" fontId="107" fillId="38" borderId="1" xfId="384" applyFont="1" applyFill="1" applyBorder="1" applyAlignment="1">
      <alignment horizontal="center" vertical="center" wrapText="1"/>
    </xf>
    <xf numFmtId="0" fontId="44" fillId="38" borderId="1" xfId="384" applyFont="1" applyFill="1" applyBorder="1" applyAlignment="1">
      <alignment horizontal="center" vertical="center" wrapText="1"/>
    </xf>
    <xf numFmtId="0" fontId="44" fillId="38" borderId="15" xfId="384" applyFont="1" applyFill="1" applyBorder="1" applyAlignment="1">
      <alignment horizontal="center" vertical="center" wrapText="1"/>
    </xf>
    <xf numFmtId="0" fontId="44" fillId="39" borderId="15" xfId="384" applyFont="1" applyFill="1" applyBorder="1" applyAlignment="1">
      <alignment horizontal="center" wrapText="1"/>
    </xf>
    <xf numFmtId="0" fontId="44" fillId="39" borderId="8" xfId="384" applyFont="1" applyFill="1" applyBorder="1" applyAlignment="1">
      <alignment horizontal="center" wrapText="1"/>
    </xf>
    <xf numFmtId="0" fontId="70" fillId="0" borderId="27" xfId="384" applyFont="1" applyBorder="1" applyAlignment="1">
      <alignment horizontal="left" vertical="center" wrapText="1"/>
    </xf>
    <xf numFmtId="0" fontId="70" fillId="0" borderId="0" xfId="384" applyFont="1" applyBorder="1" applyAlignment="1">
      <alignment horizontal="left" vertical="center" wrapText="1"/>
    </xf>
    <xf numFmtId="0" fontId="33" fillId="0" borderId="0" xfId="384" applyFont="1" applyAlignment="1">
      <alignment horizontal="left" wrapText="1"/>
    </xf>
    <xf numFmtId="0" fontId="44" fillId="38" borderId="29" xfId="384" applyFont="1" applyFill="1" applyBorder="1" applyAlignment="1">
      <alignment horizontal="center" vertical="center" wrapText="1"/>
    </xf>
    <xf numFmtId="0" fontId="44" fillId="38" borderId="26" xfId="384" applyFont="1" applyFill="1" applyBorder="1" applyAlignment="1">
      <alignment horizontal="center" vertical="center" wrapText="1"/>
    </xf>
    <xf numFmtId="0" fontId="44" fillId="38" borderId="32" xfId="384" applyFont="1" applyFill="1" applyBorder="1" applyAlignment="1">
      <alignment horizontal="center" vertical="center" wrapText="1"/>
    </xf>
    <xf numFmtId="0" fontId="44" fillId="38" borderId="28" xfId="384" applyFont="1" applyFill="1" applyBorder="1" applyAlignment="1">
      <alignment horizontal="center" vertical="center" wrapText="1"/>
    </xf>
    <xf numFmtId="0" fontId="44" fillId="38" borderId="27" xfId="384" applyFont="1" applyFill="1" applyBorder="1" applyAlignment="1">
      <alignment horizontal="center" vertical="center" wrapText="1"/>
    </xf>
    <xf numFmtId="0" fontId="44" fillId="38" borderId="30" xfId="384" applyFont="1" applyFill="1" applyBorder="1" applyAlignment="1">
      <alignment horizontal="center" vertical="center" wrapText="1"/>
    </xf>
    <xf numFmtId="0" fontId="44" fillId="38" borderId="10" xfId="384" applyFont="1" applyFill="1" applyBorder="1" applyAlignment="1">
      <alignment horizontal="center" vertical="center" wrapText="1"/>
    </xf>
    <xf numFmtId="0" fontId="44" fillId="38" borderId="15" xfId="384" applyFont="1" applyFill="1" applyBorder="1" applyAlignment="1">
      <alignment horizontal="center" wrapText="1"/>
    </xf>
    <xf numFmtId="0" fontId="44" fillId="38" borderId="8" xfId="384" applyFont="1" applyFill="1" applyBorder="1" applyAlignment="1">
      <alignment horizontal="center" wrapText="1"/>
    </xf>
    <xf numFmtId="0" fontId="44" fillId="38" borderId="1" xfId="384" applyFont="1" applyFill="1" applyBorder="1" applyAlignment="1">
      <alignment horizontal="center" wrapText="1"/>
    </xf>
    <xf numFmtId="0" fontId="44" fillId="38" borderId="31" xfId="384" applyFont="1" applyFill="1" applyBorder="1" applyAlignment="1">
      <alignment horizontal="center" vertical="center" wrapText="1"/>
    </xf>
    <xf numFmtId="0" fontId="44" fillId="38" borderId="11" xfId="384" applyFont="1" applyFill="1" applyBorder="1" applyAlignment="1">
      <alignment horizontal="center" vertical="center" wrapText="1"/>
    </xf>
    <xf numFmtId="0" fontId="44" fillId="39" borderId="30" xfId="384" applyFont="1" applyFill="1" applyBorder="1" applyAlignment="1">
      <alignment horizontal="center" wrapText="1"/>
    </xf>
    <xf numFmtId="0" fontId="44" fillId="39" borderId="10" xfId="384" applyFont="1" applyFill="1" applyBorder="1" applyAlignment="1">
      <alignment horizontal="center" wrapText="1"/>
    </xf>
    <xf numFmtId="0" fontId="44" fillId="40" borderId="27" xfId="384" applyFont="1" applyFill="1" applyBorder="1" applyAlignment="1">
      <alignment horizontal="center" vertical="center" wrapText="1"/>
    </xf>
    <xf numFmtId="0" fontId="33" fillId="0" borderId="10" xfId="384" applyFont="1" applyBorder="1" applyAlignment="1">
      <alignment horizontal="left" wrapText="1"/>
    </xf>
    <xf numFmtId="0" fontId="44" fillId="39" borderId="15" xfId="384" applyFont="1" applyFill="1" applyBorder="1" applyAlignment="1">
      <alignment horizontal="center" vertical="center" wrapText="1"/>
    </xf>
    <xf numFmtId="0" fontId="44" fillId="39" borderId="8" xfId="384" applyFont="1" applyFill="1" applyBorder="1" applyAlignment="1">
      <alignment horizontal="center" vertical="center" wrapText="1"/>
    </xf>
    <xf numFmtId="0" fontId="33" fillId="0" borderId="0" xfId="423" applyFont="1" applyAlignment="1">
      <alignment horizontal="left" wrapText="1"/>
    </xf>
    <xf numFmtId="0" fontId="44" fillId="38" borderId="29" xfId="423" applyFont="1" applyFill="1" applyBorder="1" applyAlignment="1">
      <alignment horizontal="center" vertical="center" wrapText="1"/>
    </xf>
    <xf numFmtId="0" fontId="44" fillId="38" borderId="26" xfId="423" applyFont="1" applyFill="1" applyBorder="1" applyAlignment="1">
      <alignment horizontal="center" vertical="center" wrapText="1"/>
    </xf>
    <xf numFmtId="0" fontId="44" fillId="38" borderId="32" xfId="423" applyFont="1" applyFill="1" applyBorder="1" applyAlignment="1">
      <alignment horizontal="center" vertical="center" wrapText="1"/>
    </xf>
    <xf numFmtId="0" fontId="44" fillId="38" borderId="31" xfId="423" applyFont="1" applyFill="1" applyBorder="1" applyAlignment="1">
      <alignment horizontal="center" vertical="center" wrapText="1"/>
    </xf>
    <xf numFmtId="0" fontId="44" fillId="38" borderId="9" xfId="423" applyFont="1" applyFill="1" applyBorder="1" applyAlignment="1">
      <alignment horizontal="center" vertical="center" wrapText="1"/>
    </xf>
    <xf numFmtId="0" fontId="44" fillId="38" borderId="11" xfId="423" applyFont="1" applyFill="1" applyBorder="1" applyAlignment="1">
      <alignment horizontal="center" vertical="center" wrapText="1"/>
    </xf>
    <xf numFmtId="0" fontId="44" fillId="38" borderId="1" xfId="423" applyFont="1" applyFill="1" applyBorder="1" applyAlignment="1">
      <alignment horizontal="center" vertical="center" wrapText="1"/>
    </xf>
    <xf numFmtId="0" fontId="44" fillId="38" borderId="15" xfId="423" applyFont="1" applyFill="1" applyBorder="1" applyAlignment="1">
      <alignment horizontal="center" vertical="center" wrapText="1"/>
    </xf>
    <xf numFmtId="0" fontId="44" fillId="38" borderId="28" xfId="423" applyFont="1" applyFill="1" applyBorder="1" applyAlignment="1">
      <alignment horizontal="center" vertical="center" wrapText="1"/>
    </xf>
    <xf numFmtId="0" fontId="44" fillId="38" borderId="30" xfId="423" applyFont="1" applyFill="1" applyBorder="1" applyAlignment="1">
      <alignment horizontal="center" vertical="center" wrapText="1"/>
    </xf>
    <xf numFmtId="0" fontId="44" fillId="26" borderId="15" xfId="423" applyFont="1" applyFill="1" applyBorder="1" applyAlignment="1">
      <alignment horizontal="center" vertical="center" wrapText="1"/>
    </xf>
    <xf numFmtId="0" fontId="44" fillId="26" borderId="8" xfId="423" applyFont="1" applyFill="1" applyBorder="1" applyAlignment="1">
      <alignment horizontal="center" vertical="center" wrapText="1"/>
    </xf>
    <xf numFmtId="0" fontId="44" fillId="0" borderId="14" xfId="423" applyFont="1" applyFill="1" applyBorder="1" applyAlignment="1">
      <alignment horizontal="center" vertical="center" wrapText="1"/>
    </xf>
    <xf numFmtId="0" fontId="44" fillId="38" borderId="14" xfId="423" applyFont="1" applyFill="1" applyBorder="1" applyAlignment="1">
      <alignment horizontal="center" vertical="center" wrapText="1"/>
    </xf>
    <xf numFmtId="0" fontId="44" fillId="0" borderId="32" xfId="423" applyFont="1" applyFill="1" applyBorder="1" applyAlignment="1">
      <alignment horizontal="center" vertical="center" wrapText="1"/>
    </xf>
    <xf numFmtId="0" fontId="70" fillId="0" borderId="0" xfId="423" applyFont="1" applyAlignment="1">
      <alignment horizontal="left" vertical="center" wrapText="1"/>
    </xf>
    <xf numFmtId="0" fontId="44" fillId="33" borderId="27" xfId="0" applyNumberFormat="1" applyFont="1" applyFill="1" applyBorder="1" applyAlignment="1">
      <alignment horizontal="center" vertical="center" wrapText="1"/>
    </xf>
    <xf numFmtId="0" fontId="0" fillId="0" borderId="27" xfId="0" applyBorder="1" applyAlignment="1"/>
    <xf numFmtId="0" fontId="44" fillId="32" borderId="1" xfId="0" applyNumberFormat="1" applyFont="1" applyFill="1" applyBorder="1" applyAlignment="1">
      <alignment horizontal="center" vertical="center" wrapText="1"/>
    </xf>
    <xf numFmtId="0" fontId="0" fillId="32" borderId="1" xfId="0" applyFill="1" applyBorder="1" applyAlignment="1">
      <alignment horizontal="center" vertical="center" wrapText="1"/>
    </xf>
    <xf numFmtId="0" fontId="0" fillId="32" borderId="15" xfId="0" applyFill="1" applyBorder="1" applyAlignment="1">
      <alignment wrapText="1"/>
    </xf>
    <xf numFmtId="0" fontId="44" fillId="32" borderId="14" xfId="0" applyNumberFormat="1" applyFont="1" applyFill="1" applyBorder="1" applyAlignment="1">
      <alignment horizontal="center" vertical="center" wrapText="1"/>
    </xf>
    <xf numFmtId="0" fontId="0" fillId="32" borderId="14" xfId="0" applyFill="1" applyBorder="1" applyAlignment="1">
      <alignment horizontal="center" vertical="center" wrapText="1"/>
    </xf>
    <xf numFmtId="0" fontId="70" fillId="0" borderId="0" xfId="393" applyFont="1" applyAlignment="1">
      <alignment horizontal="left" vertical="center" wrapText="1"/>
    </xf>
    <xf numFmtId="0" fontId="70" fillId="0" borderId="0" xfId="0" applyFont="1" applyBorder="1" applyAlignment="1">
      <alignment horizontal="left" vertical="center"/>
    </xf>
    <xf numFmtId="0" fontId="76" fillId="0" borderId="0" xfId="0" applyNumberFormat="1" applyFont="1" applyFill="1" applyBorder="1" applyAlignment="1">
      <alignment horizontal="left" vertical="center" wrapText="1"/>
    </xf>
    <xf numFmtId="0" fontId="76" fillId="32" borderId="0" xfId="0" applyNumberFormat="1" applyFont="1" applyFill="1" applyBorder="1" applyAlignment="1">
      <alignment horizontal="left" vertical="center" wrapText="1"/>
    </xf>
    <xf numFmtId="0" fontId="76" fillId="32" borderId="10" xfId="0" applyNumberFormat="1" applyFont="1" applyFill="1" applyBorder="1" applyAlignment="1">
      <alignment horizontal="left" vertical="center" wrapText="1"/>
    </xf>
    <xf numFmtId="0" fontId="70" fillId="0" borderId="27" xfId="392" applyFont="1" applyBorder="1" applyAlignment="1">
      <alignment horizontal="left" vertical="center" wrapText="1"/>
    </xf>
    <xf numFmtId="0" fontId="75" fillId="0" borderId="27" xfId="0" applyFont="1" applyBorder="1" applyAlignment="1">
      <alignment horizontal="left" wrapText="1"/>
    </xf>
    <xf numFmtId="0" fontId="109" fillId="0" borderId="27" xfId="0" applyFont="1" applyBorder="1" applyAlignment="1">
      <alignment horizontal="left" vertical="center"/>
    </xf>
    <xf numFmtId="0" fontId="118" fillId="0" borderId="0" xfId="0" applyFont="1" applyAlignment="1">
      <alignment horizontal="left"/>
    </xf>
    <xf numFmtId="0" fontId="117" fillId="0" borderId="0" xfId="0" applyFont="1" applyAlignment="1">
      <alignment horizontal="left"/>
    </xf>
    <xf numFmtId="0" fontId="107" fillId="38" borderId="1" xfId="0" applyFont="1" applyFill="1" applyBorder="1" applyAlignment="1">
      <alignment horizontal="center" vertical="center" wrapText="1"/>
    </xf>
    <xf numFmtId="0" fontId="107" fillId="39" borderId="11" xfId="0" applyFont="1" applyFill="1" applyBorder="1" applyAlignment="1">
      <alignment horizontal="center" vertical="center" wrapText="1"/>
    </xf>
    <xf numFmtId="0" fontId="107" fillId="39" borderId="30" xfId="0" applyFont="1" applyFill="1" applyBorder="1" applyAlignment="1">
      <alignment horizontal="center" vertical="center" wrapText="1"/>
    </xf>
    <xf numFmtId="0" fontId="108" fillId="39" borderId="15" xfId="437" applyFont="1" applyFill="1" applyBorder="1" applyAlignment="1">
      <alignment horizontal="center" vertical="center" wrapText="1"/>
    </xf>
    <xf numFmtId="0" fontId="108" fillId="39" borderId="8" xfId="437" applyFont="1" applyFill="1" applyBorder="1" applyAlignment="1">
      <alignment horizontal="center" vertical="center" wrapText="1"/>
    </xf>
    <xf numFmtId="0" fontId="108" fillId="39" borderId="14" xfId="437" applyFont="1" applyFill="1" applyBorder="1" applyAlignment="1">
      <alignment horizontal="center" vertical="center" wrapText="1"/>
    </xf>
    <xf numFmtId="0" fontId="108" fillId="39" borderId="1" xfId="437" applyFont="1" applyFill="1" applyBorder="1" applyAlignment="1">
      <alignment horizontal="center" vertical="center" wrapText="1"/>
    </xf>
    <xf numFmtId="0" fontId="44" fillId="41" borderId="15" xfId="437" applyFont="1" applyFill="1" applyBorder="1" applyAlignment="1">
      <alignment horizontal="center" vertical="center"/>
    </xf>
    <xf numFmtId="0" fontId="44" fillId="41" borderId="8" xfId="437" applyFont="1" applyFill="1" applyBorder="1" applyAlignment="1">
      <alignment horizontal="center" vertical="center"/>
    </xf>
    <xf numFmtId="0" fontId="108" fillId="41" borderId="31" xfId="437" applyFont="1" applyFill="1" applyBorder="1" applyAlignment="1">
      <alignment horizontal="center" vertical="center" wrapText="1"/>
    </xf>
    <xf numFmtId="0" fontId="108" fillId="41" borderId="11" xfId="437" applyFont="1" applyFill="1" applyBorder="1" applyAlignment="1">
      <alignment horizontal="center" vertical="center" wrapText="1"/>
    </xf>
    <xf numFmtId="0" fontId="44" fillId="41" borderId="15" xfId="437" applyFont="1" applyFill="1" applyBorder="1" applyAlignment="1">
      <alignment horizontal="center" vertical="center" wrapText="1"/>
    </xf>
    <xf numFmtId="0" fontId="44" fillId="41" borderId="8" xfId="437" applyFont="1" applyFill="1" applyBorder="1" applyAlignment="1">
      <alignment horizontal="center" vertical="center" wrapText="1"/>
    </xf>
    <xf numFmtId="0" fontId="108" fillId="41" borderId="1" xfId="437" applyFont="1" applyFill="1" applyBorder="1" applyAlignment="1">
      <alignment horizontal="center" vertical="center" wrapText="1"/>
    </xf>
    <xf numFmtId="0" fontId="44" fillId="41" borderId="1" xfId="437" applyFont="1" applyFill="1" applyBorder="1" applyAlignment="1">
      <alignment horizontal="center" vertical="center" wrapText="1"/>
    </xf>
    <xf numFmtId="0" fontId="70" fillId="0" borderId="0" xfId="393" applyFont="1" applyAlignment="1">
      <alignment horizontal="left" wrapText="1"/>
    </xf>
    <xf numFmtId="0" fontId="44" fillId="40" borderId="27" xfId="437" applyFont="1" applyFill="1" applyBorder="1" applyAlignment="1">
      <alignment horizontal="center" vertical="center" wrapText="1"/>
    </xf>
    <xf numFmtId="0" fontId="70" fillId="0" borderId="0" xfId="437" applyFont="1" applyBorder="1" applyAlignment="1">
      <alignment horizontal="left" vertical="center" wrapText="1"/>
    </xf>
    <xf numFmtId="0" fontId="70" fillId="0" borderId="0" xfId="437" applyFont="1" applyBorder="1" applyAlignment="1">
      <alignment horizontal="left" wrapText="1"/>
    </xf>
    <xf numFmtId="0" fontId="33" fillId="0" borderId="0" xfId="437" applyFont="1" applyBorder="1" applyAlignment="1">
      <alignment horizontal="left" wrapText="1"/>
    </xf>
    <xf numFmtId="0" fontId="44" fillId="41" borderId="29" xfId="437" applyFont="1" applyFill="1" applyBorder="1" applyAlignment="1">
      <alignment horizontal="center" vertical="center" wrapText="1"/>
    </xf>
    <xf numFmtId="0" fontId="44" fillId="41" borderId="26" xfId="437" applyFont="1" applyFill="1" applyBorder="1" applyAlignment="1">
      <alignment horizontal="center" vertical="center" wrapText="1"/>
    </xf>
    <xf numFmtId="0" fontId="44" fillId="41" borderId="32" xfId="437" applyFont="1" applyFill="1" applyBorder="1" applyAlignment="1">
      <alignment horizontal="center" vertical="center" wrapText="1"/>
    </xf>
    <xf numFmtId="0" fontId="108" fillId="38" borderId="27" xfId="0" applyFont="1" applyFill="1" applyBorder="1" applyAlignment="1">
      <alignment horizontal="center" vertical="center"/>
    </xf>
    <xf numFmtId="0" fontId="108" fillId="38" borderId="0" xfId="0" applyFont="1" applyFill="1" applyBorder="1" applyAlignment="1">
      <alignment horizontal="center" vertical="center"/>
    </xf>
    <xf numFmtId="0" fontId="108" fillId="38" borderId="10" xfId="0" applyFont="1" applyFill="1" applyBorder="1" applyAlignment="1">
      <alignment horizontal="center" vertical="center"/>
    </xf>
    <xf numFmtId="0" fontId="107" fillId="38" borderId="14" xfId="0" applyFont="1" applyFill="1" applyBorder="1" applyAlignment="1">
      <alignment horizontal="center" vertical="center" wrapText="1"/>
    </xf>
    <xf numFmtId="0" fontId="110" fillId="0" borderId="0" xfId="0" applyFont="1" applyBorder="1" applyAlignment="1">
      <alignment horizontal="left" vertical="center"/>
    </xf>
    <xf numFmtId="0" fontId="115" fillId="0" borderId="0" xfId="0" applyFont="1" applyBorder="1" applyAlignment="1">
      <alignment horizontal="left" wrapText="1"/>
    </xf>
    <xf numFmtId="0" fontId="33" fillId="0" borderId="0" xfId="384" applyFont="1" applyBorder="1" applyAlignment="1">
      <alignment horizontal="left" wrapText="1"/>
    </xf>
    <xf numFmtId="0" fontId="107" fillId="38" borderId="26" xfId="0" applyFont="1" applyFill="1" applyBorder="1" applyAlignment="1">
      <alignment horizontal="center" vertical="center" wrapText="1"/>
    </xf>
    <xf numFmtId="0" fontId="107" fillId="38" borderId="15" xfId="0" applyFont="1" applyFill="1" applyBorder="1" applyAlignment="1">
      <alignment horizontal="center" wrapText="1"/>
    </xf>
    <xf numFmtId="0" fontId="107" fillId="38" borderId="8" xfId="0" applyFont="1" applyFill="1" applyBorder="1" applyAlignment="1">
      <alignment horizontal="center" wrapText="1"/>
    </xf>
    <xf numFmtId="0" fontId="107" fillId="40" borderId="27" xfId="0" applyFont="1" applyFill="1" applyBorder="1" applyAlignment="1">
      <alignment horizontal="center" vertical="center" wrapText="1"/>
    </xf>
    <xf numFmtId="0" fontId="110" fillId="0" borderId="27" xfId="0" applyFont="1" applyFill="1" applyBorder="1" applyAlignment="1">
      <alignment horizontal="left" vertical="center" wrapText="1"/>
    </xf>
    <xf numFmtId="0" fontId="70" fillId="0" borderId="0" xfId="384" applyFont="1" applyAlignment="1">
      <alignment horizontal="left" wrapText="1"/>
    </xf>
    <xf numFmtId="164" fontId="44" fillId="39" borderId="8" xfId="384" applyNumberFormat="1" applyFont="1" applyFill="1" applyBorder="1" applyAlignment="1">
      <alignment horizontal="center"/>
    </xf>
    <xf numFmtId="0" fontId="108" fillId="38" borderId="14" xfId="0" applyFont="1" applyFill="1" applyBorder="1" applyAlignment="1">
      <alignment horizontal="center" vertical="center"/>
    </xf>
    <xf numFmtId="0" fontId="108" fillId="38" borderId="1" xfId="0" applyFont="1" applyFill="1" applyBorder="1" applyAlignment="1">
      <alignment horizontal="center" vertical="center" wrapText="1"/>
    </xf>
    <xf numFmtId="0" fontId="108" fillId="38" borderId="15" xfId="0" applyFont="1" applyFill="1" applyBorder="1" applyAlignment="1">
      <alignment horizontal="center" vertical="center" wrapText="1"/>
    </xf>
    <xf numFmtId="0" fontId="108" fillId="38" borderId="8" xfId="0" applyFont="1" applyFill="1" applyBorder="1" applyAlignment="1">
      <alignment horizontal="center" vertical="center" wrapText="1"/>
    </xf>
    <xf numFmtId="0" fontId="108" fillId="39" borderId="1" xfId="0" applyFont="1" applyFill="1" applyBorder="1" applyAlignment="1">
      <alignment horizontal="center" vertical="center"/>
    </xf>
    <xf numFmtId="0" fontId="108" fillId="40" borderId="0" xfId="0" applyFont="1" applyFill="1" applyAlignment="1">
      <alignment horizontal="center" vertical="center" wrapText="1"/>
    </xf>
    <xf numFmtId="0" fontId="108" fillId="40" borderId="27" xfId="0" applyFont="1" applyFill="1" applyBorder="1" applyAlignment="1">
      <alignment horizontal="center" vertical="center" wrapText="1"/>
    </xf>
    <xf numFmtId="0" fontId="109" fillId="0" borderId="0" xfId="0" applyFont="1" applyBorder="1" applyAlignment="1">
      <alignment horizontal="left" vertical="center" wrapText="1"/>
    </xf>
    <xf numFmtId="0" fontId="108" fillId="41" borderId="29" xfId="0" applyFont="1" applyFill="1" applyBorder="1" applyAlignment="1">
      <alignment horizontal="center" vertical="center"/>
    </xf>
    <xf numFmtId="0" fontId="108" fillId="41" borderId="26" xfId="0" applyFont="1" applyFill="1" applyBorder="1" applyAlignment="1">
      <alignment horizontal="center" vertical="center"/>
    </xf>
    <xf numFmtId="0" fontId="109" fillId="0" borderId="0" xfId="0" applyFont="1" applyBorder="1" applyAlignment="1">
      <alignment horizontal="left" vertical="center"/>
    </xf>
    <xf numFmtId="0" fontId="107" fillId="38" borderId="10" xfId="462" applyFont="1" applyFill="1" applyBorder="1" applyAlignment="1">
      <alignment horizontal="center" vertical="center" wrapText="1"/>
    </xf>
    <xf numFmtId="0" fontId="109" fillId="0" borderId="27" xfId="462" applyFont="1" applyFill="1" applyBorder="1" applyAlignment="1">
      <alignment horizontal="left" vertical="center" wrapText="1"/>
    </xf>
    <xf numFmtId="0" fontId="110" fillId="0" borderId="0" xfId="462" applyFont="1" applyAlignment="1">
      <alignment horizontal="left" vertical="center" wrapText="1"/>
    </xf>
    <xf numFmtId="0" fontId="108" fillId="38" borderId="29" xfId="0" applyFont="1" applyFill="1" applyBorder="1" applyAlignment="1">
      <alignment horizontal="center" vertical="center" wrapText="1"/>
    </xf>
    <xf numFmtId="0" fontId="108" fillId="38" borderId="26" xfId="0" applyFont="1" applyFill="1" applyBorder="1" applyAlignment="1">
      <alignment horizontal="center" vertical="center" wrapText="1"/>
    </xf>
    <xf numFmtId="0" fontId="108" fillId="38" borderId="32" xfId="0" applyFont="1" applyFill="1" applyBorder="1" applyAlignment="1">
      <alignment horizontal="center" vertical="center" wrapText="1"/>
    </xf>
    <xf numFmtId="0" fontId="108" fillId="38" borderId="15" xfId="0" applyFont="1" applyFill="1" applyBorder="1" applyAlignment="1">
      <alignment horizontal="center" vertical="center"/>
    </xf>
    <xf numFmtId="0" fontId="108" fillId="38" borderId="8" xfId="0" applyFont="1" applyFill="1" applyBorder="1" applyAlignment="1">
      <alignment horizontal="center" vertical="center"/>
    </xf>
    <xf numFmtId="0" fontId="108" fillId="40" borderId="15" xfId="0" applyFont="1" applyFill="1" applyBorder="1" applyAlignment="1">
      <alignment horizontal="center" vertical="center" wrapText="1"/>
    </xf>
    <xf numFmtId="0" fontId="108" fillId="40" borderId="8" xfId="0" applyFont="1" applyFill="1" applyBorder="1" applyAlignment="1">
      <alignment horizontal="center" vertical="center" wrapText="1"/>
    </xf>
    <xf numFmtId="0" fontId="108" fillId="40" borderId="28" xfId="0" applyFont="1" applyFill="1" applyBorder="1" applyAlignment="1">
      <alignment horizontal="center" vertical="center" wrapText="1"/>
    </xf>
    <xf numFmtId="0" fontId="107" fillId="39" borderId="15" xfId="462" applyFont="1" applyFill="1" applyBorder="1" applyAlignment="1">
      <alignment horizontal="center" vertical="center" wrapText="1"/>
    </xf>
    <xf numFmtId="0" fontId="107" fillId="39" borderId="8" xfId="462" applyFont="1" applyFill="1" applyBorder="1" applyAlignment="1">
      <alignment horizontal="center" vertical="center" wrapText="1"/>
    </xf>
    <xf numFmtId="0" fontId="107" fillId="40" borderId="28" xfId="462" applyFont="1" applyFill="1" applyBorder="1" applyAlignment="1">
      <alignment horizontal="center" vertical="center" wrapText="1"/>
    </xf>
    <xf numFmtId="0" fontId="107" fillId="40" borderId="27" xfId="462" applyFont="1" applyFill="1" applyBorder="1" applyAlignment="1">
      <alignment horizontal="center" vertical="center" wrapText="1"/>
    </xf>
    <xf numFmtId="0" fontId="33" fillId="0" borderId="0" xfId="462" applyFont="1" applyAlignment="1">
      <alignment horizontal="left"/>
    </xf>
    <xf numFmtId="0" fontId="108" fillId="38" borderId="29" xfId="462" applyFont="1" applyFill="1" applyBorder="1" applyAlignment="1">
      <alignment horizontal="center" vertical="center"/>
    </xf>
    <xf numFmtId="0" fontId="108" fillId="38" borderId="26" xfId="462" applyFont="1" applyFill="1" applyBorder="1" applyAlignment="1">
      <alignment horizontal="center" vertical="center"/>
    </xf>
    <xf numFmtId="0" fontId="108" fillId="38" borderId="32" xfId="462" applyFont="1" applyFill="1" applyBorder="1" applyAlignment="1">
      <alignment horizontal="center" vertical="center"/>
    </xf>
    <xf numFmtId="0" fontId="107" fillId="39" borderId="30" xfId="462" applyFont="1" applyFill="1" applyBorder="1" applyAlignment="1">
      <alignment horizontal="center" vertical="center" wrapText="1"/>
    </xf>
    <xf numFmtId="0" fontId="107" fillId="39" borderId="10" xfId="462" applyFont="1" applyFill="1" applyBorder="1" applyAlignment="1">
      <alignment horizontal="center" vertical="center" wrapText="1"/>
    </xf>
    <xf numFmtId="0" fontId="76" fillId="26" borderId="1" xfId="0" applyFont="1" applyFill="1" applyBorder="1" applyAlignment="1">
      <alignment horizontal="center"/>
    </xf>
    <xf numFmtId="0" fontId="76" fillId="26" borderId="15" xfId="0" applyFont="1" applyFill="1" applyBorder="1" applyAlignment="1">
      <alignment horizontal="center"/>
    </xf>
    <xf numFmtId="0" fontId="76" fillId="38" borderId="29" xfId="0" applyFont="1" applyFill="1" applyBorder="1" applyAlignment="1">
      <alignment horizontal="center" vertical="center" wrapText="1"/>
    </xf>
    <xf numFmtId="0" fontId="76" fillId="38" borderId="26" xfId="0" applyFont="1" applyFill="1" applyBorder="1" applyAlignment="1">
      <alignment horizontal="center" vertical="center" wrapText="1"/>
    </xf>
    <xf numFmtId="0" fontId="76" fillId="38" borderId="32" xfId="0" applyFont="1" applyFill="1" applyBorder="1" applyAlignment="1">
      <alignment horizontal="center" vertical="center" wrapText="1"/>
    </xf>
    <xf numFmtId="0" fontId="76" fillId="42" borderId="1" xfId="0" applyFont="1" applyFill="1" applyBorder="1" applyAlignment="1">
      <alignment horizontal="center" wrapText="1"/>
    </xf>
    <xf numFmtId="0" fontId="76" fillId="42" borderId="15" xfId="0" applyFont="1" applyFill="1" applyBorder="1" applyAlignment="1">
      <alignment horizontal="center" wrapText="1"/>
    </xf>
    <xf numFmtId="0" fontId="76" fillId="42" borderId="28" xfId="0" applyFont="1" applyFill="1" applyBorder="1" applyAlignment="1">
      <alignment horizontal="center" vertical="center" wrapText="1"/>
    </xf>
    <xf numFmtId="0" fontId="76" fillId="42" borderId="27" xfId="0" applyFont="1" applyFill="1" applyBorder="1" applyAlignment="1">
      <alignment horizontal="center" vertical="center" wrapText="1"/>
    </xf>
    <xf numFmtId="0" fontId="76" fillId="42" borderId="29" xfId="0" applyFont="1" applyFill="1" applyBorder="1" applyAlignment="1">
      <alignment horizontal="center" vertical="center" wrapText="1"/>
    </xf>
    <xf numFmtId="0" fontId="76" fillId="42" borderId="30" xfId="0" applyFont="1" applyFill="1" applyBorder="1" applyAlignment="1">
      <alignment horizontal="center" vertical="center" wrapText="1"/>
    </xf>
    <xf numFmtId="0" fontId="76" fillId="42" borderId="10" xfId="0" applyFont="1" applyFill="1" applyBorder="1" applyAlignment="1">
      <alignment horizontal="center" vertical="center" wrapText="1"/>
    </xf>
    <xf numFmtId="0" fontId="76" fillId="42" borderId="32" xfId="0" applyFont="1" applyFill="1" applyBorder="1" applyAlignment="1">
      <alignment horizontal="center" vertical="center" wrapText="1"/>
    </xf>
    <xf numFmtId="0" fontId="76" fillId="26" borderId="1" xfId="0" applyFont="1" applyFill="1" applyBorder="1" applyAlignment="1">
      <alignment horizontal="center" wrapText="1"/>
    </xf>
    <xf numFmtId="0" fontId="76" fillId="38" borderId="15" xfId="0" applyFont="1" applyFill="1" applyBorder="1" applyAlignment="1">
      <alignment horizontal="center" wrapText="1"/>
    </xf>
    <xf numFmtId="0" fontId="76" fillId="38" borderId="8" xfId="0" applyFont="1" applyFill="1" applyBorder="1" applyAlignment="1">
      <alignment horizontal="center" wrapText="1"/>
    </xf>
    <xf numFmtId="0" fontId="76" fillId="41" borderId="26" xfId="0" applyFont="1" applyFill="1" applyBorder="1" applyAlignment="1">
      <alignment horizontal="center" vertical="center" wrapText="1"/>
    </xf>
    <xf numFmtId="0" fontId="76" fillId="38" borderId="28" xfId="0" applyFont="1" applyFill="1" applyBorder="1" applyAlignment="1">
      <alignment horizontal="center" vertical="center" wrapText="1"/>
    </xf>
    <xf numFmtId="0" fontId="76" fillId="38" borderId="27" xfId="0" applyFont="1" applyFill="1" applyBorder="1" applyAlignment="1">
      <alignment horizontal="center" vertical="center" wrapText="1"/>
    </xf>
    <xf numFmtId="0" fontId="76" fillId="38" borderId="30" xfId="0" applyFont="1" applyFill="1" applyBorder="1" applyAlignment="1">
      <alignment horizontal="center" vertical="center" wrapText="1"/>
    </xf>
    <xf numFmtId="0" fontId="76" fillId="38" borderId="10" xfId="0" applyFont="1" applyFill="1" applyBorder="1" applyAlignment="1">
      <alignment horizontal="center" vertical="center" wrapText="1"/>
    </xf>
    <xf numFmtId="0" fontId="108" fillId="38" borderId="15" xfId="0" applyFont="1" applyFill="1" applyBorder="1" applyAlignment="1">
      <alignment horizontal="center"/>
    </xf>
    <xf numFmtId="0" fontId="108" fillId="38" borderId="8" xfId="0" applyFont="1" applyFill="1" applyBorder="1" applyAlignment="1">
      <alignment horizontal="center"/>
    </xf>
    <xf numFmtId="0" fontId="76" fillId="40" borderId="27" xfId="0" applyFont="1" applyFill="1" applyBorder="1" applyAlignment="1">
      <alignment horizontal="center" vertical="center"/>
    </xf>
    <xf numFmtId="0" fontId="72" fillId="0" borderId="0" xfId="0" applyFont="1" applyAlignment="1">
      <alignment horizontal="left" vertical="center" wrapText="1"/>
    </xf>
    <xf numFmtId="0" fontId="76" fillId="41" borderId="29" xfId="0" applyFont="1" applyFill="1" applyBorder="1" applyAlignment="1">
      <alignment horizontal="center" vertical="center"/>
    </xf>
    <xf numFmtId="0" fontId="76" fillId="41" borderId="26" xfId="0" applyFont="1" applyFill="1" applyBorder="1" applyAlignment="1">
      <alignment horizontal="center" vertical="center"/>
    </xf>
    <xf numFmtId="0" fontId="76" fillId="38" borderId="1" xfId="0" applyFont="1" applyFill="1" applyBorder="1" applyAlignment="1">
      <alignment horizontal="center" vertical="center" wrapText="1"/>
    </xf>
    <xf numFmtId="0" fontId="76" fillId="38" borderId="15" xfId="0" applyFont="1" applyFill="1" applyBorder="1" applyAlignment="1">
      <alignment horizontal="center" vertical="center" wrapText="1"/>
    </xf>
    <xf numFmtId="0" fontId="76" fillId="39" borderId="1" xfId="0" applyFont="1" applyFill="1" applyBorder="1" applyAlignment="1">
      <alignment horizontal="center" vertical="center" wrapText="1"/>
    </xf>
    <xf numFmtId="0" fontId="77" fillId="0" borderId="10" xfId="467" applyFont="1" applyBorder="1" applyAlignment="1">
      <alignment horizontal="left" wrapText="1"/>
    </xf>
    <xf numFmtId="0" fontId="72" fillId="0" borderId="27" xfId="467" applyFont="1" applyBorder="1" applyAlignment="1">
      <alignment horizontal="left" vertical="center" wrapText="1"/>
    </xf>
    <xf numFmtId="0" fontId="72" fillId="0" borderId="0" xfId="467" applyFont="1" applyAlignment="1">
      <alignment horizontal="left" vertical="center" wrapText="1"/>
    </xf>
    <xf numFmtId="0" fontId="76" fillId="32" borderId="14" xfId="467" applyFont="1" applyFill="1" applyBorder="1" applyAlignment="1">
      <alignment horizontal="center" vertical="center" wrapText="1"/>
    </xf>
    <xf numFmtId="0" fontId="76" fillId="32" borderId="1" xfId="467" applyFont="1" applyFill="1" applyBorder="1" applyAlignment="1">
      <alignment horizontal="center" vertical="center" wrapText="1"/>
    </xf>
    <xf numFmtId="0" fontId="76" fillId="32" borderId="15" xfId="467" applyFont="1" applyFill="1" applyBorder="1" applyAlignment="1">
      <alignment horizontal="center" vertical="center" wrapText="1"/>
    </xf>
    <xf numFmtId="0" fontId="76" fillId="26" borderId="1" xfId="467" applyFont="1" applyFill="1" applyBorder="1" applyAlignment="1">
      <alignment horizontal="center" vertical="center" wrapText="1"/>
    </xf>
    <xf numFmtId="0" fontId="44" fillId="38" borderId="29" xfId="384" applyFont="1" applyFill="1" applyBorder="1" applyAlignment="1">
      <alignment horizontal="left" vertical="center" wrapText="1"/>
    </xf>
    <xf numFmtId="0" fontId="44" fillId="38" borderId="26" xfId="384" applyFont="1" applyFill="1" applyBorder="1" applyAlignment="1">
      <alignment horizontal="left" vertical="center" wrapText="1"/>
    </xf>
    <xf numFmtId="0" fontId="44" fillId="38" borderId="32" xfId="384" applyFont="1" applyFill="1" applyBorder="1" applyAlignment="1">
      <alignment horizontal="left" vertical="center" wrapText="1"/>
    </xf>
    <xf numFmtId="0" fontId="44" fillId="38" borderId="14" xfId="384" applyFont="1" applyFill="1" applyBorder="1" applyAlignment="1">
      <alignment horizontal="center" vertical="center" wrapText="1"/>
    </xf>
    <xf numFmtId="0" fontId="44" fillId="38" borderId="0" xfId="384" applyFont="1" applyFill="1" applyBorder="1" applyAlignment="1">
      <alignment horizontal="center" vertical="center" wrapText="1"/>
    </xf>
    <xf numFmtId="0" fontId="107" fillId="38" borderId="31" xfId="384" applyFont="1" applyFill="1" applyBorder="1" applyAlignment="1">
      <alignment horizontal="center" vertical="center" wrapText="1"/>
    </xf>
    <xf numFmtId="0" fontId="107" fillId="38" borderId="11" xfId="384" applyFont="1" applyFill="1" applyBorder="1" applyAlignment="1">
      <alignment horizontal="center" vertical="center" wrapText="1"/>
    </xf>
    <xf numFmtId="0" fontId="44" fillId="38" borderId="28" xfId="384" applyFont="1" applyFill="1" applyBorder="1" applyAlignment="1">
      <alignment horizontal="center" wrapText="1"/>
    </xf>
    <xf numFmtId="0" fontId="44" fillId="38" borderId="29" xfId="384" applyFont="1" applyFill="1" applyBorder="1" applyAlignment="1">
      <alignment horizontal="center" wrapText="1"/>
    </xf>
    <xf numFmtId="0" fontId="44" fillId="38" borderId="27" xfId="384" applyFont="1" applyFill="1" applyBorder="1" applyAlignment="1">
      <alignment horizontal="center" wrapText="1"/>
    </xf>
    <xf numFmtId="0" fontId="44" fillId="40" borderId="28" xfId="384" applyFont="1" applyFill="1" applyBorder="1" applyAlignment="1">
      <alignment horizontal="center" vertical="center" wrapText="1"/>
    </xf>
    <xf numFmtId="0" fontId="44" fillId="40" borderId="15" xfId="384" applyFont="1" applyFill="1" applyBorder="1" applyAlignment="1">
      <alignment horizontal="center" wrapText="1"/>
    </xf>
    <xf numFmtId="0" fontId="44" fillId="40" borderId="8" xfId="384" applyFont="1" applyFill="1" applyBorder="1" applyAlignment="1">
      <alignment horizontal="center" wrapText="1"/>
    </xf>
    <xf numFmtId="0" fontId="44" fillId="0" borderId="30" xfId="384" applyFont="1" applyBorder="1" applyAlignment="1">
      <alignment horizontal="center" vertical="center" wrapText="1"/>
    </xf>
    <xf numFmtId="0" fontId="44" fillId="0" borderId="10" xfId="384" applyFont="1" applyBorder="1" applyAlignment="1">
      <alignment horizontal="center" vertical="center" wrapText="1"/>
    </xf>
    <xf numFmtId="0" fontId="44" fillId="0" borderId="32" xfId="384" applyFont="1" applyBorder="1" applyAlignment="1">
      <alignment horizontal="center" vertical="center" wrapText="1"/>
    </xf>
    <xf numFmtId="0" fontId="44" fillId="40" borderId="27" xfId="384" applyFont="1" applyFill="1" applyBorder="1" applyAlignment="1">
      <alignment horizontal="left" vertical="center" wrapText="1"/>
    </xf>
    <xf numFmtId="0" fontId="44" fillId="0" borderId="25" xfId="384" applyFont="1" applyFill="1" applyBorder="1" applyAlignment="1">
      <alignment horizontal="center" vertical="center" wrapText="1"/>
    </xf>
    <xf numFmtId="0" fontId="44" fillId="0" borderId="0" xfId="384" applyFont="1" applyFill="1" applyBorder="1" applyAlignment="1">
      <alignment horizontal="center" vertical="center" wrapText="1"/>
    </xf>
    <xf numFmtId="0" fontId="44" fillId="0" borderId="26" xfId="384" applyFont="1" applyFill="1" applyBorder="1" applyAlignment="1">
      <alignment horizontal="center" vertical="center" wrapText="1"/>
    </xf>
    <xf numFmtId="0" fontId="44" fillId="38" borderId="25" xfId="384" applyFont="1" applyFill="1" applyBorder="1" applyAlignment="1">
      <alignment horizontal="center" vertical="center" wrapText="1"/>
    </xf>
    <xf numFmtId="0" fontId="44" fillId="0" borderId="25" xfId="384" applyFont="1" applyBorder="1" applyAlignment="1">
      <alignment horizontal="center" vertical="center" wrapText="1"/>
    </xf>
    <xf numFmtId="0" fontId="44" fillId="0" borderId="0" xfId="384" applyFont="1" applyBorder="1" applyAlignment="1">
      <alignment horizontal="center" vertical="center" wrapText="1"/>
    </xf>
    <xf numFmtId="0" fontId="44" fillId="0" borderId="26" xfId="384" applyFont="1" applyBorder="1" applyAlignment="1">
      <alignment horizontal="center" vertical="center" wrapText="1"/>
    </xf>
    <xf numFmtId="1" fontId="64" fillId="38" borderId="25" xfId="384" applyNumberFormat="1" applyFont="1" applyFill="1" applyBorder="1" applyAlignment="1">
      <alignment horizontal="center"/>
    </xf>
    <xf numFmtId="1" fontId="64" fillId="38" borderId="0" xfId="384" applyNumberFormat="1" applyFont="1" applyFill="1" applyBorder="1" applyAlignment="1">
      <alignment horizontal="center"/>
    </xf>
    <xf numFmtId="1" fontId="64" fillId="38" borderId="26" xfId="384" applyNumberFormat="1" applyFont="1" applyFill="1" applyBorder="1" applyAlignment="1">
      <alignment horizontal="center"/>
    </xf>
    <xf numFmtId="0" fontId="44" fillId="0" borderId="9" xfId="384" applyFont="1" applyFill="1" applyBorder="1" applyAlignment="1">
      <alignment horizontal="center" wrapText="1"/>
    </xf>
    <xf numFmtId="0" fontId="44" fillId="0" borderId="25" xfId="384" applyFont="1" applyFill="1" applyBorder="1" applyAlignment="1">
      <alignment horizontal="center" wrapText="1"/>
    </xf>
    <xf numFmtId="1" fontId="64" fillId="38" borderId="9" xfId="384" applyNumberFormat="1" applyFont="1" applyFill="1" applyBorder="1" applyAlignment="1">
      <alignment horizontal="center"/>
    </xf>
    <xf numFmtId="0" fontId="94" fillId="34" borderId="9" xfId="424" applyFill="1" applyBorder="1" applyAlignment="1">
      <alignment horizontal="center" vertical="center"/>
    </xf>
    <xf numFmtId="0" fontId="70" fillId="0" borderId="27" xfId="424" applyFont="1" applyBorder="1" applyAlignment="1">
      <alignment horizontal="left" vertical="center" wrapText="1"/>
    </xf>
    <xf numFmtId="0" fontId="70" fillId="0" borderId="0" xfId="424" applyFont="1" applyAlignment="1">
      <alignment horizontal="left" vertical="center" wrapText="1"/>
    </xf>
    <xf numFmtId="198" fontId="44" fillId="35" borderId="9" xfId="424" applyNumberFormat="1" applyFont="1" applyFill="1" applyBorder="1" applyAlignment="1">
      <alignment horizontal="center" vertical="center" wrapText="1"/>
    </xf>
    <xf numFmtId="198" fontId="44" fillId="36" borderId="9" xfId="424" applyNumberFormat="1" applyFont="1" applyFill="1" applyBorder="1" applyAlignment="1">
      <alignment horizontal="center" vertical="center" wrapText="1"/>
    </xf>
    <xf numFmtId="198" fontId="44" fillId="37" borderId="11" xfId="424" applyNumberFormat="1" applyFont="1" applyFill="1" applyBorder="1" applyAlignment="1">
      <alignment horizontal="center" vertical="center" wrapText="1"/>
    </xf>
    <xf numFmtId="0" fontId="33" fillId="0" borderId="0" xfId="424" applyFont="1" applyAlignment="1">
      <alignment horizontal="left" wrapText="1"/>
    </xf>
    <xf numFmtId="0" fontId="94" fillId="0" borderId="0" xfId="424" applyAlignment="1">
      <alignment horizontal="left" wrapText="1"/>
    </xf>
    <xf numFmtId="0" fontId="44" fillId="32" borderId="14" xfId="424" applyFont="1" applyFill="1" applyBorder="1" applyAlignment="1">
      <alignment horizontal="center" vertical="center" wrapText="1"/>
    </xf>
    <xf numFmtId="0" fontId="44" fillId="32" borderId="31" xfId="424" applyFont="1" applyFill="1" applyBorder="1" applyAlignment="1">
      <alignment horizontal="center" vertical="center" wrapText="1"/>
    </xf>
    <xf numFmtId="0" fontId="94" fillId="0" borderId="11" xfId="424" applyBorder="1" applyAlignment="1">
      <alignment horizontal="center" vertical="center" wrapText="1"/>
    </xf>
    <xf numFmtId="0" fontId="44" fillId="32" borderId="1" xfId="424" applyFont="1" applyFill="1" applyBorder="1" applyAlignment="1">
      <alignment horizontal="center" vertical="center" wrapText="1"/>
    </xf>
    <xf numFmtId="0" fontId="44" fillId="32" borderId="15" xfId="424" applyFont="1" applyFill="1" applyBorder="1" applyAlignment="1">
      <alignment horizontal="center" vertical="center" wrapText="1"/>
    </xf>
    <xf numFmtId="0" fontId="33" fillId="0" borderId="1" xfId="424" applyFont="1" applyBorder="1" applyAlignment="1">
      <alignment horizontal="center" wrapText="1"/>
    </xf>
    <xf numFmtId="0" fontId="33" fillId="0" borderId="10" xfId="0" applyFont="1" applyBorder="1" applyAlignment="1">
      <alignment horizontal="left" wrapText="1"/>
    </xf>
    <xf numFmtId="0" fontId="70" fillId="0" borderId="0" xfId="0" applyFont="1" applyBorder="1" applyAlignment="1">
      <alignment horizontal="left" vertical="center" wrapText="1"/>
    </xf>
    <xf numFmtId="0" fontId="70" fillId="0" borderId="0" xfId="462" applyFont="1" applyAlignment="1">
      <alignment horizontal="left" vertical="center"/>
    </xf>
    <xf numFmtId="0" fontId="109" fillId="0" borderId="0" xfId="392" applyFont="1" applyAlignment="1">
      <alignment horizontal="left" vertical="center"/>
    </xf>
    <xf numFmtId="0" fontId="108" fillId="42" borderId="29" xfId="392" applyFont="1" applyFill="1" applyBorder="1" applyAlignment="1">
      <alignment horizontal="center" vertical="center" wrapText="1"/>
    </xf>
    <xf numFmtId="0" fontId="108" fillId="42" borderId="32" xfId="392" applyFont="1" applyFill="1" applyBorder="1" applyAlignment="1">
      <alignment horizontal="center" vertical="center" wrapText="1"/>
    </xf>
    <xf numFmtId="0" fontId="108" fillId="42" borderId="31" xfId="392" applyFont="1" applyFill="1" applyBorder="1" applyAlignment="1">
      <alignment horizontal="center" vertical="center" wrapText="1"/>
    </xf>
    <xf numFmtId="0" fontId="108" fillId="42" borderId="11" xfId="392" applyFont="1" applyFill="1" applyBorder="1" applyAlignment="1">
      <alignment horizontal="center" vertical="center" wrapText="1"/>
    </xf>
    <xf numFmtId="0" fontId="108" fillId="42" borderId="15" xfId="392" applyFont="1" applyFill="1" applyBorder="1" applyAlignment="1">
      <alignment horizontal="center" vertical="center" wrapText="1"/>
    </xf>
    <xf numFmtId="0" fontId="108" fillId="42" borderId="8" xfId="392" applyFont="1" applyFill="1" applyBorder="1" applyAlignment="1">
      <alignment horizontal="center" vertical="center" wrapText="1"/>
    </xf>
    <xf numFmtId="0" fontId="108" fillId="39" borderId="10" xfId="392" applyFont="1" applyFill="1" applyBorder="1" applyAlignment="1">
      <alignment horizontal="center"/>
    </xf>
    <xf numFmtId="3" fontId="109" fillId="0" borderId="27" xfId="392" applyNumberFormat="1" applyFont="1" applyBorder="1" applyAlignment="1">
      <alignment horizontal="left" vertical="center"/>
    </xf>
  </cellXfs>
  <cellStyles count="507">
    <cellStyle name="0mitP" xfId="1"/>
    <cellStyle name="0ohneP" xfId="2"/>
    <cellStyle name="10mitP" xfId="3"/>
    <cellStyle name="1mitP" xfId="4"/>
    <cellStyle name="20 % - Akzent1 2" xfId="5"/>
    <cellStyle name="20 % - Akzent1 3" xfId="6"/>
    <cellStyle name="20 % - Akzent1 4" xfId="7"/>
    <cellStyle name="20 % - Akzent2 2" xfId="8"/>
    <cellStyle name="20 % - Akzent2 3" xfId="9"/>
    <cellStyle name="20 % - Akzent2 4" xfId="10"/>
    <cellStyle name="20 % - Akzent3 2" xfId="11"/>
    <cellStyle name="20 % - Akzent3 3" xfId="12"/>
    <cellStyle name="20 % - Akzent3 4" xfId="13"/>
    <cellStyle name="20 % - Akzent4 2" xfId="14"/>
    <cellStyle name="20 % - Akzent4 3" xfId="15"/>
    <cellStyle name="20 % - Akzent4 4" xfId="16"/>
    <cellStyle name="20 % - Akzent5 2" xfId="17"/>
    <cellStyle name="20 % - Akzent5 3" xfId="18"/>
    <cellStyle name="20 % - Akzent5 4" xfId="19"/>
    <cellStyle name="20 % - Akzent6 2" xfId="20"/>
    <cellStyle name="20 % - Akzent6 3" xfId="21"/>
    <cellStyle name="20 % - Akzent6 4" xfId="22"/>
    <cellStyle name="20% - Akzent1" xfId="23"/>
    <cellStyle name="20% - Akzent1 2" xfId="24"/>
    <cellStyle name="20% - Akzent1 2 2" xfId="25"/>
    <cellStyle name="20% - Akzent1_11.04.19 - Tabellen" xfId="26"/>
    <cellStyle name="20% - Akzent2" xfId="27"/>
    <cellStyle name="20% - Akzent2 2" xfId="28"/>
    <cellStyle name="20% - Akzent2 2 2" xfId="29"/>
    <cellStyle name="20% - Akzent2_11.04.19 - Tabellen" xfId="30"/>
    <cellStyle name="20% - Akzent3" xfId="31"/>
    <cellStyle name="20% - Akzent3 2" xfId="32"/>
    <cellStyle name="20% - Akzent3 2 2" xfId="33"/>
    <cellStyle name="20% - Akzent3_11.04.19 - Tabellen" xfId="34"/>
    <cellStyle name="20% - Akzent4" xfId="35"/>
    <cellStyle name="20% - Akzent4 2" xfId="36"/>
    <cellStyle name="20% - Akzent4 2 2" xfId="37"/>
    <cellStyle name="20% - Akzent4_11.04.19 - Tabellen" xfId="38"/>
    <cellStyle name="20% - Akzent5" xfId="39"/>
    <cellStyle name="20% - Akzent5 2" xfId="40"/>
    <cellStyle name="20% - Akzent5 2 2" xfId="41"/>
    <cellStyle name="20% - Akzent5_BBE14 Abb. G2 MZ 130802" xfId="42"/>
    <cellStyle name="20% - Akzent6" xfId="43"/>
    <cellStyle name="20% - Akzent6 2" xfId="44"/>
    <cellStyle name="20% - Akzent6 2 2" xfId="45"/>
    <cellStyle name="20% - Akzent6_11.04.19 - Tabellen" xfId="46"/>
    <cellStyle name="3mitP" xfId="47"/>
    <cellStyle name="3ohneP" xfId="48"/>
    <cellStyle name="4" xfId="49"/>
    <cellStyle name="4_5225402107005(1)" xfId="50"/>
    <cellStyle name="4_III_Tagesbetreuung_2010_Rev1" xfId="51"/>
    <cellStyle name="4_leertabellen_teil_iii" xfId="52"/>
    <cellStyle name="4_Tab. F1-3" xfId="53"/>
    <cellStyle name="4_Tab_III_1_1-10_neu_Endgueltig" xfId="54"/>
    <cellStyle name="40 % - Akzent1 2" xfId="55"/>
    <cellStyle name="40 % - Akzent1 3" xfId="56"/>
    <cellStyle name="40 % - Akzent1 4" xfId="57"/>
    <cellStyle name="40 % - Akzent2 2" xfId="58"/>
    <cellStyle name="40 % - Akzent2 3" xfId="59"/>
    <cellStyle name="40 % - Akzent2 4" xfId="60"/>
    <cellStyle name="40 % - Akzent3 2" xfId="61"/>
    <cellStyle name="40 % - Akzent3 3" xfId="62"/>
    <cellStyle name="40 % - Akzent3 4" xfId="63"/>
    <cellStyle name="40 % - Akzent4 2" xfId="64"/>
    <cellStyle name="40 % - Akzent4 3" xfId="65"/>
    <cellStyle name="40 % - Akzent4 4" xfId="66"/>
    <cellStyle name="40 % - Akzent5 2" xfId="67"/>
    <cellStyle name="40 % - Akzent5 3" xfId="68"/>
    <cellStyle name="40 % - Akzent5 4" xfId="69"/>
    <cellStyle name="40 % - Akzent6 2" xfId="70"/>
    <cellStyle name="40 % - Akzent6 3" xfId="71"/>
    <cellStyle name="40 % - Akzent6 4" xfId="72"/>
    <cellStyle name="40% - Akzent1" xfId="73"/>
    <cellStyle name="40% - Akzent1 2" xfId="74"/>
    <cellStyle name="40% - Akzent1 2 2" xfId="75"/>
    <cellStyle name="40% - Akzent1_11.04.19 - Tabellen" xfId="76"/>
    <cellStyle name="40% - Akzent2" xfId="77"/>
    <cellStyle name="40% - Akzent2 2" xfId="78"/>
    <cellStyle name="40% - Akzent2 2 2" xfId="79"/>
    <cellStyle name="40% - Akzent2_BBE14 Abb. G2 MZ 130802" xfId="80"/>
    <cellStyle name="40% - Akzent3" xfId="81"/>
    <cellStyle name="40% - Akzent3 2" xfId="82"/>
    <cellStyle name="40% - Akzent3 2 2" xfId="83"/>
    <cellStyle name="40% - Akzent3_11.04.19 - Tabellen" xfId="84"/>
    <cellStyle name="40% - Akzent4" xfId="85"/>
    <cellStyle name="40% - Akzent4 2" xfId="86"/>
    <cellStyle name="40% - Akzent4 2 2" xfId="87"/>
    <cellStyle name="40% - Akzent4_11.04.19 - Tabellen" xfId="88"/>
    <cellStyle name="40% - Akzent5" xfId="89"/>
    <cellStyle name="40% - Akzent5 2" xfId="90"/>
    <cellStyle name="40% - Akzent5 2 2" xfId="91"/>
    <cellStyle name="40% - Akzent5_BBE14 Abb. G2 MZ 130802" xfId="92"/>
    <cellStyle name="40% - Akzent6" xfId="93"/>
    <cellStyle name="40% - Akzent6 2" xfId="94"/>
    <cellStyle name="40% - Akzent6 2 2" xfId="95"/>
    <cellStyle name="40% - Akzent6_11.04.19 - Tabellen" xfId="96"/>
    <cellStyle name="4mitP" xfId="97"/>
    <cellStyle name="5" xfId="98"/>
    <cellStyle name="5_5225402107005(1)" xfId="99"/>
    <cellStyle name="5_III_Tagesbetreuung_2010_Rev1" xfId="100"/>
    <cellStyle name="5_leertabellen_teil_iii" xfId="101"/>
    <cellStyle name="5_Tab. F1-3" xfId="102"/>
    <cellStyle name="5_Tab_III_1_1-10_neu_Endgueltig" xfId="103"/>
    <cellStyle name="6" xfId="104"/>
    <cellStyle name="6_5225402107005(1)" xfId="105"/>
    <cellStyle name="6_III_Tagesbetreuung_2010_Rev1" xfId="106"/>
    <cellStyle name="6_leertabellen_teil_iii" xfId="107"/>
    <cellStyle name="6_Tab. F1-3" xfId="108"/>
    <cellStyle name="6_Tab_III_1_1-10_neu_Endgueltig" xfId="109"/>
    <cellStyle name="60 % - Akzent1 2" xfId="110"/>
    <cellStyle name="60 % - Akzent1 3" xfId="111"/>
    <cellStyle name="60 % - Akzent1 4" xfId="112"/>
    <cellStyle name="60 % - Akzent2 2" xfId="113"/>
    <cellStyle name="60 % - Akzent2 3" xfId="114"/>
    <cellStyle name="60 % - Akzent2 4" xfId="115"/>
    <cellStyle name="60 % - Akzent3 2" xfId="116"/>
    <cellStyle name="60 % - Akzent3 3" xfId="117"/>
    <cellStyle name="60 % - Akzent3 4" xfId="118"/>
    <cellStyle name="60 % - Akzent4 2" xfId="119"/>
    <cellStyle name="60 % - Akzent4 3" xfId="120"/>
    <cellStyle name="60 % - Akzent4 4" xfId="121"/>
    <cellStyle name="60 % - Akzent5 2" xfId="122"/>
    <cellStyle name="60 % - Akzent5 3" xfId="123"/>
    <cellStyle name="60 % - Akzent5 4" xfId="124"/>
    <cellStyle name="60 % - Akzent6 2" xfId="125"/>
    <cellStyle name="60 % - Akzent6 3" xfId="126"/>
    <cellStyle name="60 % - Akzent6 4" xfId="127"/>
    <cellStyle name="60% - Akzent1" xfId="128"/>
    <cellStyle name="60% - Akzent1 2" xfId="129"/>
    <cellStyle name="60% - Akzent1_11.04.19 - Tabellen" xfId="130"/>
    <cellStyle name="60% - Akzent2" xfId="131"/>
    <cellStyle name="60% - Akzent2 2" xfId="132"/>
    <cellStyle name="60% - Akzent3" xfId="133"/>
    <cellStyle name="60% - Akzent3 2" xfId="134"/>
    <cellStyle name="60% - Akzent3_11.04.19 - Tabellen" xfId="135"/>
    <cellStyle name="60% - Akzent4" xfId="136"/>
    <cellStyle name="60% - Akzent4 2" xfId="137"/>
    <cellStyle name="60% - Akzent4_11.04.19 - Tabellen" xfId="138"/>
    <cellStyle name="60% - Akzent5" xfId="139"/>
    <cellStyle name="60% - Akzent5 2" xfId="140"/>
    <cellStyle name="60% - Akzent5_Xl0000112" xfId="141"/>
    <cellStyle name="60% - Akzent6" xfId="142"/>
    <cellStyle name="60% - Akzent6 2" xfId="143"/>
    <cellStyle name="60% - Akzent6_11.04.19 - Tabellen" xfId="144"/>
    <cellStyle name="6mitP" xfId="145"/>
    <cellStyle name="6ohneP" xfId="146"/>
    <cellStyle name="7mitP" xfId="147"/>
    <cellStyle name="9" xfId="148"/>
    <cellStyle name="9_5225402107005(1)" xfId="149"/>
    <cellStyle name="9_III_Tagesbetreuung_2010_Rev1" xfId="150"/>
    <cellStyle name="9_leertabellen_teil_iii" xfId="151"/>
    <cellStyle name="9_Tab. F1-3" xfId="152"/>
    <cellStyle name="9_Tab_III_1_1-10_neu_Endgueltig" xfId="153"/>
    <cellStyle name="9mitP" xfId="154"/>
    <cellStyle name="9ohneP" xfId="155"/>
    <cellStyle name="Akzent1 2" xfId="156"/>
    <cellStyle name="Akzent1 2 2" xfId="157"/>
    <cellStyle name="Akzent1 3" xfId="158"/>
    <cellStyle name="Akzent2 2" xfId="159"/>
    <cellStyle name="Akzent2 2 2" xfId="160"/>
    <cellStyle name="Akzent2 3" xfId="161"/>
    <cellStyle name="Akzent3 2" xfId="162"/>
    <cellStyle name="Akzent3 2 2" xfId="163"/>
    <cellStyle name="Akzent3 3" xfId="164"/>
    <cellStyle name="Akzent4 2" xfId="165"/>
    <cellStyle name="Akzent4 2 2" xfId="166"/>
    <cellStyle name="Akzent4 3" xfId="167"/>
    <cellStyle name="Akzent5 2" xfId="168"/>
    <cellStyle name="Akzent5 2 2" xfId="169"/>
    <cellStyle name="Akzent5 3" xfId="170"/>
    <cellStyle name="Akzent6 2" xfId="171"/>
    <cellStyle name="Akzent6 2 2" xfId="172"/>
    <cellStyle name="Akzent6 3" xfId="173"/>
    <cellStyle name="Ausgabe 2" xfId="174"/>
    <cellStyle name="Ausgabe 2 2" xfId="175"/>
    <cellStyle name="Ausgabe 3" xfId="176"/>
    <cellStyle name="BasisOhneNK" xfId="177"/>
    <cellStyle name="Berechnung 2" xfId="178"/>
    <cellStyle name="Berechnung 2 2" xfId="179"/>
    <cellStyle name="Berechnung 3" xfId="180"/>
    <cellStyle name="bin" xfId="181"/>
    <cellStyle name="cell" xfId="182"/>
    <cellStyle name="Col&amp;RowHeadings" xfId="183"/>
    <cellStyle name="ColCodes" xfId="184"/>
    <cellStyle name="ColTitles" xfId="185"/>
    <cellStyle name="ColTitles 2" xfId="186"/>
    <cellStyle name="ColTitles 2 2" xfId="187"/>
    <cellStyle name="ColTitles 3" xfId="188"/>
    <cellStyle name="column" xfId="189"/>
    <cellStyle name="Comma [0]_B3.1a" xfId="190"/>
    <cellStyle name="Comma_B3.1a" xfId="191"/>
    <cellStyle name="Currency [0]_B3.1a" xfId="192"/>
    <cellStyle name="Currency_B3.1a" xfId="193"/>
    <cellStyle name="DataEntryCells" xfId="194"/>
    <cellStyle name="Deźimal [0]" xfId="195"/>
    <cellStyle name="Dezimal 2" xfId="196"/>
    <cellStyle name="Dezimal 2 2" xfId="197"/>
    <cellStyle name="Dezimal 2 2 2" xfId="198"/>
    <cellStyle name="Dezimal 2 3" xfId="199"/>
    <cellStyle name="Dezimal 3" xfId="200"/>
    <cellStyle name="Dezimal 3 2" xfId="201"/>
    <cellStyle name="Dezimal 4" xfId="202"/>
    <cellStyle name="Dezimal 4 2" xfId="203"/>
    <cellStyle name="Dezimal 5" xfId="204"/>
    <cellStyle name="Dezimal 5 2" xfId="205"/>
    <cellStyle name="Dezimal 6" xfId="206"/>
    <cellStyle name="Dezimal 6 2" xfId="207"/>
    <cellStyle name="Eingabe 2" xfId="208"/>
    <cellStyle name="Eingabe 2 2" xfId="209"/>
    <cellStyle name="Eingabe 3" xfId="210"/>
    <cellStyle name="Ergebnis 2" xfId="211"/>
    <cellStyle name="Ergebnis 2 2" xfId="212"/>
    <cellStyle name="Ergebnis 3" xfId="213"/>
    <cellStyle name="Erklärender Text 2" xfId="214"/>
    <cellStyle name="Erklärender Text 2 2" xfId="215"/>
    <cellStyle name="Erklärender Text 3" xfId="216"/>
    <cellStyle name="Euro" xfId="217"/>
    <cellStyle name="Euro 10" xfId="218"/>
    <cellStyle name="Euro 10 2" xfId="219"/>
    <cellStyle name="Euro 10 2 2" xfId="220"/>
    <cellStyle name="Euro 10 3" xfId="221"/>
    <cellStyle name="Euro 11" xfId="222"/>
    <cellStyle name="Euro 11 2" xfId="223"/>
    <cellStyle name="Euro 11 2 2" xfId="224"/>
    <cellStyle name="Euro 11 3" xfId="225"/>
    <cellStyle name="Euro 12" xfId="226"/>
    <cellStyle name="Euro 12 2" xfId="227"/>
    <cellStyle name="Euro 12 2 2" xfId="228"/>
    <cellStyle name="Euro 12 3" xfId="229"/>
    <cellStyle name="Euro 13" xfId="230"/>
    <cellStyle name="Euro 13 2" xfId="231"/>
    <cellStyle name="Euro 13 2 2" xfId="232"/>
    <cellStyle name="Euro 13 3" xfId="233"/>
    <cellStyle name="Euro 14" xfId="234"/>
    <cellStyle name="Euro 14 2" xfId="235"/>
    <cellStyle name="Euro 15" xfId="236"/>
    <cellStyle name="Euro 15 2" xfId="237"/>
    <cellStyle name="Euro 16" xfId="238"/>
    <cellStyle name="Euro 16 2" xfId="239"/>
    <cellStyle name="Euro 17" xfId="240"/>
    <cellStyle name="Euro 17 2" xfId="241"/>
    <cellStyle name="Euro 18" xfId="242"/>
    <cellStyle name="Euro 18 2" xfId="243"/>
    <cellStyle name="Euro 19" xfId="244"/>
    <cellStyle name="Euro 19 2" xfId="245"/>
    <cellStyle name="Euro 2" xfId="246"/>
    <cellStyle name="Euro 2 2" xfId="247"/>
    <cellStyle name="Euro 2 2 2" xfId="248"/>
    <cellStyle name="Euro 2 3" xfId="249"/>
    <cellStyle name="Euro 20" xfId="250"/>
    <cellStyle name="Euro 20 2" xfId="251"/>
    <cellStyle name="Euro 20 2 2" xfId="252"/>
    <cellStyle name="Euro 20 3" xfId="253"/>
    <cellStyle name="Euro 21" xfId="254"/>
    <cellStyle name="Euro 21 2" xfId="255"/>
    <cellStyle name="Euro 21 2 2" xfId="256"/>
    <cellStyle name="Euro 21 3" xfId="257"/>
    <cellStyle name="Euro 22" xfId="258"/>
    <cellStyle name="Euro 22 2" xfId="259"/>
    <cellStyle name="Euro 22 2 2" xfId="260"/>
    <cellStyle name="Euro 22 3" xfId="261"/>
    <cellStyle name="Euro 23" xfId="262"/>
    <cellStyle name="Euro 23 2" xfId="263"/>
    <cellStyle name="Euro 23 2 2" xfId="264"/>
    <cellStyle name="Euro 23 3" xfId="265"/>
    <cellStyle name="Euro 24" xfId="266"/>
    <cellStyle name="Euro 24 2" xfId="267"/>
    <cellStyle name="Euro 24 2 2" xfId="268"/>
    <cellStyle name="Euro 24 3" xfId="269"/>
    <cellStyle name="Euro 25" xfId="270"/>
    <cellStyle name="Euro 25 2" xfId="271"/>
    <cellStyle name="Euro 25 2 2" xfId="272"/>
    <cellStyle name="Euro 25 3" xfId="273"/>
    <cellStyle name="Euro 26" xfId="274"/>
    <cellStyle name="Euro 26 2" xfId="275"/>
    <cellStyle name="Euro 26 2 2" xfId="276"/>
    <cellStyle name="Euro 26 3" xfId="277"/>
    <cellStyle name="Euro 27" xfId="278"/>
    <cellStyle name="Euro 28" xfId="279"/>
    <cellStyle name="Euro 3" xfId="280"/>
    <cellStyle name="Euro 3 2" xfId="281"/>
    <cellStyle name="Euro 3 3" xfId="282"/>
    <cellStyle name="Euro 4" xfId="283"/>
    <cellStyle name="Euro 4 2" xfId="284"/>
    <cellStyle name="Euro 5" xfId="285"/>
    <cellStyle name="Euro 5 2" xfId="286"/>
    <cellStyle name="Euro 5 2 2" xfId="287"/>
    <cellStyle name="Euro 5 3" xfId="288"/>
    <cellStyle name="Euro 6" xfId="289"/>
    <cellStyle name="Euro 6 2" xfId="290"/>
    <cellStyle name="Euro 6 2 2" xfId="291"/>
    <cellStyle name="Euro 6 3" xfId="292"/>
    <cellStyle name="Euro 7" xfId="293"/>
    <cellStyle name="Euro 7 2" xfId="294"/>
    <cellStyle name="Euro 8" xfId="295"/>
    <cellStyle name="Euro 8 2" xfId="296"/>
    <cellStyle name="Euro 8 2 2" xfId="297"/>
    <cellStyle name="Euro 8 3" xfId="298"/>
    <cellStyle name="Euro 9" xfId="299"/>
    <cellStyle name="Euro 9 2" xfId="300"/>
    <cellStyle name="Euro 9 2 2" xfId="301"/>
    <cellStyle name="Euro 9 3" xfId="302"/>
    <cellStyle name="Euro_BBE14 Tab. G2 VHS" xfId="303"/>
    <cellStyle name="formula" xfId="304"/>
    <cellStyle name="gap" xfId="305"/>
    <cellStyle name="gap 2" xfId="306"/>
    <cellStyle name="gap 2 2" xfId="307"/>
    <cellStyle name="gap 3" xfId="308"/>
    <cellStyle name="GreyBackground" xfId="309"/>
    <cellStyle name="GreyBackground 2" xfId="310"/>
    <cellStyle name="Gut 2" xfId="311"/>
    <cellStyle name="Gut 2 2" xfId="312"/>
    <cellStyle name="Gut 3" xfId="313"/>
    <cellStyle name="Hyperlink" xfId="314" builtinId="8"/>
    <cellStyle name="Hyperlink 2" xfId="315"/>
    <cellStyle name="Hyperlink 3" xfId="316"/>
    <cellStyle name="Hyperlink 3 2" xfId="317"/>
    <cellStyle name="Hyperlink 4" xfId="318"/>
    <cellStyle name="Hyperlũnk" xfId="319"/>
    <cellStyle name="ISC" xfId="320"/>
    <cellStyle name="ISC 2" xfId="321"/>
    <cellStyle name="ISC 2 2" xfId="322"/>
    <cellStyle name="ISC 3" xfId="323"/>
    <cellStyle name="isced" xfId="324"/>
    <cellStyle name="Komma 2" xfId="325"/>
    <cellStyle name="Komma 2 2" xfId="326"/>
    <cellStyle name="Komma 2 3" xfId="327"/>
    <cellStyle name="Komma 3" xfId="328"/>
    <cellStyle name="Komma0" xfId="329"/>
    <cellStyle name="level1a" xfId="330"/>
    <cellStyle name="level2" xfId="331"/>
    <cellStyle name="level2a" xfId="332"/>
    <cellStyle name="level3" xfId="333"/>
    <cellStyle name="Link 2" xfId="334"/>
    <cellStyle name="Neutral 2" xfId="335"/>
    <cellStyle name="Neutral 2 2" xfId="336"/>
    <cellStyle name="Neutral 3" xfId="337"/>
    <cellStyle name="nf2" xfId="338"/>
    <cellStyle name="Normal 2" xfId="339"/>
    <cellStyle name="Normal 2 2" xfId="340"/>
    <cellStyle name="Normal 2 2 2" xfId="341"/>
    <cellStyle name="Normal 2 2 2 2" xfId="342"/>
    <cellStyle name="Normal 2 2 3" xfId="343"/>
    <cellStyle name="Normal_040831_KapaBedarf-AA_Hochfahrlogik_A2LL_KT" xfId="344"/>
    <cellStyle name="Notiz 2" xfId="345"/>
    <cellStyle name="Notiz 2 2" xfId="346"/>
    <cellStyle name="Notiz 2 3" xfId="347"/>
    <cellStyle name="Notiz 3" xfId="348"/>
    <cellStyle name="Notiz 3 2" xfId="349"/>
    <cellStyle name="Notiz 4" xfId="350"/>
    <cellStyle name="Percent 2" xfId="351"/>
    <cellStyle name="Percent_1 SubOverv.USd" xfId="352"/>
    <cellStyle name="Prozent 2" xfId="353"/>
    <cellStyle name="row" xfId="354"/>
    <cellStyle name="RowCodes" xfId="355"/>
    <cellStyle name="Row-Col Headings" xfId="356"/>
    <cellStyle name="RowTitles_CENTRAL_GOVT" xfId="357"/>
    <cellStyle name="RowTitles-Col2" xfId="358"/>
    <cellStyle name="RowTitles-Detail" xfId="359"/>
    <cellStyle name="Schlecht 2" xfId="360"/>
    <cellStyle name="Schlecht 2 2" xfId="361"/>
    <cellStyle name="Schlecht 3" xfId="362"/>
    <cellStyle name="Standard" xfId="0" builtinId="0"/>
    <cellStyle name="Standard 10" xfId="363"/>
    <cellStyle name="Standard 10 2" xfId="364"/>
    <cellStyle name="Standard 11" xfId="365"/>
    <cellStyle name="Standard 11 2" xfId="366"/>
    <cellStyle name="Standard 12" xfId="367"/>
    <cellStyle name="Standard 12 2" xfId="368"/>
    <cellStyle name="Standard 13" xfId="369"/>
    <cellStyle name="Standard 13 2" xfId="370"/>
    <cellStyle name="Standard 14" xfId="371"/>
    <cellStyle name="Standard 14 2" xfId="372"/>
    <cellStyle name="Standard 15" xfId="373"/>
    <cellStyle name="Standard 15 2" xfId="374"/>
    <cellStyle name="Standard 16" xfId="375"/>
    <cellStyle name="Standard 16 2" xfId="376"/>
    <cellStyle name="Standard 17" xfId="377"/>
    <cellStyle name="Standard 17 2" xfId="378"/>
    <cellStyle name="Standard 18" xfId="379"/>
    <cellStyle name="Standard 18 2" xfId="380"/>
    <cellStyle name="Standard 19" xfId="381"/>
    <cellStyle name="Standard 19 2" xfId="382"/>
    <cellStyle name="Standard 19 3" xfId="383"/>
    <cellStyle name="Standard 2" xfId="384"/>
    <cellStyle name="Standard 2 10" xfId="385"/>
    <cellStyle name="Standard 2 10 2" xfId="386"/>
    <cellStyle name="Standard 2 11" xfId="387"/>
    <cellStyle name="Standard 2 12" xfId="388"/>
    <cellStyle name="Standard 2 12 2" xfId="389"/>
    <cellStyle name="Standard 2 13" xfId="390"/>
    <cellStyle name="Standard 2 14" xfId="391"/>
    <cellStyle name="Standard 2 15" xfId="392"/>
    <cellStyle name="Standard 2 2" xfId="393"/>
    <cellStyle name="Standard 2 2 2" xfId="394"/>
    <cellStyle name="Standard 2 2_BBE12 Tab. H2.3 120506" xfId="395"/>
    <cellStyle name="Standard 2 3" xfId="396"/>
    <cellStyle name="Standard 2 3 2" xfId="397"/>
    <cellStyle name="Standard 2 4" xfId="398"/>
    <cellStyle name="Standard 2 4 2" xfId="399"/>
    <cellStyle name="Standard 2 4 2 2" xfId="400"/>
    <cellStyle name="Standard 2 4 3" xfId="401"/>
    <cellStyle name="Standard 2 5" xfId="402"/>
    <cellStyle name="Standard 2 5 2" xfId="403"/>
    <cellStyle name="Standard 2 5 3" xfId="404"/>
    <cellStyle name="Standard 2 6" xfId="405"/>
    <cellStyle name="Standard 2 6 2" xfId="406"/>
    <cellStyle name="Standard 2 7" xfId="407"/>
    <cellStyle name="Standard 2 7 2" xfId="408"/>
    <cellStyle name="Standard 2 8" xfId="409"/>
    <cellStyle name="Standard 2 8 2" xfId="410"/>
    <cellStyle name="Standard 2 9" xfId="411"/>
    <cellStyle name="Standard 2 9 2" xfId="412"/>
    <cellStyle name="Standard 2_BBE12 Tab. H2.3 120506" xfId="413"/>
    <cellStyle name="Standard 20" xfId="414"/>
    <cellStyle name="Standard 20 2" xfId="415"/>
    <cellStyle name="Standard 21" xfId="416"/>
    <cellStyle name="Standard 21 2" xfId="417"/>
    <cellStyle name="Standard 22" xfId="418"/>
    <cellStyle name="Standard 22 2" xfId="419"/>
    <cellStyle name="Standard 23" xfId="420"/>
    <cellStyle name="Standard 23 2" xfId="421"/>
    <cellStyle name="Standard 24" xfId="422"/>
    <cellStyle name="Standard 24 2" xfId="423"/>
    <cellStyle name="Standard 24 3" xfId="424"/>
    <cellStyle name="Standard 25" xfId="425"/>
    <cellStyle name="Standard 25 2" xfId="426"/>
    <cellStyle name="Standard 25 3" xfId="427"/>
    <cellStyle name="Standard 25 3 2" xfId="428"/>
    <cellStyle name="Standard 25 4" xfId="429"/>
    <cellStyle name="Standard 26" xfId="430"/>
    <cellStyle name="Standard 27" xfId="431"/>
    <cellStyle name="Standard 28" xfId="432"/>
    <cellStyle name="Standard 29" xfId="433"/>
    <cellStyle name="Standard 29 2" xfId="434"/>
    <cellStyle name="Standard 3" xfId="435"/>
    <cellStyle name="Standard 3 2" xfId="436"/>
    <cellStyle name="Standard 3 3" xfId="437"/>
    <cellStyle name="Standard 3 4" xfId="438"/>
    <cellStyle name="Standard 3 4 2" xfId="439"/>
    <cellStyle name="Standard 3_3_1_Schüler_B-Schulen_insg" xfId="440"/>
    <cellStyle name="Standard 4" xfId="441"/>
    <cellStyle name="Standard 4 2" xfId="442"/>
    <cellStyle name="Standard 4 2 2" xfId="443"/>
    <cellStyle name="Standard 4 2 3" xfId="444"/>
    <cellStyle name="Standard 4 3" xfId="445"/>
    <cellStyle name="Standard 4 3 2" xfId="446"/>
    <cellStyle name="Standard 4 4" xfId="447"/>
    <cellStyle name="Standard 4 4 2" xfId="448"/>
    <cellStyle name="Standard 4 5" xfId="449"/>
    <cellStyle name="Standard 4 5 2" xfId="450"/>
    <cellStyle name="Standard 4 6" xfId="451"/>
    <cellStyle name="Standard 4 6 2" xfId="452"/>
    <cellStyle name="Standard 4 7" xfId="453"/>
    <cellStyle name="Standard 4 7 2" xfId="454"/>
    <cellStyle name="Standard 4 8" xfId="455"/>
    <cellStyle name="Standard 4 8 2" xfId="456"/>
    <cellStyle name="Standard 4 9" xfId="457"/>
    <cellStyle name="Standard 4_Tabelle1" xfId="458"/>
    <cellStyle name="Standard 5" xfId="459"/>
    <cellStyle name="Standard 5 2" xfId="460"/>
    <cellStyle name="Standard 6" xfId="461"/>
    <cellStyle name="Standard 6 2" xfId="462"/>
    <cellStyle name="Standard 6 2 2" xfId="463"/>
    <cellStyle name="Standard 6 2 3" xfId="464"/>
    <cellStyle name="Standard 6 3" xfId="465"/>
    <cellStyle name="Standard 7" xfId="466"/>
    <cellStyle name="Standard 7 2" xfId="467"/>
    <cellStyle name="Standard 7 2 2" xfId="468"/>
    <cellStyle name="Standard 7 3" xfId="469"/>
    <cellStyle name="Standard 8" xfId="470"/>
    <cellStyle name="Standard 8 2" xfId="471"/>
    <cellStyle name="Standard 8 3" xfId="472"/>
    <cellStyle name="Standard 9" xfId="473"/>
    <cellStyle name="Standard 9 2" xfId="474"/>
    <cellStyle name="Standard_AMP_Vorlage" xfId="475"/>
    <cellStyle name="Standard_d1" xfId="476"/>
    <cellStyle name="style1385638635423" xfId="477"/>
    <cellStyle name="style1385638635438" xfId="478"/>
    <cellStyle name="style1385638635470" xfId="479"/>
    <cellStyle name="temp" xfId="480"/>
    <cellStyle name="title1" xfId="481"/>
    <cellStyle name="Tsd" xfId="482"/>
    <cellStyle name="Überschrift 1 2" xfId="483"/>
    <cellStyle name="Überschrift 1 2 2" xfId="484"/>
    <cellStyle name="Überschrift 1 3" xfId="485"/>
    <cellStyle name="Überschrift 2 2" xfId="486"/>
    <cellStyle name="Überschrift 2 2 2" xfId="487"/>
    <cellStyle name="Überschrift 2 3" xfId="488"/>
    <cellStyle name="Überschrift 3 2" xfId="489"/>
    <cellStyle name="Überschrift 3 2 2" xfId="490"/>
    <cellStyle name="Überschrift 3 3" xfId="491"/>
    <cellStyle name="Überschrift 4 2" xfId="492"/>
    <cellStyle name="Überschrift 4 2 2" xfId="493"/>
    <cellStyle name="Überschrift 4 3" xfId="494"/>
    <cellStyle name="Überschrift 5" xfId="495"/>
    <cellStyle name="Verknüpfte Zelle 2" xfId="496"/>
    <cellStyle name="Verknüpfte Zelle 2 2" xfId="497"/>
    <cellStyle name="Verknüpfte Zelle 3" xfId="498"/>
    <cellStyle name="Vorspalte" xfId="499"/>
    <cellStyle name="Währung [0] 2" xfId="500"/>
    <cellStyle name="Warnender Text 2" xfId="501"/>
    <cellStyle name="Warnender Text 2 2" xfId="502"/>
    <cellStyle name="Warnender Text 3" xfId="503"/>
    <cellStyle name="Zelle überprüfen 2" xfId="504"/>
    <cellStyle name="Zelle überprüfen 2 2" xfId="505"/>
    <cellStyle name="Zelle überprüfen 3" xfId="506"/>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AC7B00"/>
      <rgbColor rgb="00246147"/>
      <rgbColor rgb="00F2AB01"/>
      <rgbColor rgb="00FF00FF"/>
      <rgbColor rgb="006E7DDE"/>
      <rgbColor rgb="00800000"/>
      <rgbColor rgb="00A23C06"/>
      <rgbColor rgb="00649B00"/>
      <rgbColor rgb="00EB5F01"/>
      <rgbColor rgb="00004874"/>
      <rgbColor rgb="00358F68"/>
      <rgbColor rgb="00BFBFBF"/>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F2F2F2"/>
      <rgbColor rgb="000000FF"/>
      <rgbColor rgb="005364CB"/>
      <rgbColor rgb="00EAEAEA"/>
      <rgbColor rgb="00D9D9D9"/>
      <rgbColor rgb="00A4A4A4"/>
      <rgbColor rgb="00808080"/>
      <rgbColor rgb="00555555"/>
      <rgbColor rgb="00C0C0C0"/>
      <rgbColor rgb="00C6D9F1"/>
      <rgbColor rgb="000071B4"/>
      <rgbColor rgb="000098FA"/>
      <rgbColor rgb="00B01C2E"/>
      <rgbColor rgb="00FDC643"/>
      <rgbColor rgb="00DE2E43"/>
      <rgbColor rgb="00FF944B"/>
      <rgbColor rgb="00194331"/>
      <rgbColor rgb="00969696"/>
      <rgbColor rgb="009CDB2C"/>
      <rgbColor rgb="0077131F"/>
      <rgbColor rgb="00A30051"/>
      <rgbColor rgb="00CC0066"/>
      <rgbColor rgb="00CF6782"/>
      <rgbColor rgb="002E3D9A"/>
      <rgbColor rgb="00298527"/>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2.xml"/><Relationship Id="rId47" Type="http://schemas.openxmlformats.org/officeDocument/2006/relationships/externalLink" Target="externalLinks/externalLink7.xml"/><Relationship Id="rId50" Type="http://schemas.openxmlformats.org/officeDocument/2006/relationships/externalLink" Target="externalLinks/externalLink10.xml"/><Relationship Id="rId55" Type="http://schemas.openxmlformats.org/officeDocument/2006/relationships/externalLink" Target="externalLinks/externalLink15.xml"/><Relationship Id="rId63" Type="http://schemas.openxmlformats.org/officeDocument/2006/relationships/externalLink" Target="externalLinks/externalLink2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5.xml"/><Relationship Id="rId53" Type="http://schemas.openxmlformats.org/officeDocument/2006/relationships/externalLink" Target="externalLinks/externalLink13.xml"/><Relationship Id="rId58" Type="http://schemas.openxmlformats.org/officeDocument/2006/relationships/externalLink" Target="externalLinks/externalLink18.xml"/><Relationship Id="rId66"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9.xml"/><Relationship Id="rId57" Type="http://schemas.openxmlformats.org/officeDocument/2006/relationships/externalLink" Target="externalLinks/externalLink17.xml"/><Relationship Id="rId61" Type="http://schemas.openxmlformats.org/officeDocument/2006/relationships/externalLink" Target="externalLinks/externalLink2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4.xml"/><Relationship Id="rId52" Type="http://schemas.openxmlformats.org/officeDocument/2006/relationships/externalLink" Target="externalLinks/externalLink12.xml"/><Relationship Id="rId60" Type="http://schemas.openxmlformats.org/officeDocument/2006/relationships/externalLink" Target="externalLinks/externalLink2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3.xml"/><Relationship Id="rId48" Type="http://schemas.openxmlformats.org/officeDocument/2006/relationships/externalLink" Target="externalLinks/externalLink8.xml"/><Relationship Id="rId56" Type="http://schemas.openxmlformats.org/officeDocument/2006/relationships/externalLink" Target="externalLinks/externalLink16.xml"/><Relationship Id="rId64" Type="http://schemas.openxmlformats.org/officeDocument/2006/relationships/externalLink" Target="externalLinks/externalLink24.xml"/><Relationship Id="rId8" Type="http://schemas.openxmlformats.org/officeDocument/2006/relationships/worksheet" Target="worksheets/sheet8.xml"/><Relationship Id="rId51" Type="http://schemas.openxmlformats.org/officeDocument/2006/relationships/externalLink" Target="externalLinks/externalLink1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6.xml"/><Relationship Id="rId59" Type="http://schemas.openxmlformats.org/officeDocument/2006/relationships/externalLink" Target="externalLinks/externalLink1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externalLink" Target="externalLinks/externalLink1.xml"/><Relationship Id="rId54" Type="http://schemas.openxmlformats.org/officeDocument/2006/relationships/externalLink" Target="externalLinks/externalLink14.xml"/><Relationship Id="rId62" Type="http://schemas.openxmlformats.org/officeDocument/2006/relationships/externalLink" Target="externalLinks/externalLink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18</xdr:row>
      <xdr:rowOff>57150</xdr:rowOff>
    </xdr:from>
    <xdr:to>
      <xdr:col>3</xdr:col>
      <xdr:colOff>133350</xdr:colOff>
      <xdr:row>40</xdr:row>
      <xdr:rowOff>9525</xdr:rowOff>
    </xdr:to>
    <xdr:pic>
      <xdr:nvPicPr>
        <xdr:cNvPr id="660625" name="Bild 2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4124325"/>
          <a:ext cx="4114800" cy="3514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Bildungsbericht\BILDUN~1\Kuehne\Bildungsberichterstattung\BBE2006\BBE-Dokumente\Endfassung%2021.04\AbbildungenExcel\Konsortium\050714_Sitzung_Konsortium\2-04_Bildungsstand_nach_Altersgrupp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EBHUHN\rebhuhn_e\BILDUN~1\Kuehne\Bildungsberichterstattung\BBE2006\BBE-Dokumente\Endfassung%2021.04\AbbildungenExcel\Konsortium\050714_Sitzung_Konsortium\2-04_Bildungsstand_nach_Altersgruppe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BHUHN\rebhuhn_e\Groups\BILDUN~1\Kuehne\Bildungsberichterstattung\BBE2006\BBE-Dokumente\Endfassung%2021.04\AbbildungenExcel\Konsortium\050714_Sitzung_Konsortium\2-04_Bildungsstand_nach_Altersgruppen"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RVER\Bildungsbericht\G-vie\G-VIE-Daten\Querschnitt\Daten\Koordinierung\AUSKUNFT\Mikrozensus\Formel_(Nicht_versenden)\2004\Bildungsstand_2004_nach_Ausl&#228;nder_Altersgruppe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EBHUHN\rebhuhn_e\Applic\UOE\Ind2001\calcul_B1"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EBHUHN\rebhuhn_e\Users\kuehne\AppData\Local\Microsoft\Windows\Temporary%20Internet%20Files\Content.Outlook\L1RUB5MA\Kerst\BF"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bildungsbericht.de/Bildungsforschung/Kuehne/Bildungsbericht/Wiederholer/wiederholerAbbildung.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REBHUHN\rebhuhn_e\APPLIC\UOE\IND98\DATA96\E6C3NAGE"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REBHUHN\rebhuhn_e\APPLIC\UOE\IND98\DATA96\E6C3NE"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REBHUHN\rebhuhn_e\1%20MITARBEITER\Isermann\_Bildungsbericht%202014\02%20Laufende%20Arbeiten%20Prozesse\3.%20Zwischenbericht\Teil%20I%20Schwerpunkt\Eingang%2022.01.2014\H3\BBE14_140122_H3_Anhang_DZH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REBHUHN\rebhuhn_e\BILDUN~1\Kuehne\Bildungsberichterstattung\BBE2006\BBE-Dokumente\Endfassung%2021.04\AbbildungenExcel\Konsortium\050714_Sitzung_Konsortium\2-04_Bildungsstand_nach_Altersgruppen"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REBHUHN\rebhuhn_e\G-vie\G-VIE-Daten\Querschnitt\Daten\Koordinierung\AUSKUNFT\Mikrozensus\Formel_(Nicht_versenden)\2004\Bildungsstand_2004_nach_Ausl&#228;nder_Altersgruppen"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BBFDATA1\Office\Users\bdehne\AppData\Local\Temp\BBE14_H2_F&#246;rdersch&#252;ler_Berufsschulen-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BBFDATA1\Office\Abteilung-SteuBis\MitarbeiterInnen\Isermann\00%20Bildungsbericht%202014\02%20Berichtskapitel%20DIPF\Kapitel%20H\02%20&#220;berarbeitung%20vor%20Abschlussklausur\Excel%20Dateien\BBE14_H3_Anhang_140425.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REBHUHN\rebhuhn_e\G-vie\G-VIE-Daten\Querschnitt\Daten\Koordinierung\AUSKUNFT\Mikrozensus\Formel_(Nicht_versenden)\2004\Bildungsstand_2004_nach_Ausl&#228;nder_Altersgruppen.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Groups\BILDUN~1\Kuehne\Bildungsberichterstattung\BBE2006\BBE-Dokumente\Endfassung%2021.04\AbbildungenExcel\Konsortium\050714_Sitzung_Konsortium\2-04_Bildungsstand_nach_Altersgruppen"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REBHUHN\rebhuhn_e\1%20MITARBEITER\Isermann\_Bildungsbericht%202014\02%20Laufende%20Arbeiten%20Prozesse\3.%20Zwischenbericht\Teil%20I%20Schwerpunkt\Eingang%2022.01.2014\H3\BBE14_22-01-2014_H3_AnhangBaethge.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Applic\UOE\Ind2001\calcul_B1"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Users\kuehne\AppData\Local\Microsoft\Windows\Temporary%20Internet%20Files\Content.Outlook\L1RUB5MA\Kerst\BF"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APPLIC\UOE\IND98\DATA96\E6C3NAGE"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APPLIC\UOE\IND98\DATA96\E6C3NE"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Users\bdehne\AppData\Local\Temp\BBE14_H2_F&#246;rdersch&#252;ler_Berufsschulen-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F"/>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H3-1"/>
      <sheetName val="Abb. H3-1"/>
      <sheetName val="Abb. H3-2"/>
      <sheetName val="Abb. H3-3"/>
      <sheetName val="Abb. H3-4_kerst"/>
      <sheetName val="Abb. H3-5"/>
      <sheetName val="Tab. H3-2A"/>
      <sheetName val="Tab. H3-3A"/>
      <sheetName val="Tab. H3-4A"/>
      <sheetName val="Tab. H3-5A"/>
      <sheetName val="Tab. H3-6A"/>
      <sheetName val="Tab. H3-7A"/>
      <sheetName val="Tab. H3-8A"/>
      <sheetName val="Tab. H3-9A"/>
      <sheetName val="Tab. H3-10A"/>
      <sheetName val="Tab. H3-11A"/>
      <sheetName val="Tab. H3-12A"/>
      <sheetName val="Tab. H3-13A"/>
      <sheetName val="Tab. H3-14A"/>
      <sheetName val="Tab. H3-15A"/>
      <sheetName val="Tab. H3-16A"/>
      <sheetName val="Tab. H3-17A"/>
      <sheetName val="Tab. H3-18A"/>
      <sheetName val="Tab. H3-19A"/>
      <sheetName val="Tab. H3-20A"/>
      <sheetName val="Tab. H3-21A"/>
      <sheetName val="Tab. H3-22A"/>
      <sheetName val="Tab. H3-23A"/>
      <sheetName val="Tab. H3-24A"/>
      <sheetName val="Tab. H3-25A"/>
      <sheetName val="Tab. H3-26A"/>
      <sheetName val="Tab. H3-27A"/>
      <sheetName val="Tab. H3-28A"/>
      <sheetName val="Tab. H3-29A"/>
      <sheetName val="Tab. H3-30A_kerst"/>
      <sheetName val="Tab. H3-31A_kerst"/>
      <sheetName val="Tab. H3-32A_kerst"/>
      <sheetName val="Tab. H3-33A_kerst"/>
      <sheetName val="Tab. H3-34A_kerst"/>
      <sheetName val="Tab. H3-35A_kerst"/>
      <sheetName val="Tab. H3-36A_kerst"/>
      <sheetName val="Tab. H3-36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H2-x"/>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H3-1LA"/>
      <sheetName val="Tab. H3-2LA"/>
      <sheetName val="Tab. H3-3LA"/>
      <sheetName val="Tab. H3-4LA"/>
      <sheetName val="Tab. H3-5LA"/>
      <sheetName val="Tab. H3-6LA"/>
      <sheetName val="Tab. H3-7LA"/>
      <sheetName val="Abb. H3-1sk"/>
      <sheetName val="Tab. H3-1sk"/>
      <sheetName val="Tab. H3-2skA"/>
      <sheetName val="Tab. H3-3skA"/>
      <sheetName val="Tab. H3-4skA"/>
      <sheetName val="Tab. H3-5skA"/>
      <sheetName val="Tab. H3-6skweb"/>
      <sheetName val="Tab. H3-7skweb"/>
      <sheetName val="Tab. H3-8skweb"/>
      <sheetName val="Tab. H3-9skweb"/>
      <sheetName val="Tab. H3-10skweb"/>
      <sheetName val="Tab. H3-11skweb"/>
      <sheetName val="Tab. H3-12skweb"/>
      <sheetName val="Tab. H3-13skweb"/>
      <sheetName val="Tab. H3-14skweb"/>
      <sheetName val="Tab. H3-15skweb"/>
      <sheetName val="Tab. H3-16skweb"/>
      <sheetName val="Tab. H3-17skweb"/>
      <sheetName val="Tab. H3-18skweb"/>
      <sheetName val="Abb. H3-1mw"/>
      <sheetName val="Tab. H3-1mw"/>
      <sheetName val="Tab. H3-2mwA"/>
      <sheetName val="Tab. H3-3mwA"/>
      <sheetName val="Tab. H3-4mwA"/>
      <sheetName val="Tab. H3-5mwA"/>
      <sheetName val="Tab. H3-6mwA"/>
      <sheetName val="Tab. H3-7mwA"/>
      <sheetName val="Tab. H3-8mwA"/>
      <sheetName val="Tab. H3-9mwA"/>
      <sheetName val="Tab. H3-10mwA"/>
      <sheetName val="Tab. H3-11mwA"/>
      <sheetName val="Abb. H3-1CK"/>
      <sheetName val="Tab. H3-1CK"/>
      <sheetName val="Tab. H3-2CKweb"/>
      <sheetName val="Tab. H3-3CKweb"/>
      <sheetName val="Tab. H3-4CKweb"/>
      <sheetName val="Tab. H3-5CKweb"/>
      <sheetName val="Tab. H3-6CKweb"/>
      <sheetName val="Tab. H3-7CKweb"/>
      <sheetName val="Tab.H3-8CKwe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H3-1"/>
      <sheetName val="Tab. H2-2"/>
      <sheetName val="Abb. H3-1"/>
      <sheetName val="Abb. H3-2"/>
      <sheetName val="Abb. H3-3"/>
      <sheetName val="Abb. H3-4"/>
      <sheetName val="Abb. H3-5"/>
      <sheetName val="Tab. H3-2A"/>
      <sheetName val="Tab. H3-3A"/>
      <sheetName val="Tab. H3-4A"/>
      <sheetName val="Tab. H3-5A"/>
      <sheetName val="Tab. H3-6A"/>
      <sheetName val="Tab. H3-7A"/>
      <sheetName val="Tab. H3-8A"/>
      <sheetName val="Tab. H3-9A"/>
      <sheetName val="Tab. H3-10A"/>
      <sheetName val="Tab. H3-11A"/>
      <sheetName val="Tab. H3-12A"/>
      <sheetName val="Tab. H3-13A"/>
      <sheetName val="Tab. H3-14A"/>
      <sheetName val="Tab. H3-15A"/>
      <sheetName val="Tab. H3-16A"/>
      <sheetName val="Tab. H3-17A"/>
      <sheetName val="Tab. H3-18A"/>
      <sheetName val="Tab. H3-19A"/>
      <sheetName val="Tab. H3-20A"/>
      <sheetName val="Tab. H3-21A"/>
      <sheetName val="Tab. H3-22A"/>
      <sheetName val="Tab. H3-23A"/>
      <sheetName val="Tab. H3-24A"/>
      <sheetName val="Tab. H3-25A"/>
      <sheetName val="Tab. H3-26A"/>
      <sheetName val="Tab. H3-27A"/>
      <sheetName val="Tab. H3-28A"/>
      <sheetName val="Tab. H3-29A"/>
      <sheetName val="Tab. H3-30ANeu"/>
      <sheetName val="Tab. H3-30A"/>
      <sheetName val="Tab. H3-31A"/>
      <sheetName val="Tab. H3-32A"/>
      <sheetName val="Tab. H3-33A"/>
      <sheetName val="Tab. H3-34A"/>
      <sheetName val="Tab. H3-35A"/>
      <sheetName val="Tab. H3-36A"/>
      <sheetName val="Tabelle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F"/>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H2-x"/>
    </sheetNames>
    <sheetDataSet>
      <sheetData sheetId="0" refreshError="1"/>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autoPageBreaks="0"/>
  </sheetPr>
  <dimension ref="A2:O68"/>
  <sheetViews>
    <sheetView tabSelected="1" workbookViewId="0">
      <selection activeCell="A2" sqref="A2"/>
    </sheetView>
  </sheetViews>
  <sheetFormatPr baseColWidth="10" defaultRowHeight="15"/>
  <sheetData>
    <row r="2" spans="1:15">
      <c r="A2" s="607" t="s">
        <v>564</v>
      </c>
    </row>
    <row r="3" spans="1:15">
      <c r="A3" s="503"/>
    </row>
    <row r="4" spans="1:15" s="503" customFormat="1">
      <c r="A4" s="608" t="s">
        <v>627</v>
      </c>
    </row>
    <row r="5" spans="1:15" s="503" customFormat="1">
      <c r="A5" s="608"/>
    </row>
    <row r="6" spans="1:15" ht="15" customHeight="1">
      <c r="A6" s="645" t="s">
        <v>620</v>
      </c>
      <c r="B6" s="645"/>
      <c r="C6" s="645"/>
      <c r="D6" s="645"/>
      <c r="E6" s="645"/>
      <c r="F6" s="645"/>
      <c r="G6" s="645"/>
      <c r="H6" s="645"/>
      <c r="I6" s="645"/>
      <c r="J6" s="645"/>
      <c r="K6" s="645"/>
    </row>
    <row r="7" spans="1:15" s="503" customFormat="1"/>
    <row r="8" spans="1:15" s="503" customFormat="1"/>
    <row r="9" spans="1:15">
      <c r="A9" s="608" t="s">
        <v>565</v>
      </c>
      <c r="O9" s="503"/>
    </row>
    <row r="10" spans="1:15" s="503" customFormat="1">
      <c r="A10" s="608"/>
    </row>
    <row r="11" spans="1:15" ht="28.5" customHeight="1">
      <c r="A11" s="645" t="s">
        <v>587</v>
      </c>
      <c r="B11" s="645"/>
      <c r="C11" s="645"/>
      <c r="D11" s="645"/>
      <c r="E11" s="645"/>
      <c r="F11" s="645"/>
      <c r="G11" s="645"/>
      <c r="H11" s="645"/>
      <c r="I11" s="645"/>
      <c r="J11" s="645"/>
      <c r="K11" s="645"/>
    </row>
    <row r="12" spans="1:15" ht="29.25" customHeight="1">
      <c r="A12" s="645" t="s">
        <v>588</v>
      </c>
      <c r="B12" s="645"/>
      <c r="C12" s="645"/>
      <c r="D12" s="645"/>
      <c r="E12" s="645"/>
      <c r="F12" s="645"/>
      <c r="G12" s="645"/>
      <c r="H12" s="645"/>
      <c r="I12" s="645"/>
      <c r="J12" s="645"/>
      <c r="K12" s="645"/>
    </row>
    <row r="13" spans="1:15" s="503" customFormat="1" ht="15" customHeight="1">
      <c r="A13" s="645" t="s">
        <v>589</v>
      </c>
      <c r="B13" s="645"/>
      <c r="C13" s="645"/>
      <c r="D13" s="645"/>
      <c r="E13" s="645"/>
      <c r="F13" s="645"/>
      <c r="G13" s="645"/>
      <c r="H13" s="645"/>
      <c r="I13" s="645"/>
      <c r="J13" s="645"/>
      <c r="K13" s="645"/>
    </row>
    <row r="14" spans="1:15" s="503" customFormat="1" ht="15" customHeight="1">
      <c r="A14" s="645" t="s">
        <v>590</v>
      </c>
      <c r="B14" s="645"/>
      <c r="C14" s="645"/>
      <c r="D14" s="645"/>
      <c r="E14" s="645"/>
      <c r="F14" s="645"/>
      <c r="G14" s="645"/>
      <c r="H14" s="645"/>
      <c r="I14" s="645"/>
      <c r="J14" s="645"/>
      <c r="K14" s="645"/>
    </row>
    <row r="15" spans="1:15" s="503" customFormat="1" ht="15" customHeight="1">
      <c r="A15" s="645" t="s">
        <v>509</v>
      </c>
      <c r="B15" s="645"/>
      <c r="C15" s="645"/>
      <c r="D15" s="645"/>
      <c r="E15" s="645"/>
      <c r="F15" s="645"/>
      <c r="G15" s="645"/>
      <c r="H15" s="645"/>
      <c r="I15" s="645"/>
      <c r="J15" s="645"/>
      <c r="K15" s="645"/>
    </row>
    <row r="16" spans="1:15" s="503" customFormat="1" ht="28.5" customHeight="1">
      <c r="A16" s="645" t="s">
        <v>591</v>
      </c>
      <c r="B16" s="645"/>
      <c r="C16" s="645"/>
      <c r="D16" s="645"/>
      <c r="E16" s="645"/>
      <c r="F16" s="645"/>
      <c r="G16" s="645"/>
      <c r="H16" s="645"/>
      <c r="I16" s="645"/>
      <c r="J16" s="645"/>
      <c r="K16" s="645"/>
    </row>
    <row r="17" spans="1:12" ht="28.5" customHeight="1">
      <c r="A17" s="645" t="s">
        <v>617</v>
      </c>
      <c r="B17" s="645"/>
      <c r="C17" s="645"/>
      <c r="D17" s="645"/>
      <c r="E17" s="645"/>
      <c r="F17" s="645"/>
      <c r="G17" s="645"/>
      <c r="H17" s="645"/>
      <c r="I17" s="645"/>
      <c r="J17" s="645"/>
      <c r="K17" s="645"/>
    </row>
    <row r="18" spans="1:12" s="503" customFormat="1" ht="29.25" customHeight="1">
      <c r="A18" s="645" t="s">
        <v>592</v>
      </c>
      <c r="B18" s="645"/>
      <c r="C18" s="645"/>
      <c r="D18" s="645"/>
      <c r="E18" s="645"/>
      <c r="F18" s="645"/>
      <c r="G18" s="645"/>
      <c r="H18" s="645"/>
      <c r="I18" s="645"/>
      <c r="J18" s="645"/>
      <c r="K18" s="645"/>
    </row>
    <row r="19" spans="1:12" s="503" customFormat="1" ht="27.75" customHeight="1">
      <c r="A19" s="645" t="s">
        <v>510</v>
      </c>
      <c r="B19" s="645"/>
      <c r="C19" s="645"/>
      <c r="D19" s="645"/>
      <c r="E19" s="645"/>
      <c r="F19" s="645"/>
      <c r="G19" s="645"/>
      <c r="H19" s="645"/>
      <c r="I19" s="645"/>
      <c r="J19" s="645"/>
      <c r="K19" s="645"/>
    </row>
    <row r="20" spans="1:12" s="503" customFormat="1" ht="15" customHeight="1">
      <c r="A20" s="645" t="s">
        <v>511</v>
      </c>
      <c r="B20" s="645"/>
      <c r="C20" s="645"/>
      <c r="D20" s="645"/>
      <c r="E20" s="645"/>
      <c r="F20" s="645"/>
      <c r="G20" s="645"/>
      <c r="H20" s="645"/>
      <c r="I20" s="645"/>
      <c r="J20" s="645"/>
      <c r="K20" s="645"/>
    </row>
    <row r="21" spans="1:12" s="503" customFormat="1" ht="29.25" customHeight="1">
      <c r="A21" s="645" t="s">
        <v>593</v>
      </c>
      <c r="B21" s="645"/>
      <c r="C21" s="645"/>
      <c r="D21" s="645"/>
      <c r="E21" s="645"/>
      <c r="F21" s="645"/>
      <c r="G21" s="645"/>
      <c r="H21" s="645"/>
      <c r="I21" s="645"/>
      <c r="J21" s="645"/>
      <c r="K21" s="645"/>
    </row>
    <row r="22" spans="1:12" s="503" customFormat="1" ht="28.5" customHeight="1">
      <c r="A22" s="645" t="s">
        <v>596</v>
      </c>
      <c r="B22" s="645"/>
      <c r="C22" s="645"/>
      <c r="D22" s="645"/>
      <c r="E22" s="645"/>
      <c r="F22" s="645"/>
      <c r="G22" s="645"/>
      <c r="H22" s="645"/>
      <c r="I22" s="645"/>
      <c r="J22" s="645"/>
      <c r="K22" s="645"/>
    </row>
    <row r="23" spans="1:12" s="503" customFormat="1"/>
    <row r="25" spans="1:12">
      <c r="A25" s="609" t="s">
        <v>566</v>
      </c>
    </row>
    <row r="27" spans="1:12">
      <c r="A27" s="645" t="s">
        <v>512</v>
      </c>
      <c r="B27" s="645"/>
      <c r="C27" s="645"/>
      <c r="D27" s="645"/>
      <c r="E27" s="645"/>
      <c r="F27" s="645"/>
      <c r="G27" s="645"/>
      <c r="H27" s="645"/>
      <c r="I27" s="645"/>
      <c r="J27" s="645"/>
      <c r="K27" s="645"/>
    </row>
    <row r="28" spans="1:12" ht="15" customHeight="1">
      <c r="A28" s="645" t="s">
        <v>513</v>
      </c>
      <c r="B28" s="645"/>
      <c r="C28" s="645"/>
      <c r="D28" s="645"/>
      <c r="E28" s="645"/>
      <c r="F28" s="645"/>
      <c r="G28" s="645"/>
      <c r="H28" s="645"/>
      <c r="I28" s="645"/>
      <c r="J28" s="645"/>
      <c r="K28" s="645"/>
    </row>
    <row r="29" spans="1:12" ht="28.5" customHeight="1">
      <c r="A29" s="645" t="s">
        <v>597</v>
      </c>
      <c r="B29" s="645"/>
      <c r="C29" s="645"/>
      <c r="D29" s="645"/>
      <c r="E29" s="645"/>
      <c r="F29" s="645"/>
      <c r="G29" s="645"/>
      <c r="H29" s="645"/>
      <c r="I29" s="645"/>
      <c r="J29" s="645"/>
      <c r="K29" s="645"/>
    </row>
    <row r="30" spans="1:12" ht="28.5" customHeight="1">
      <c r="A30" s="645" t="s">
        <v>598</v>
      </c>
      <c r="B30" s="645"/>
      <c r="C30" s="645"/>
      <c r="D30" s="645"/>
      <c r="E30" s="645"/>
      <c r="F30" s="645"/>
      <c r="G30" s="645"/>
      <c r="H30" s="645"/>
      <c r="I30" s="645"/>
      <c r="J30" s="645"/>
      <c r="K30" s="645"/>
    </row>
    <row r="31" spans="1:12" ht="26.25" customHeight="1">
      <c r="A31" s="645" t="s">
        <v>599</v>
      </c>
      <c r="B31" s="645"/>
      <c r="C31" s="645"/>
      <c r="D31" s="645"/>
      <c r="E31" s="645"/>
      <c r="F31" s="645"/>
      <c r="G31" s="645"/>
      <c r="H31" s="645"/>
      <c r="I31" s="645"/>
      <c r="J31" s="645"/>
      <c r="K31" s="645"/>
      <c r="L31" s="4"/>
    </row>
    <row r="32" spans="1:12" s="503" customFormat="1" ht="27.75" customHeight="1">
      <c r="A32" s="645" t="s">
        <v>517</v>
      </c>
      <c r="B32" s="645"/>
      <c r="C32" s="645"/>
      <c r="D32" s="645"/>
      <c r="E32" s="645"/>
      <c r="F32" s="645"/>
      <c r="G32" s="645"/>
      <c r="H32" s="645"/>
      <c r="I32" s="645"/>
      <c r="J32" s="645"/>
      <c r="K32" s="645"/>
      <c r="L32" s="44"/>
    </row>
    <row r="33" spans="1:14" s="503" customFormat="1" ht="27.75" customHeight="1">
      <c r="A33" s="645" t="s">
        <v>518</v>
      </c>
      <c r="B33" s="645"/>
      <c r="C33" s="645"/>
      <c r="D33" s="645"/>
      <c r="E33" s="645"/>
      <c r="F33" s="645"/>
      <c r="G33" s="645"/>
      <c r="H33" s="645"/>
      <c r="I33" s="645"/>
      <c r="J33" s="645"/>
      <c r="K33" s="645"/>
    </row>
    <row r="34" spans="1:14" s="503" customFormat="1" ht="15" customHeight="1">
      <c r="A34" s="645" t="s">
        <v>600</v>
      </c>
      <c r="B34" s="645"/>
      <c r="C34" s="645"/>
      <c r="D34" s="645"/>
      <c r="E34" s="645"/>
      <c r="F34" s="645"/>
      <c r="G34" s="645"/>
      <c r="H34" s="645"/>
      <c r="I34" s="645"/>
      <c r="J34" s="645"/>
      <c r="K34" s="645"/>
    </row>
    <row r="35" spans="1:14" s="503" customFormat="1" ht="15" customHeight="1">
      <c r="A35" s="645" t="s">
        <v>601</v>
      </c>
      <c r="B35" s="645"/>
      <c r="C35" s="645"/>
      <c r="D35" s="645"/>
      <c r="E35" s="645"/>
      <c r="F35" s="645"/>
      <c r="G35" s="645"/>
      <c r="H35" s="645"/>
      <c r="I35" s="645"/>
      <c r="J35" s="645"/>
      <c r="K35" s="645"/>
    </row>
    <row r="36" spans="1:14" s="503" customFormat="1" ht="15" customHeight="1">
      <c r="A36" s="645" t="s">
        <v>602</v>
      </c>
      <c r="B36" s="645"/>
      <c r="C36" s="645"/>
      <c r="D36" s="645"/>
      <c r="E36" s="645"/>
      <c r="F36" s="645"/>
      <c r="G36" s="645"/>
      <c r="H36" s="645"/>
      <c r="I36" s="645"/>
      <c r="J36" s="645"/>
      <c r="K36" s="645"/>
    </row>
    <row r="37" spans="1:14" s="503" customFormat="1" ht="27.75" customHeight="1">
      <c r="A37" s="645" t="s">
        <v>603</v>
      </c>
      <c r="B37" s="645"/>
      <c r="C37" s="645"/>
      <c r="D37" s="645"/>
      <c r="E37" s="645"/>
      <c r="F37" s="645"/>
      <c r="G37" s="645"/>
      <c r="H37" s="645"/>
      <c r="I37" s="645"/>
      <c r="J37" s="645"/>
      <c r="K37" s="645"/>
    </row>
    <row r="38" spans="1:14" s="503" customFormat="1">
      <c r="A38" s="645" t="s">
        <v>604</v>
      </c>
      <c r="B38" s="645"/>
      <c r="C38" s="645"/>
      <c r="D38" s="645"/>
      <c r="E38" s="645"/>
      <c r="F38" s="645"/>
      <c r="G38" s="645"/>
      <c r="H38" s="645"/>
      <c r="I38" s="645"/>
      <c r="J38" s="645"/>
      <c r="K38" s="645"/>
      <c r="L38" s="632"/>
    </row>
    <row r="39" spans="1:14" s="503" customFormat="1" ht="29.25" customHeight="1">
      <c r="A39" s="645" t="s">
        <v>613</v>
      </c>
      <c r="B39" s="645"/>
      <c r="C39" s="645"/>
      <c r="D39" s="645"/>
      <c r="E39" s="645"/>
      <c r="F39" s="645"/>
      <c r="G39" s="645"/>
      <c r="H39" s="645"/>
      <c r="I39" s="645"/>
      <c r="J39" s="645"/>
      <c r="K39" s="645"/>
    </row>
    <row r="40" spans="1:14" s="503" customFormat="1" ht="27" customHeight="1">
      <c r="A40" s="645" t="s">
        <v>618</v>
      </c>
      <c r="B40" s="645"/>
      <c r="C40" s="645"/>
      <c r="D40" s="645"/>
      <c r="E40" s="645"/>
      <c r="F40" s="645"/>
      <c r="G40" s="645"/>
      <c r="H40" s="645"/>
      <c r="I40" s="645"/>
      <c r="J40" s="645"/>
      <c r="K40" s="645"/>
    </row>
    <row r="41" spans="1:14" s="503" customFormat="1" ht="27" customHeight="1">
      <c r="A41" s="645" t="s">
        <v>522</v>
      </c>
      <c r="B41" s="645"/>
      <c r="C41" s="645"/>
      <c r="D41" s="645"/>
      <c r="E41" s="645"/>
      <c r="F41" s="645"/>
      <c r="G41" s="645"/>
      <c r="H41" s="645"/>
      <c r="I41" s="645"/>
      <c r="J41" s="645"/>
      <c r="K41" s="645"/>
    </row>
    <row r="42" spans="1:14" s="503" customFormat="1" ht="29.25" customHeight="1">
      <c r="A42" s="645" t="s">
        <v>550</v>
      </c>
      <c r="B42" s="645"/>
      <c r="C42" s="645"/>
      <c r="D42" s="645"/>
      <c r="E42" s="645"/>
      <c r="F42" s="645"/>
      <c r="G42" s="645"/>
      <c r="H42" s="645"/>
      <c r="I42" s="645"/>
      <c r="J42" s="645"/>
      <c r="K42" s="645"/>
    </row>
    <row r="43" spans="1:14" s="503" customFormat="1" ht="18" customHeight="1">
      <c r="A43" s="645" t="s">
        <v>605</v>
      </c>
      <c r="B43" s="645"/>
      <c r="C43" s="645"/>
      <c r="D43" s="645"/>
      <c r="E43" s="645"/>
      <c r="F43" s="645"/>
      <c r="G43" s="645"/>
      <c r="H43" s="645"/>
      <c r="I43" s="645"/>
      <c r="J43" s="645"/>
      <c r="K43" s="645"/>
    </row>
    <row r="44" spans="1:14" s="503" customFormat="1" ht="15" customHeight="1">
      <c r="A44" s="645" t="s">
        <v>606</v>
      </c>
      <c r="B44" s="645"/>
      <c r="C44" s="645"/>
      <c r="D44" s="645"/>
      <c r="E44" s="645"/>
      <c r="F44" s="645"/>
      <c r="G44" s="645"/>
      <c r="H44" s="645"/>
      <c r="I44" s="645"/>
      <c r="J44" s="645"/>
      <c r="K44" s="645"/>
      <c r="L44" s="44"/>
      <c r="M44" s="44"/>
    </row>
    <row r="45" spans="1:14" s="503" customFormat="1" ht="15" customHeight="1">
      <c r="A45" s="645" t="s">
        <v>497</v>
      </c>
      <c r="B45" s="645"/>
      <c r="C45" s="645"/>
      <c r="D45" s="645"/>
      <c r="E45" s="645"/>
      <c r="F45" s="645"/>
      <c r="G45" s="645"/>
      <c r="H45" s="645"/>
      <c r="I45" s="645"/>
      <c r="J45" s="645"/>
      <c r="K45" s="645"/>
    </row>
    <row r="46" spans="1:14" s="503" customFormat="1" ht="28.5" customHeight="1">
      <c r="A46" s="645" t="s">
        <v>498</v>
      </c>
      <c r="B46" s="645"/>
      <c r="C46" s="645"/>
      <c r="D46" s="645"/>
      <c r="E46" s="645"/>
      <c r="F46" s="645"/>
      <c r="G46" s="645"/>
      <c r="H46" s="645"/>
      <c r="I46" s="645"/>
      <c r="J46" s="645"/>
      <c r="K46" s="645"/>
    </row>
    <row r="47" spans="1:14" s="503" customFormat="1" ht="15" customHeight="1">
      <c r="A47" s="645" t="s">
        <v>607</v>
      </c>
      <c r="B47" s="645"/>
      <c r="C47" s="645"/>
      <c r="D47" s="645"/>
      <c r="E47" s="645"/>
      <c r="F47" s="645"/>
      <c r="G47" s="645"/>
      <c r="H47" s="645"/>
      <c r="I47" s="645"/>
      <c r="J47" s="645"/>
      <c r="K47" s="645"/>
      <c r="L47" s="129"/>
      <c r="M47" s="129"/>
      <c r="N47" s="129"/>
    </row>
    <row r="48" spans="1:14" s="503" customFormat="1" ht="29.25" customHeight="1">
      <c r="A48" s="645" t="s">
        <v>608</v>
      </c>
      <c r="B48" s="645"/>
      <c r="C48" s="645"/>
      <c r="D48" s="645"/>
      <c r="E48" s="645"/>
      <c r="F48" s="645"/>
      <c r="G48" s="645"/>
      <c r="H48" s="645"/>
      <c r="I48" s="645"/>
      <c r="J48" s="645"/>
      <c r="K48" s="645"/>
    </row>
    <row r="49" spans="1:12" s="503" customFormat="1" ht="15" customHeight="1">
      <c r="A49" s="645" t="s">
        <v>501</v>
      </c>
      <c r="B49" s="645"/>
      <c r="C49" s="645"/>
      <c r="D49" s="645"/>
      <c r="E49" s="645"/>
      <c r="F49" s="645"/>
      <c r="G49" s="645"/>
      <c r="H49" s="645"/>
      <c r="I49" s="645"/>
      <c r="J49" s="645"/>
      <c r="K49" s="645"/>
    </row>
    <row r="50" spans="1:12" s="503" customFormat="1" ht="15" customHeight="1">
      <c r="A50" s="645" t="s">
        <v>609</v>
      </c>
      <c r="B50" s="645"/>
      <c r="C50" s="645"/>
      <c r="D50" s="645"/>
      <c r="E50" s="645"/>
      <c r="F50" s="645"/>
      <c r="G50" s="645"/>
      <c r="H50" s="645"/>
      <c r="I50" s="645"/>
      <c r="J50" s="645"/>
      <c r="K50" s="645"/>
    </row>
    <row r="51" spans="1:12" s="503" customFormat="1" ht="15" customHeight="1">
      <c r="A51" s="645" t="s">
        <v>503</v>
      </c>
      <c r="B51" s="645"/>
      <c r="C51" s="645"/>
      <c r="D51" s="645"/>
      <c r="E51" s="645"/>
      <c r="F51" s="645"/>
      <c r="G51" s="645"/>
      <c r="H51" s="645"/>
      <c r="I51" s="645"/>
      <c r="J51" s="645"/>
      <c r="K51" s="645"/>
    </row>
    <row r="52" spans="1:12" s="503" customFormat="1" ht="28.5" customHeight="1">
      <c r="A52" s="645" t="s">
        <v>619</v>
      </c>
      <c r="B52" s="645"/>
      <c r="C52" s="645"/>
      <c r="D52" s="645"/>
      <c r="E52" s="645"/>
      <c r="F52" s="645"/>
      <c r="G52" s="645"/>
      <c r="H52" s="645"/>
      <c r="I52" s="645"/>
      <c r="J52" s="645"/>
      <c r="K52" s="645"/>
    </row>
    <row r="53" spans="1:12" s="503" customFormat="1" ht="15" customHeight="1">
      <c r="A53" s="633"/>
      <c r="B53" s="633"/>
      <c r="C53" s="633"/>
      <c r="D53" s="633"/>
      <c r="E53" s="633"/>
      <c r="F53" s="633"/>
      <c r="G53" s="633"/>
      <c r="H53" s="633"/>
      <c r="I53" s="633"/>
      <c r="J53" s="633"/>
      <c r="K53" s="633"/>
    </row>
    <row r="55" spans="1:12">
      <c r="A55" s="610" t="s">
        <v>567</v>
      </c>
      <c r="B55" s="503"/>
      <c r="C55" s="503"/>
      <c r="D55" s="503"/>
      <c r="E55" s="503"/>
      <c r="F55" s="503"/>
      <c r="G55" s="503"/>
      <c r="H55" s="129"/>
      <c r="I55" s="129"/>
      <c r="J55" s="129"/>
      <c r="K55" s="129"/>
      <c r="L55" s="129"/>
    </row>
    <row r="56" spans="1:12">
      <c r="A56" s="610"/>
      <c r="B56" s="503"/>
      <c r="C56" s="503"/>
      <c r="D56" s="503"/>
      <c r="E56" s="503"/>
      <c r="F56" s="503"/>
      <c r="G56" s="503"/>
      <c r="H56" s="129"/>
      <c r="I56" s="129"/>
      <c r="J56" s="129"/>
      <c r="K56" s="129"/>
      <c r="L56" s="129"/>
    </row>
    <row r="57" spans="1:12">
      <c r="A57" s="611" t="s">
        <v>190</v>
      </c>
      <c r="B57" s="646" t="s">
        <v>568</v>
      </c>
      <c r="C57" s="646"/>
      <c r="D57" s="646"/>
      <c r="E57" s="646"/>
      <c r="F57" s="646"/>
      <c r="G57" s="646"/>
      <c r="H57" s="129"/>
      <c r="I57" s="129"/>
      <c r="J57" s="129"/>
      <c r="K57" s="129"/>
      <c r="L57" s="129"/>
    </row>
    <row r="58" spans="1:12">
      <c r="A58" s="612">
        <v>0</v>
      </c>
      <c r="B58" s="646" t="s">
        <v>569</v>
      </c>
      <c r="C58" s="646"/>
      <c r="D58" s="646"/>
      <c r="E58" s="646"/>
      <c r="F58" s="646"/>
      <c r="G58" s="646"/>
      <c r="H58" s="646"/>
      <c r="I58" s="129"/>
      <c r="J58" s="129"/>
      <c r="K58" s="129"/>
      <c r="L58" s="129"/>
    </row>
    <row r="59" spans="1:12">
      <c r="A59" s="611" t="s">
        <v>491</v>
      </c>
      <c r="B59" s="646" t="s">
        <v>570</v>
      </c>
      <c r="C59" s="646"/>
      <c r="D59" s="646"/>
      <c r="E59" s="646"/>
      <c r="F59" s="646"/>
      <c r="G59" s="646"/>
      <c r="H59" s="129"/>
      <c r="I59" s="129"/>
      <c r="J59" s="129"/>
      <c r="K59" s="129"/>
      <c r="L59" s="129"/>
    </row>
    <row r="60" spans="1:12">
      <c r="A60" s="613" t="s">
        <v>571</v>
      </c>
      <c r="B60" s="649" t="s">
        <v>572</v>
      </c>
      <c r="C60" s="649"/>
      <c r="D60" s="649"/>
      <c r="E60" s="649"/>
      <c r="F60" s="649"/>
      <c r="G60" s="649"/>
      <c r="H60" s="129"/>
      <c r="I60" s="129"/>
      <c r="J60" s="129"/>
      <c r="K60" s="129"/>
      <c r="L60" s="129"/>
    </row>
    <row r="61" spans="1:12">
      <c r="A61" s="614" t="s">
        <v>6</v>
      </c>
      <c r="B61" s="649" t="s">
        <v>573</v>
      </c>
      <c r="C61" s="649"/>
      <c r="D61" s="649"/>
      <c r="E61" s="649"/>
      <c r="F61" s="649"/>
      <c r="G61" s="649"/>
      <c r="H61" s="129"/>
      <c r="I61" s="129"/>
      <c r="J61" s="129"/>
      <c r="K61" s="129"/>
      <c r="L61" s="129"/>
    </row>
    <row r="62" spans="1:12">
      <c r="A62" s="613" t="s">
        <v>226</v>
      </c>
      <c r="B62" s="649" t="s">
        <v>574</v>
      </c>
      <c r="C62" s="649"/>
      <c r="D62" s="649"/>
      <c r="E62" s="649"/>
      <c r="F62" s="649"/>
      <c r="G62" s="649"/>
      <c r="H62" s="129"/>
      <c r="I62" s="129"/>
      <c r="J62" s="129"/>
      <c r="K62" s="129"/>
      <c r="L62" s="129"/>
    </row>
    <row r="63" spans="1:12">
      <c r="A63" s="613" t="s">
        <v>575</v>
      </c>
      <c r="B63" s="646" t="s">
        <v>576</v>
      </c>
      <c r="C63" s="646"/>
      <c r="D63" s="646"/>
      <c r="E63" s="646"/>
      <c r="F63" s="646"/>
      <c r="G63" s="646"/>
      <c r="H63" s="646"/>
      <c r="I63" s="129"/>
      <c r="J63" s="129"/>
      <c r="K63" s="129"/>
      <c r="L63" s="129"/>
    </row>
    <row r="64" spans="1:12">
      <c r="A64" s="615"/>
      <c r="B64" s="616"/>
      <c r="C64" s="616"/>
      <c r="D64" s="503"/>
      <c r="E64" s="503"/>
      <c r="F64" s="503"/>
      <c r="G64" s="503"/>
      <c r="H64" s="129"/>
      <c r="I64" s="129"/>
      <c r="J64" s="129"/>
      <c r="K64" s="129"/>
      <c r="L64" s="129"/>
    </row>
    <row r="65" spans="1:12">
      <c r="A65" s="647" t="s">
        <v>577</v>
      </c>
      <c r="B65" s="647"/>
      <c r="C65" s="647"/>
      <c r="D65" s="647"/>
      <c r="E65" s="647"/>
      <c r="F65" s="647"/>
      <c r="G65" s="503"/>
      <c r="H65" s="129"/>
      <c r="I65" s="129"/>
      <c r="J65" s="129"/>
      <c r="K65" s="129"/>
      <c r="L65" s="129"/>
    </row>
    <row r="66" spans="1:12">
      <c r="A66" s="503"/>
      <c r="B66" s="503"/>
      <c r="C66" s="503"/>
      <c r="D66" s="503"/>
      <c r="E66" s="503"/>
      <c r="F66" s="503"/>
      <c r="G66" s="503"/>
      <c r="H66" s="129"/>
      <c r="I66" s="129"/>
      <c r="J66" s="129"/>
      <c r="K66" s="129"/>
      <c r="L66" s="129"/>
    </row>
    <row r="67" spans="1:12">
      <c r="A67" s="648" t="s">
        <v>578</v>
      </c>
      <c r="B67" s="648"/>
      <c r="C67" s="648"/>
      <c r="D67" s="648"/>
      <c r="E67" s="648"/>
      <c r="F67" s="648"/>
      <c r="G67" s="648"/>
      <c r="H67" s="648"/>
      <c r="I67" s="648"/>
      <c r="J67" s="648"/>
      <c r="K67" s="648"/>
      <c r="L67" s="648"/>
    </row>
    <row r="68" spans="1:12">
      <c r="A68" s="648"/>
      <c r="B68" s="648"/>
      <c r="C68" s="648"/>
      <c r="D68" s="648"/>
      <c r="E68" s="648"/>
      <c r="F68" s="648"/>
      <c r="G68" s="648"/>
      <c r="H68" s="648"/>
      <c r="I68" s="648"/>
      <c r="J68" s="648"/>
      <c r="K68" s="648"/>
      <c r="L68" s="648"/>
    </row>
  </sheetData>
  <mergeCells count="48">
    <mergeCell ref="A50:K50"/>
    <mergeCell ref="A51:K51"/>
    <mergeCell ref="A52:K52"/>
    <mergeCell ref="A43:K43"/>
    <mergeCell ref="A44:K44"/>
    <mergeCell ref="A45:K45"/>
    <mergeCell ref="A46:K46"/>
    <mergeCell ref="A49:K49"/>
    <mergeCell ref="A33:K33"/>
    <mergeCell ref="A39:K39"/>
    <mergeCell ref="A40:K40"/>
    <mergeCell ref="A48:K48"/>
    <mergeCell ref="A34:K34"/>
    <mergeCell ref="A35:K35"/>
    <mergeCell ref="A36:K36"/>
    <mergeCell ref="A37:K37"/>
    <mergeCell ref="A38:K38"/>
    <mergeCell ref="A47:K47"/>
    <mergeCell ref="A29:K29"/>
    <mergeCell ref="A42:K42"/>
    <mergeCell ref="A20:K20"/>
    <mergeCell ref="A21:K21"/>
    <mergeCell ref="A22:K22"/>
    <mergeCell ref="A27:K27"/>
    <mergeCell ref="A28:K28"/>
    <mergeCell ref="A41:K41"/>
    <mergeCell ref="A31:K31"/>
    <mergeCell ref="A32:K32"/>
    <mergeCell ref="A11:K11"/>
    <mergeCell ref="A12:K12"/>
    <mergeCell ref="A13:K13"/>
    <mergeCell ref="A18:K18"/>
    <mergeCell ref="A19:K19"/>
    <mergeCell ref="A30:K30"/>
    <mergeCell ref="A14:K14"/>
    <mergeCell ref="A15:K15"/>
    <mergeCell ref="A16:K16"/>
    <mergeCell ref="A17:K17"/>
    <mergeCell ref="A6:K6"/>
    <mergeCell ref="B63:H63"/>
    <mergeCell ref="A65:F65"/>
    <mergeCell ref="A67:L68"/>
    <mergeCell ref="B57:G57"/>
    <mergeCell ref="B58:H58"/>
    <mergeCell ref="B59:G59"/>
    <mergeCell ref="B60:G60"/>
    <mergeCell ref="B61:G61"/>
    <mergeCell ref="B62:G62"/>
  </mergeCells>
  <hyperlinks>
    <hyperlink ref="A11:K11" location="'Tab. H3-2A'!A1" display="Tab. H3-2A: Kinder, die eine einrichtungsgebundene Eingliederungshilfe in Kindertageseinrichtungen erhalten und noch nicht eingeschult sind*, 2013 nach Altersjahren und Geschlecht"/>
    <hyperlink ref="A12:K12" location="'Tab. H3-3A'!A1" display="Tab. H3-3A: Einschulungen von Schülerinnen und Schülern mit sonderpädagogischem Förderbedarf in den Schuljahren 2006/07 und 2012/13* nach Förderort und Förderschwerpunkten"/>
    <hyperlink ref="A13:K13" location="'Tab. H3-4A'!A1" display="Tan. H3-4A: Mittelwerte und Streuungen der Lesekompetenz 15-jähriger Schülerinnen und Schüler nach Schularten* (in Kompetenzpunkten)"/>
    <hyperlink ref="A14:K14" location="'Tab. H3-5A'!A1" display="Tab. H3-5A: Wechsel an Förderschulen und von Förderschulen an andere Schularten 2012/13* nach Jahrgangsstufen"/>
    <hyperlink ref="A15:K15" location="'Tab. H3-6A'!A1" display="Tab. H3-6A: Absolventen/Abgänger von Förderschulen 2012 nach Abschlussarten und Geschlecht"/>
    <hyperlink ref="A16:K16" location="'Tab. H3-7A'!A1" display="Tab. H3-7A: Neu abgeschlossene Ausbildungsverträge insgesamt und in Berufen für Menschen mit Behinderung (nach § 66 BBiG/§ 42m HwO) 1995 bis 2012* nach Ausbildungsbereichen"/>
    <hyperlink ref="A17:K17" location="'Tab. H3-8A'!A1" display="Tab. H3-8A: Neu abgeschlossene Ausbildungsverträge insgesamt und in Behindertenberufen (nach § 66 BBiG/§ 42m HwO) 2007 bis 2012 nach schulischer Vorbildung"/>
    <hyperlink ref="A18:K18" location="'Tab. H3-9A'!A1" display="Tab. H3-9A: Quote vorzeitig gelöster Ausbildungsverträge* in anerkannten Ausbildungsberufen und in Ausbildungsberufen nach § 66 BBiG/§ 42m HwO 1996 bis 2012 nach Ländergruppen (in %)"/>
    <hyperlink ref="A19:K19" location="'Tab. H3-10A'!A1" display="Tab. H3-10A: Studierende mit gesundheitlicher Beeinträchtigung 2011 nach Art der Beeinträchtigung, Stärke der Studienerschwernis und Geschlecht (in %)*"/>
    <hyperlink ref="A20:K20" location="'Tab. H3-11A'!A1" display="Tab. H3-11A: Merkmale des Studienverlaufs von Studierenden mit Beeinträchtigung 2012 (in %)"/>
    <hyperlink ref="A21:K21" location="'Tab. H3-12A'!A1" display="Tab. H3-12A: Bevölkerung im Alter von 25 bis unter 65 Jahren sowie Menschen mit Behinderungen* 2011 nach Altersgruppen, Erwerbsstatus und beruflichem Bildungsabschluss"/>
    <hyperlink ref="A22:K22" location="'Tab. H3-13A'!A1" display="'Tab. H3-13A'!A1"/>
    <hyperlink ref="A27:K27" location="'Tab. H3-14web'!A1" display="Tab. H3-14web: Einschulungen in Förderschulen 2001 bis 2012 nach Ländern"/>
    <hyperlink ref="A28:K28" location="'Tab. H3-15web'!A1" display="Tab. H3-15web: Einschulungen in Förderschulen für &quot;Geistige Entwicklung&quot; 2001 bis 2012 nach Ländern"/>
    <hyperlink ref="A29:K29" location="'Tab. H3-16web'!A1" display="Tab. H3-16web: Schülerinnen und Schüler mit sonderpädagogischer Förderung* in Förderschulen und sonstigen allgemeinbildenden Schulen, Förderquote** und Förderschulbesuchsquote*** 2000/01 und 2012/13 nach Ländern (in %)"/>
    <hyperlink ref="A30:K30" location="'Tab. H3-17web'!A1" display="Tab. H3-17web: Anteile der sonderpädagogischen Förderung an Förderschulen und sonstigen allgemeinbildenden Schulen 2012/13 nach Ländern und Förderschwerpunkten* (in %)"/>
    <hyperlink ref="A31:K31" location="'Tab. H3-18web'!A1" display="Tab. H3-18web: Anteil der männlichen Schüler an allen Schülern mit sonderpädagogischem Förderbedarf an Förderschulen und sonstigen allgemeinbildenden Schulen nach Förderschwerpunkten* und Ländergruppen im Schuljahr 2012/13 (in %)"/>
    <hyperlink ref="A32:K32" location="'Tab. H3-19web'!A1" display="Tab. H3-19web: Anteil der männlichen Schüler an allen Schülern mit sonderpädagogischem Förderbedarf an Förderschulen nach Förderschwerpunkten und Ländern im Schuljahr 2012/13 (in %)"/>
    <hyperlink ref="A33:K33" location="'Tab. H3-20web'!A1" display="Tab. H3-20web: Schülerinnen und Schüler mit sonderpädagogischem Förderbedarf im Schuljahr 2012/13 nach Ausländerstatus, Förderschwerpunkten und Förderort (in %)"/>
    <hyperlink ref="A34:K34" location="'Tab. H3-21web'!A1" display="Tab. H3-21web: Jugendzentren, die von jungen Menschen mit Behinderungen* besucht werden, 2011 nach Art der Behinderung (in %)**"/>
    <hyperlink ref="A35:K35" location="'Tab. H3-22web'!A1" display="Tab. H3-22web: Angebote, die am häufigsten von Kindern und Jugendlichen mit Behinderungen* genutzt werden, 2011 nach Anbebotsform (in %)**"/>
    <hyperlink ref="A36:K36" location="'Tab. H3-23web'!A1" display="Tab. H3-23web: Schülerinnen und Schüler an Förderschulen im Schuljahr 2012/13 nach Förderschwerpunkten* und Klassenstufe"/>
    <hyperlink ref="A37:K37" location="'Tab. H3-24web'!A1" display="Tab. H3-24web: Schülerinnen und Schüler mit sonderpädagogischem Förderbedarf* in den Jahrgangsstufen 1 bis 4 und 5 bis 10**  im Schuljahr 2012/13 nach Förderort und Ländern"/>
    <hyperlink ref="A38:K38" location="'Tab. H3-25web'!A1" display=" Tab. H3-25web: Absolventinnen/Abgänger von Förderschulen 2012 nach Geschlecht, Förderschwerpunkten und Abschlussarten*"/>
    <hyperlink ref="A39:K39" location="'Tab. H3-26web'!A1" display="Tab. H3-26web: Neu abgeschlossene Ausbildungsverträge insgesamt und in Behindertenberufen (nach § 66 BBiG/§ 42 m HwO) 1993 bis 2012 nach Ländergruppe*"/>
    <hyperlink ref="A40:K40" location="'Tab. H3-27web'!A1" display="Tab. H3-27web: Neu abgeschlossene Ausbildungsverträge insgesamt und in Behindertenberufen* (nach § 66 BBiG/§ 42 m HwO) 1993 bis 2012 nach Geschlecht"/>
    <hyperlink ref="A41:K41" location="'Tab. H3-28web'!A1" display="Tab. H3-28web: Schülerinnen und Schüler mit sonderpädagogischer Förderung in beruflichen Schulen 2011/2012 und 2012/2013 nach Schularten, Förderschwerpunkten und Ländergruppen"/>
    <hyperlink ref="A42:K42" location="'Tab. H3-29web'!A1" display="Tab. H3-29web: Schülerinnen und Schüler mit sonderpädagogischer Förderung an beruflichen Schulen 2011/12 und 2012/13 nach Schularten und Geschlecht"/>
    <hyperlink ref="A43:K43" location="'Tab. H3-30web'!A1" display="Tab. H3-30web: Studierende mit Beeinträchtigung 2012 nach Bildungsherkunft, Art der Studienberechtigung und beruflicher Ausbildung (in %)"/>
    <hyperlink ref="A44:K44" location="'Tab. H3-31web'!A1" display="Tab. H3-31web: Einfluss der Beeinträchtigung auf die Studienwahl 2011 nach Geschlecht und Art der Beeinträchtigung (in %)* "/>
    <hyperlink ref="A45:K45" location="'Tab. H3-32web'!A1" display="Tab. H3-32web: Einschätzungen zu Problemen im Studium (in %)"/>
    <hyperlink ref="A46:K46" location="'Tab. H3-33web'!A1" display="Tab. H3-33web: Kenntnis, Nutzung und Bewertung beeinträchtigungsspezifischer Beratungsangebote 2011 nach Geschlecht und Art der Beeinträchtigung (in % der Studierenden mit Beeinträchtigung)"/>
    <hyperlink ref="A47:K47" location="'Tab. H3-34web'!A1" display="Tab. H3-34web: Gründe für die Nicht-Nutzung beeinträchtigungsspezifischer Beratungsangebote nach Geschlecht und Art der Beeinträchtigung (in %)*"/>
    <hyperlink ref="A48:K48" location="'Tab. H3-35web'!A1" display="Tab. H3-35web: Bevölkerung im Alter von 15 bis unter 65 Jahren 2011 nach Altersgruppen, dauerhaften* Gesundheitsbeschwerden und Einschränkungen bei alltäglichen Tätigkeiten"/>
    <hyperlink ref="A49:K49" location="'Tab.H3-36web'!A1" display="Tab. H3-36web: Erwartungen zu Berufsaussichten nach dem Studienabschluss (in %)"/>
    <hyperlink ref="A50:K50" location="'Tab. H3-37web'!A1" display="Tab. H3-37web: Förderschulbesuchsquote* 1995 bis 2012 nach ausgewählten Staatsangehörigkeiten (in %)"/>
    <hyperlink ref="A51:K51" location="'Tab. H3-38web'!A1" display="Tab. H3-38web: Absolventen/Abgänger von Förderschulen 2012 nach Ländern und Geschlecht"/>
    <hyperlink ref="A52:K52" location="'Tab. H3-39web'!A1" display="Tab. H3-39web: Neu abgeschlossene Ausbildungsverträge in Behindertenberufen (nach § 66 BBiG/§ 42 m HwO) 2012 nach vorheriger Teilnahme an Berufsvorbereitung bzw. beruflicher Grundbildung (Anzahl)*"/>
    <hyperlink ref="A6:H6" location="'Tab. H3-1'!A1" display="Tab. H3-1:  Sonderpädagogische Förderung in den Schuljahren 2000/01, 2006/07 und 2012/13 nach Förderort"/>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autoPageBreaks="0"/>
  </sheetPr>
  <dimension ref="A1:I12"/>
  <sheetViews>
    <sheetView zoomScaleNormal="100" workbookViewId="0">
      <selection sqref="A1:C1"/>
    </sheetView>
  </sheetViews>
  <sheetFormatPr baseColWidth="10" defaultRowHeight="15"/>
  <cols>
    <col min="1" max="1" width="11.42578125" style="503"/>
    <col min="2" max="2" width="10.5703125" style="503" customWidth="1"/>
    <col min="3" max="3" width="8" style="503" customWidth="1"/>
    <col min="4" max="4" width="10.5703125" style="503" customWidth="1"/>
    <col min="5" max="5" width="8" style="503" customWidth="1"/>
    <col min="6" max="6" width="10.5703125" style="503" customWidth="1"/>
    <col min="7" max="7" width="8" style="503" customWidth="1"/>
    <col min="8" max="8" width="16.85546875" style="503" customWidth="1"/>
    <col min="9" max="9" width="18" style="503" customWidth="1"/>
    <col min="10" max="16384" width="11.42578125" style="503"/>
  </cols>
  <sheetData>
    <row r="1" spans="1:9" ht="25.5" customHeight="1">
      <c r="A1" s="654" t="s">
        <v>579</v>
      </c>
      <c r="B1" s="654"/>
      <c r="C1" s="654"/>
    </row>
    <row r="2" spans="1:9" ht="29.25" customHeight="1">
      <c r="A2" s="656" t="s">
        <v>620</v>
      </c>
      <c r="B2" s="656"/>
      <c r="C2" s="656"/>
      <c r="D2" s="656"/>
      <c r="E2" s="656"/>
      <c r="F2" s="656"/>
      <c r="G2" s="656"/>
      <c r="H2" s="656"/>
    </row>
    <row r="3" spans="1:9" ht="12.75" customHeight="1">
      <c r="A3" s="657" t="s">
        <v>621</v>
      </c>
      <c r="B3" s="660" t="s">
        <v>622</v>
      </c>
      <c r="C3" s="661"/>
      <c r="D3" s="661"/>
      <c r="E3" s="661"/>
      <c r="F3" s="661"/>
      <c r="G3" s="661"/>
      <c r="H3" s="661"/>
      <c r="I3" s="101"/>
    </row>
    <row r="4" spans="1:9" ht="15.75" customHeight="1">
      <c r="A4" s="658"/>
      <c r="B4" s="662" t="s">
        <v>623</v>
      </c>
      <c r="C4" s="663"/>
      <c r="D4" s="664" t="s">
        <v>5</v>
      </c>
      <c r="E4" s="664"/>
      <c r="F4" s="664"/>
      <c r="G4" s="664"/>
      <c r="H4" s="665" t="s">
        <v>624</v>
      </c>
      <c r="I4" s="102"/>
    </row>
    <row r="5" spans="1:9" ht="36" customHeight="1">
      <c r="A5" s="658"/>
      <c r="B5" s="650"/>
      <c r="C5" s="651"/>
      <c r="D5" s="650" t="s">
        <v>171</v>
      </c>
      <c r="E5" s="651"/>
      <c r="F5" s="650" t="s">
        <v>625</v>
      </c>
      <c r="G5" s="651"/>
      <c r="H5" s="666"/>
      <c r="I5" s="102"/>
    </row>
    <row r="6" spans="1:9" ht="12.75" customHeight="1">
      <c r="A6" s="659"/>
      <c r="B6" s="634" t="s">
        <v>170</v>
      </c>
      <c r="C6" s="104" t="s">
        <v>0</v>
      </c>
      <c r="D6" s="634" t="s">
        <v>170</v>
      </c>
      <c r="E6" s="634" t="s">
        <v>0</v>
      </c>
      <c r="F6" s="634" t="s">
        <v>170</v>
      </c>
      <c r="G6" s="652" t="s">
        <v>0</v>
      </c>
      <c r="H6" s="653"/>
      <c r="I6" s="102"/>
    </row>
    <row r="7" spans="1:9" ht="12.75" customHeight="1">
      <c r="A7" s="105" t="s">
        <v>626</v>
      </c>
      <c r="B7" s="637">
        <v>479940</v>
      </c>
      <c r="C7" s="106">
        <v>5.2581464622876384</v>
      </c>
      <c r="D7" s="638">
        <v>420587</v>
      </c>
      <c r="E7" s="107">
        <v>4.6078844149980647</v>
      </c>
      <c r="F7" s="637">
        <v>59353</v>
      </c>
      <c r="G7" s="107">
        <v>0.65026204728957415</v>
      </c>
      <c r="H7" s="639">
        <v>12.366754177605534</v>
      </c>
      <c r="I7" s="108"/>
    </row>
    <row r="8" spans="1:9" ht="12.75" customHeight="1">
      <c r="A8" s="640" t="s">
        <v>172</v>
      </c>
      <c r="B8" s="109">
        <v>484346</v>
      </c>
      <c r="C8" s="110">
        <v>5.8</v>
      </c>
      <c r="D8" s="111">
        <v>408085</v>
      </c>
      <c r="E8" s="112">
        <v>4.8</v>
      </c>
      <c r="F8" s="109">
        <v>76261</v>
      </c>
      <c r="G8" s="110">
        <v>0.9</v>
      </c>
      <c r="H8" s="641">
        <v>15.7</v>
      </c>
      <c r="I8" s="108"/>
    </row>
    <row r="9" spans="1:9" ht="12.75" customHeight="1">
      <c r="A9" s="113" t="s">
        <v>173</v>
      </c>
      <c r="B9" s="114">
        <v>493200</v>
      </c>
      <c r="C9" s="642">
        <v>6.5679362408894173</v>
      </c>
      <c r="D9" s="115">
        <v>355139</v>
      </c>
      <c r="E9" s="116">
        <v>4.756286186360855</v>
      </c>
      <c r="F9" s="114">
        <v>138061</v>
      </c>
      <c r="G9" s="642">
        <v>1.8116500545285625</v>
      </c>
      <c r="H9" s="643">
        <v>27.992903487429032</v>
      </c>
      <c r="I9" s="108"/>
    </row>
    <row r="10" spans="1:9" ht="27.75" customHeight="1">
      <c r="A10" s="655" t="s">
        <v>628</v>
      </c>
      <c r="B10" s="655"/>
      <c r="C10" s="655"/>
      <c r="D10" s="655"/>
      <c r="E10" s="655"/>
      <c r="F10" s="655"/>
      <c r="G10" s="655"/>
      <c r="H10" s="655"/>
      <c r="I10" s="108"/>
    </row>
    <row r="11" spans="1:9" ht="12.75" customHeight="1">
      <c r="I11" s="644"/>
    </row>
    <row r="12" spans="1:9" ht="12.75" customHeight="1">
      <c r="A12" s="74"/>
      <c r="B12" s="74"/>
      <c r="C12" s="74"/>
      <c r="I12" s="644"/>
    </row>
  </sheetData>
  <mergeCells count="11">
    <mergeCell ref="H4:H5"/>
    <mergeCell ref="D5:E5"/>
    <mergeCell ref="F5:G5"/>
    <mergeCell ref="G6:H6"/>
    <mergeCell ref="A1:C1"/>
    <mergeCell ref="A10:H10"/>
    <mergeCell ref="A2:H2"/>
    <mergeCell ref="A3:A6"/>
    <mergeCell ref="B3:H3"/>
    <mergeCell ref="B4:C5"/>
    <mergeCell ref="D4:G4"/>
  </mergeCells>
  <hyperlinks>
    <hyperlink ref="A1" location="Inhalt!A1" display="Zurück zum Inhalt"/>
  </hyperlink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autoPageBreaks="0"/>
  </sheetPr>
  <dimension ref="A1:K91"/>
  <sheetViews>
    <sheetView zoomScaleNormal="100" workbookViewId="0"/>
  </sheetViews>
  <sheetFormatPr baseColWidth="10" defaultRowHeight="15"/>
  <cols>
    <col min="1" max="1" width="20.42578125" style="503" customWidth="1"/>
    <col min="2" max="2" width="14.140625" style="503" customWidth="1"/>
    <col min="3" max="6" width="12" style="503" customWidth="1"/>
    <col min="7" max="7" width="13.85546875" style="503" customWidth="1"/>
    <col min="8" max="9" width="11.42578125" style="503"/>
    <col min="10" max="10" width="13.140625" style="503" customWidth="1"/>
    <col min="11" max="15" width="11.42578125" style="503"/>
    <col min="16" max="17" width="13.5703125" style="503" bestFit="1" customWidth="1"/>
    <col min="18" max="16384" width="11.42578125" style="503"/>
  </cols>
  <sheetData>
    <row r="1" spans="1:11" ht="25.5" customHeight="1">
      <c r="A1" s="628" t="s">
        <v>579</v>
      </c>
    </row>
    <row r="2" spans="1:11" ht="27.75" customHeight="1">
      <c r="A2" s="675" t="s">
        <v>580</v>
      </c>
      <c r="B2" s="675"/>
      <c r="C2" s="675"/>
      <c r="D2" s="675"/>
      <c r="E2" s="675"/>
      <c r="F2" s="675"/>
      <c r="G2" s="675"/>
      <c r="H2" s="675"/>
      <c r="I2" s="675"/>
      <c r="J2" s="675"/>
    </row>
    <row r="3" spans="1:11" ht="18.75" customHeight="1">
      <c r="A3" s="676" t="s">
        <v>532</v>
      </c>
      <c r="B3" s="679" t="s">
        <v>377</v>
      </c>
      <c r="C3" s="682" t="s">
        <v>378</v>
      </c>
      <c r="D3" s="683"/>
      <c r="E3" s="683"/>
      <c r="F3" s="683"/>
      <c r="G3" s="683"/>
      <c r="H3" s="683"/>
      <c r="I3" s="683"/>
      <c r="J3" s="683"/>
      <c r="K3" s="129"/>
    </row>
    <row r="4" spans="1:11" ht="15" customHeight="1">
      <c r="A4" s="677"/>
      <c r="B4" s="680"/>
      <c r="C4" s="684" t="s">
        <v>143</v>
      </c>
      <c r="D4" s="685"/>
      <c r="E4" s="682" t="s">
        <v>5</v>
      </c>
      <c r="F4" s="683"/>
      <c r="G4" s="683"/>
      <c r="H4" s="683"/>
      <c r="I4" s="683"/>
      <c r="J4" s="683"/>
      <c r="K4" s="129"/>
    </row>
    <row r="5" spans="1:11" ht="18.75" customHeight="1">
      <c r="A5" s="677"/>
      <c r="B5" s="681"/>
      <c r="C5" s="686"/>
      <c r="D5" s="687"/>
      <c r="E5" s="682" t="s">
        <v>2</v>
      </c>
      <c r="F5" s="683"/>
      <c r="G5" s="688"/>
      <c r="H5" s="682" t="s">
        <v>3</v>
      </c>
      <c r="I5" s="683"/>
      <c r="J5" s="683"/>
      <c r="K5" s="129"/>
    </row>
    <row r="6" spans="1:11" ht="17.25" customHeight="1">
      <c r="A6" s="677"/>
      <c r="B6" s="689" t="s">
        <v>170</v>
      </c>
      <c r="C6" s="667"/>
      <c r="D6" s="691" t="s">
        <v>0</v>
      </c>
      <c r="E6" s="667" t="s">
        <v>170</v>
      </c>
      <c r="F6" s="669" t="s">
        <v>29</v>
      </c>
      <c r="G6" s="670"/>
      <c r="H6" s="671" t="s">
        <v>170</v>
      </c>
      <c r="I6" s="670" t="s">
        <v>29</v>
      </c>
      <c r="J6" s="670"/>
      <c r="K6" s="129"/>
    </row>
    <row r="7" spans="1:11" ht="75" customHeight="1">
      <c r="A7" s="678"/>
      <c r="B7" s="690"/>
      <c r="C7" s="668"/>
      <c r="D7" s="692"/>
      <c r="E7" s="668"/>
      <c r="F7" s="606" t="s">
        <v>533</v>
      </c>
      <c r="G7" s="354" t="s">
        <v>534</v>
      </c>
      <c r="H7" s="672"/>
      <c r="I7" s="606" t="s">
        <v>533</v>
      </c>
      <c r="J7" s="354" t="s">
        <v>534</v>
      </c>
      <c r="K7" s="129"/>
    </row>
    <row r="8" spans="1:11" ht="12.75" customHeight="1">
      <c r="A8" s="355" t="s">
        <v>4</v>
      </c>
      <c r="B8" s="620">
        <v>2752612</v>
      </c>
      <c r="C8" s="620">
        <v>76219</v>
      </c>
      <c r="D8" s="621">
        <v>2.7689699819662197</v>
      </c>
      <c r="E8" s="620">
        <f>SUM(E11:E18)</f>
        <v>50316</v>
      </c>
      <c r="F8" s="621">
        <f>E8/B8*100</f>
        <v>1.8279365199308875</v>
      </c>
      <c r="G8" s="621">
        <f>E8/C8*100</f>
        <v>66.015035621039374</v>
      </c>
      <c r="H8" s="620">
        <f>SUM(H11:H18)</f>
        <v>25903</v>
      </c>
      <c r="I8" s="621">
        <f>H8/B8*100</f>
        <v>0.94103346203533222</v>
      </c>
      <c r="J8" s="622">
        <f>H8/C8*100</f>
        <v>33.984964378960626</v>
      </c>
    </row>
    <row r="9" spans="1:11" ht="12.75" customHeight="1">
      <c r="A9" s="356" t="s">
        <v>379</v>
      </c>
      <c r="B9" s="623">
        <f>B11+B12+B13</f>
        <v>503926</v>
      </c>
      <c r="C9" s="623">
        <f>C11+C12+C13</f>
        <v>3151</v>
      </c>
      <c r="D9" s="624">
        <f>C9/B9*100</f>
        <v>0.62529022118326893</v>
      </c>
      <c r="E9" s="623">
        <f>SUM(E11:E13)</f>
        <v>1849</v>
      </c>
      <c r="F9" s="624">
        <f t="shared" ref="F9:F18" si="0">E9/B9*100</f>
        <v>0.36691895238586619</v>
      </c>
      <c r="G9" s="624">
        <f t="shared" ref="G9:G18" si="1">E9/C9*100</f>
        <v>58.67978419549349</v>
      </c>
      <c r="H9" s="623">
        <f>SUM(H11:H13)</f>
        <v>1302</v>
      </c>
      <c r="I9" s="624">
        <f t="shared" ref="I9:I18" si="2">H9/B9*100</f>
        <v>0.2583712687974028</v>
      </c>
      <c r="J9" s="625">
        <f t="shared" ref="J9:J18" si="3">H9/C9*100</f>
        <v>41.320215804506503</v>
      </c>
    </row>
    <row r="10" spans="1:11" ht="12.75" customHeight="1">
      <c r="A10" s="357" t="s">
        <v>535</v>
      </c>
      <c r="B10" s="620">
        <f>B14+B15+B16+B17+B18</f>
        <v>2248686</v>
      </c>
      <c r="C10" s="620">
        <f>C14+C15+C16+C17+C18</f>
        <v>73068</v>
      </c>
      <c r="D10" s="626">
        <f>C10/B10*100</f>
        <v>3.2493642954151891</v>
      </c>
      <c r="E10" s="620">
        <f>SUM(E14:E18)</f>
        <v>48467</v>
      </c>
      <c r="F10" s="626">
        <f t="shared" si="0"/>
        <v>2.1553476118942352</v>
      </c>
      <c r="G10" s="626">
        <f t="shared" si="1"/>
        <v>66.331362566376527</v>
      </c>
      <c r="H10" s="620">
        <f>SUM(H14:H18)</f>
        <v>24601</v>
      </c>
      <c r="I10" s="626">
        <f t="shared" si="2"/>
        <v>1.0940166835209539</v>
      </c>
      <c r="J10" s="627">
        <f t="shared" si="3"/>
        <v>33.668637433623473</v>
      </c>
    </row>
    <row r="11" spans="1:11" ht="12.75" customHeight="1">
      <c r="A11" s="356" t="s">
        <v>370</v>
      </c>
      <c r="B11" s="623">
        <v>12203</v>
      </c>
      <c r="C11" s="623">
        <v>33</v>
      </c>
      <c r="D11" s="624">
        <v>0.3</v>
      </c>
      <c r="E11" s="623">
        <v>19</v>
      </c>
      <c r="F11" s="624">
        <f t="shared" si="0"/>
        <v>0.15569941817585839</v>
      </c>
      <c r="G11" s="624">
        <f t="shared" si="1"/>
        <v>57.575757575757578</v>
      </c>
      <c r="H11" s="623">
        <f t="shared" ref="H11:H18" si="4">C11-E11</f>
        <v>14</v>
      </c>
      <c r="I11" s="624">
        <f t="shared" si="2"/>
        <v>0.11472588707694829</v>
      </c>
      <c r="J11" s="625">
        <f t="shared" si="3"/>
        <v>42.424242424242422</v>
      </c>
    </row>
    <row r="12" spans="1:11" ht="12.75" customHeight="1">
      <c r="A12" s="357" t="s">
        <v>371</v>
      </c>
      <c r="B12" s="620">
        <v>161578</v>
      </c>
      <c r="C12" s="620">
        <v>635</v>
      </c>
      <c r="D12" s="626">
        <v>0.4</v>
      </c>
      <c r="E12" s="620">
        <v>348</v>
      </c>
      <c r="F12" s="626">
        <f t="shared" si="0"/>
        <v>0.21537585562390921</v>
      </c>
      <c r="G12" s="626">
        <f t="shared" si="1"/>
        <v>54.803149606299215</v>
      </c>
      <c r="H12" s="620">
        <f t="shared" si="4"/>
        <v>287</v>
      </c>
      <c r="I12" s="626">
        <f t="shared" si="2"/>
        <v>0.17762319127604007</v>
      </c>
      <c r="J12" s="627">
        <f t="shared" si="3"/>
        <v>45.196850393700785</v>
      </c>
    </row>
    <row r="13" spans="1:11" ht="12.75" customHeight="1">
      <c r="A13" s="356" t="s">
        <v>372</v>
      </c>
      <c r="B13" s="623">
        <v>330145</v>
      </c>
      <c r="C13" s="623">
        <v>2483</v>
      </c>
      <c r="D13" s="624">
        <v>0.8</v>
      </c>
      <c r="E13" s="623">
        <v>1482</v>
      </c>
      <c r="F13" s="624">
        <f t="shared" si="0"/>
        <v>0.44889366793378671</v>
      </c>
      <c r="G13" s="624">
        <f t="shared" si="1"/>
        <v>59.685863874345543</v>
      </c>
      <c r="H13" s="623">
        <f t="shared" si="4"/>
        <v>1001</v>
      </c>
      <c r="I13" s="624">
        <f t="shared" si="2"/>
        <v>0.30320010904299627</v>
      </c>
      <c r="J13" s="625">
        <f t="shared" si="3"/>
        <v>40.31413612565445</v>
      </c>
    </row>
    <row r="14" spans="1:11" ht="12.75" customHeight="1">
      <c r="A14" s="357" t="s">
        <v>373</v>
      </c>
      <c r="B14" s="620">
        <v>593685</v>
      </c>
      <c r="C14" s="620">
        <v>10145</v>
      </c>
      <c r="D14" s="626">
        <v>1.7</v>
      </c>
      <c r="E14" s="620">
        <v>6340</v>
      </c>
      <c r="F14" s="626">
        <f t="shared" si="0"/>
        <v>1.0679063813301666</v>
      </c>
      <c r="G14" s="626">
        <f t="shared" si="1"/>
        <v>62.493839329719073</v>
      </c>
      <c r="H14" s="620">
        <f t="shared" si="4"/>
        <v>3805</v>
      </c>
      <c r="I14" s="626">
        <f t="shared" si="2"/>
        <v>0.64091226829042336</v>
      </c>
      <c r="J14" s="627">
        <f t="shared" si="3"/>
        <v>37.506160670280927</v>
      </c>
    </row>
    <row r="15" spans="1:11" ht="12.75" customHeight="1">
      <c r="A15" s="356" t="s">
        <v>374</v>
      </c>
      <c r="B15" s="623">
        <v>661014</v>
      </c>
      <c r="C15" s="623">
        <v>19171</v>
      </c>
      <c r="D15" s="624">
        <v>2.9</v>
      </c>
      <c r="E15" s="623">
        <v>12696</v>
      </c>
      <c r="F15" s="624">
        <f t="shared" si="0"/>
        <v>1.9206854922891192</v>
      </c>
      <c r="G15" s="624">
        <f t="shared" si="1"/>
        <v>66.225027385112938</v>
      </c>
      <c r="H15" s="623">
        <f t="shared" si="4"/>
        <v>6475</v>
      </c>
      <c r="I15" s="624">
        <f t="shared" si="2"/>
        <v>0.97955565237650044</v>
      </c>
      <c r="J15" s="625">
        <f t="shared" si="3"/>
        <v>33.774972614887069</v>
      </c>
    </row>
    <row r="16" spans="1:11" ht="12.75" customHeight="1">
      <c r="A16" s="357" t="s">
        <v>375</v>
      </c>
      <c r="B16" s="620">
        <v>672615</v>
      </c>
      <c r="C16" s="620">
        <v>25147</v>
      </c>
      <c r="D16" s="626">
        <v>3.7</v>
      </c>
      <c r="E16" s="620">
        <v>16886</v>
      </c>
      <c r="F16" s="626">
        <f t="shared" si="0"/>
        <v>2.5105000631862211</v>
      </c>
      <c r="G16" s="626">
        <f t="shared" si="1"/>
        <v>67.149162922018533</v>
      </c>
      <c r="H16" s="620">
        <f t="shared" si="4"/>
        <v>8261</v>
      </c>
      <c r="I16" s="626">
        <f t="shared" si="2"/>
        <v>1.2281914616831322</v>
      </c>
      <c r="J16" s="627">
        <f t="shared" si="3"/>
        <v>32.850837077981474</v>
      </c>
    </row>
    <row r="17" spans="1:10" ht="12.75" customHeight="1">
      <c r="A17" s="356" t="s">
        <v>376</v>
      </c>
      <c r="B17" s="623">
        <v>314962</v>
      </c>
      <c r="C17" s="623">
        <v>17139</v>
      </c>
      <c r="D17" s="624">
        <v>5.4</v>
      </c>
      <c r="E17" s="623">
        <v>11604</v>
      </c>
      <c r="F17" s="624">
        <f t="shared" si="0"/>
        <v>3.6842539734952156</v>
      </c>
      <c r="G17" s="624">
        <f t="shared" si="1"/>
        <v>67.705233677577453</v>
      </c>
      <c r="H17" s="623">
        <f t="shared" si="4"/>
        <v>5535</v>
      </c>
      <c r="I17" s="624">
        <f t="shared" si="2"/>
        <v>1.7573548555063785</v>
      </c>
      <c r="J17" s="625">
        <f t="shared" si="3"/>
        <v>32.294766322422547</v>
      </c>
    </row>
    <row r="18" spans="1:10" ht="12.75" customHeight="1">
      <c r="A18" s="357" t="s">
        <v>380</v>
      </c>
      <c r="B18" s="620">
        <v>6410</v>
      </c>
      <c r="C18" s="620">
        <v>1466</v>
      </c>
      <c r="D18" s="626">
        <v>22.9</v>
      </c>
      <c r="E18" s="620">
        <v>941</v>
      </c>
      <c r="F18" s="626">
        <f t="shared" si="0"/>
        <v>14.680187207488299</v>
      </c>
      <c r="G18" s="626">
        <f t="shared" si="1"/>
        <v>64.188267394270127</v>
      </c>
      <c r="H18" s="620">
        <f t="shared" si="4"/>
        <v>525</v>
      </c>
      <c r="I18" s="626">
        <f t="shared" si="2"/>
        <v>8.1903276131045235</v>
      </c>
      <c r="J18" s="627">
        <f t="shared" si="3"/>
        <v>35.81173260572988</v>
      </c>
    </row>
    <row r="19" spans="1:10">
      <c r="A19" s="673" t="s">
        <v>368</v>
      </c>
      <c r="B19" s="673"/>
      <c r="C19" s="673"/>
      <c r="D19" s="673"/>
      <c r="E19" s="673"/>
      <c r="F19" s="673"/>
      <c r="G19" s="358"/>
      <c r="H19" s="359"/>
      <c r="I19" s="359"/>
      <c r="J19" s="359"/>
    </row>
    <row r="20" spans="1:10">
      <c r="A20" s="674" t="s">
        <v>369</v>
      </c>
      <c r="B20" s="674"/>
      <c r="C20" s="674"/>
      <c r="D20" s="674"/>
      <c r="E20" s="674"/>
      <c r="F20" s="674"/>
      <c r="G20" s="360"/>
    </row>
    <row r="22" spans="1:10" ht="15" customHeight="1"/>
    <row r="24" spans="1:10" ht="15.75" customHeight="1"/>
    <row r="26" spans="1:10" ht="15" customHeight="1"/>
    <row r="91" ht="15" customHeight="1"/>
  </sheetData>
  <mergeCells count="16">
    <mergeCell ref="A2:J2"/>
    <mergeCell ref="A3:A7"/>
    <mergeCell ref="B3:B5"/>
    <mergeCell ref="C3:J3"/>
    <mergeCell ref="C4:D5"/>
    <mergeCell ref="E4:J4"/>
    <mergeCell ref="E5:G5"/>
    <mergeCell ref="H5:J5"/>
    <mergeCell ref="B6:C7"/>
    <mergeCell ref="D6:D7"/>
    <mergeCell ref="E6:E7"/>
    <mergeCell ref="F6:G6"/>
    <mergeCell ref="H6:H7"/>
    <mergeCell ref="I6:J6"/>
    <mergeCell ref="A19:F19"/>
    <mergeCell ref="A20:F20"/>
  </mergeCells>
  <hyperlinks>
    <hyperlink ref="A1" location="Inhalt!A1" display="Zurück zum Inhalt"/>
  </hyperlinks>
  <pageMargins left="0.70866141732283472" right="0.70866141732283472" top="0.78740157480314965" bottom="0.78740157480314965" header="0.31496062992125984" footer="0.31496062992125984"/>
  <pageSetup paperSize="9" scale="90" orientation="landscape" r:id="rId1"/>
  <ignoredErrors>
    <ignoredError sqref="E9:E10"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autoPageBreaks="0"/>
  </sheetPr>
  <dimension ref="A1:R32"/>
  <sheetViews>
    <sheetView zoomScaleNormal="100" workbookViewId="0"/>
  </sheetViews>
  <sheetFormatPr baseColWidth="10" defaultRowHeight="15"/>
  <cols>
    <col min="1" max="1" width="35.28515625" style="53" customWidth="1"/>
    <col min="2" max="7" width="9.7109375" style="53" customWidth="1"/>
    <col min="8" max="8" width="12.5703125" style="53" customWidth="1"/>
    <col min="9" max="11" width="11.42578125" style="53"/>
    <col min="12" max="12" width="12.5703125" style="53" bestFit="1" customWidth="1"/>
    <col min="13" max="16384" width="11.42578125" style="53"/>
  </cols>
  <sheetData>
    <row r="1" spans="1:18" ht="25.5" customHeight="1">
      <c r="A1" s="628" t="s">
        <v>579</v>
      </c>
    </row>
    <row r="2" spans="1:18" ht="30.75" customHeight="1">
      <c r="A2" s="656" t="s">
        <v>496</v>
      </c>
      <c r="B2" s="656"/>
      <c r="C2" s="656"/>
      <c r="D2" s="656"/>
      <c r="E2" s="656"/>
      <c r="F2" s="656"/>
      <c r="G2" s="656"/>
      <c r="H2" s="656"/>
      <c r="J2" s="117"/>
      <c r="K2" s="693"/>
      <c r="L2" s="693"/>
      <c r="M2" s="693"/>
      <c r="N2" s="693"/>
      <c r="O2" s="693"/>
      <c r="P2" s="693"/>
      <c r="Q2" s="693"/>
      <c r="R2" s="693"/>
    </row>
    <row r="3" spans="1:18" ht="16.5" customHeight="1">
      <c r="A3" s="657" t="s">
        <v>175</v>
      </c>
      <c r="B3" s="660" t="s">
        <v>176</v>
      </c>
      <c r="C3" s="661"/>
      <c r="D3" s="661"/>
      <c r="E3" s="661"/>
      <c r="F3" s="661"/>
      <c r="G3" s="661"/>
      <c r="H3" s="661"/>
    </row>
    <row r="4" spans="1:18" ht="38.25" customHeight="1">
      <c r="A4" s="658"/>
      <c r="B4" s="662" t="s">
        <v>171</v>
      </c>
      <c r="C4" s="663"/>
      <c r="D4" s="662" t="s">
        <v>177</v>
      </c>
      <c r="E4" s="663"/>
      <c r="F4" s="662" t="s">
        <v>178</v>
      </c>
      <c r="G4" s="694"/>
      <c r="H4" s="694"/>
    </row>
    <row r="5" spans="1:18" ht="35.25" customHeight="1">
      <c r="A5" s="658"/>
      <c r="B5" s="118" t="s">
        <v>172</v>
      </c>
      <c r="C5" s="119" t="s">
        <v>173</v>
      </c>
      <c r="D5" s="118" t="s">
        <v>179</v>
      </c>
      <c r="E5" s="119" t="s">
        <v>180</v>
      </c>
      <c r="F5" s="119" t="s">
        <v>172</v>
      </c>
      <c r="G5" s="119" t="s">
        <v>173</v>
      </c>
      <c r="H5" s="118" t="s">
        <v>181</v>
      </c>
    </row>
    <row r="6" spans="1:18" ht="28.5" customHeight="1">
      <c r="A6" s="659"/>
      <c r="B6" s="652" t="s">
        <v>170</v>
      </c>
      <c r="C6" s="653"/>
      <c r="D6" s="653"/>
      <c r="E6" s="695"/>
      <c r="F6" s="652" t="s">
        <v>0</v>
      </c>
      <c r="G6" s="695"/>
      <c r="H6" s="120" t="s">
        <v>182</v>
      </c>
    </row>
    <row r="7" spans="1:18" ht="15.75" customHeight="1">
      <c r="A7" s="530" t="s">
        <v>193</v>
      </c>
      <c r="B7" s="531">
        <v>27489</v>
      </c>
      <c r="C7" s="532">
        <v>23023</v>
      </c>
      <c r="D7" s="531">
        <v>6301.9017357646635</v>
      </c>
      <c r="E7" s="531">
        <v>11921</v>
      </c>
      <c r="F7" s="533">
        <v>18.649699806899974</v>
      </c>
      <c r="G7" s="534">
        <v>34.114583333333336</v>
      </c>
      <c r="H7" s="535">
        <v>15.510103441784537</v>
      </c>
    </row>
    <row r="8" spans="1:18" ht="12.75" customHeight="1">
      <c r="A8" s="121" t="s">
        <v>183</v>
      </c>
      <c r="B8" s="109">
        <v>4489.9529864708593</v>
      </c>
      <c r="C8" s="111">
        <v>3202</v>
      </c>
      <c r="D8" s="109">
        <v>2137.1011069954866</v>
      </c>
      <c r="E8" s="109">
        <v>3009</v>
      </c>
      <c r="F8" s="122">
        <v>32.248131324331091</v>
      </c>
      <c r="G8" s="123">
        <v>48.446304942843341</v>
      </c>
      <c r="H8" s="500">
        <v>16.19817361851225</v>
      </c>
    </row>
    <row r="9" spans="1:18" s="321" customFormat="1" ht="12.75" customHeight="1">
      <c r="A9" s="105" t="s">
        <v>1</v>
      </c>
      <c r="B9" s="124">
        <v>437.57020410421302</v>
      </c>
      <c r="C9" s="125">
        <v>275</v>
      </c>
      <c r="D9" s="124">
        <v>150.50977248425784</v>
      </c>
      <c r="E9" s="124">
        <v>262</v>
      </c>
      <c r="F9" s="126">
        <v>25.5934190035486</v>
      </c>
      <c r="G9" s="127">
        <v>48.78957169459963</v>
      </c>
      <c r="H9" s="501">
        <v>23.196152691051029</v>
      </c>
    </row>
    <row r="10" spans="1:18" ht="12.75" customHeight="1">
      <c r="A10" s="121" t="s">
        <v>184</v>
      </c>
      <c r="B10" s="109">
        <v>857.08231167934434</v>
      </c>
      <c r="C10" s="111">
        <v>712</v>
      </c>
      <c r="D10" s="109">
        <v>259.87682556831214</v>
      </c>
      <c r="E10" s="109">
        <v>442</v>
      </c>
      <c r="F10" s="122">
        <v>23.26645773351073</v>
      </c>
      <c r="G10" s="123">
        <v>38.301559792027732</v>
      </c>
      <c r="H10" s="500">
        <v>15.035102058517001</v>
      </c>
    </row>
    <row r="11" spans="1:18" s="321" customFormat="1" ht="12.75" customHeight="1">
      <c r="A11" s="105" t="s">
        <v>185</v>
      </c>
      <c r="B11" s="124">
        <v>8044.8985706468693</v>
      </c>
      <c r="C11" s="125">
        <v>6392</v>
      </c>
      <c r="D11" s="124">
        <v>1973.344192389246</v>
      </c>
      <c r="E11" s="124">
        <v>2868</v>
      </c>
      <c r="F11" s="126">
        <v>19.697508226394852</v>
      </c>
      <c r="G11" s="127">
        <v>30.99427831156213</v>
      </c>
      <c r="H11" s="501">
        <v>11.296770085167278</v>
      </c>
    </row>
    <row r="12" spans="1:18" ht="12.75" customHeight="1">
      <c r="A12" s="121" t="s">
        <v>186</v>
      </c>
      <c r="B12" s="109">
        <v>1902.2699063511695</v>
      </c>
      <c r="C12" s="111">
        <v>1709</v>
      </c>
      <c r="D12" s="109">
        <v>578.63685051131529</v>
      </c>
      <c r="E12" s="109">
        <v>1089</v>
      </c>
      <c r="F12" s="122">
        <v>23.323603312004231</v>
      </c>
      <c r="G12" s="123">
        <v>38.92065761258042</v>
      </c>
      <c r="H12" s="500">
        <v>15.59705430057619</v>
      </c>
    </row>
    <row r="13" spans="1:18" s="321" customFormat="1" ht="12.75" customHeight="1">
      <c r="A13" s="105" t="s">
        <v>187</v>
      </c>
      <c r="B13" s="124">
        <v>5545.6412813291581</v>
      </c>
      <c r="C13" s="125">
        <v>5008</v>
      </c>
      <c r="D13" s="124">
        <v>430.81837982865807</v>
      </c>
      <c r="E13" s="124">
        <v>832</v>
      </c>
      <c r="F13" s="126">
        <v>7.2085884328581891</v>
      </c>
      <c r="G13" s="127">
        <v>14.246575342465754</v>
      </c>
      <c r="H13" s="501">
        <v>7.0379869096075645</v>
      </c>
    </row>
    <row r="14" spans="1:18" ht="12.75" customHeight="1">
      <c r="A14" s="121" t="s">
        <v>188</v>
      </c>
      <c r="B14" s="109">
        <v>1128.8406368893218</v>
      </c>
      <c r="C14" s="111">
        <v>1384</v>
      </c>
      <c r="D14" s="109">
        <v>768.09207712234092</v>
      </c>
      <c r="E14" s="109">
        <v>2034</v>
      </c>
      <c r="F14" s="122">
        <v>40.491266318981225</v>
      </c>
      <c r="G14" s="123">
        <v>59.508484493856059</v>
      </c>
      <c r="H14" s="500">
        <v>19.017218174874834</v>
      </c>
    </row>
    <row r="15" spans="1:18" s="321" customFormat="1" ht="12.75" customHeight="1">
      <c r="A15" s="105" t="s">
        <v>189</v>
      </c>
      <c r="B15" s="124">
        <v>61.73469307902937</v>
      </c>
      <c r="C15" s="125">
        <v>75</v>
      </c>
      <c r="D15" s="124" t="s">
        <v>190</v>
      </c>
      <c r="E15" s="124" t="s">
        <v>190</v>
      </c>
      <c r="F15" s="126" t="s">
        <v>190</v>
      </c>
      <c r="G15" s="127" t="s">
        <v>190</v>
      </c>
      <c r="H15" s="536" t="s">
        <v>190</v>
      </c>
    </row>
    <row r="16" spans="1:18" ht="12.75" customHeight="1">
      <c r="A16" s="121" t="s">
        <v>191</v>
      </c>
      <c r="B16" s="109">
        <v>4952.4878094500345</v>
      </c>
      <c r="C16" s="111">
        <v>4150</v>
      </c>
      <c r="D16" s="109">
        <v>3.5225308650456277</v>
      </c>
      <c r="E16" s="109">
        <v>1370</v>
      </c>
      <c r="F16" s="122">
        <v>7.1075938570815844E-2</v>
      </c>
      <c r="G16" s="123">
        <v>24.818840579710145</v>
      </c>
      <c r="H16" s="500">
        <v>24.829394564505552</v>
      </c>
    </row>
    <row r="17" spans="1:13" s="321" customFormat="1" ht="12.75" customHeight="1">
      <c r="A17" s="113" t="s">
        <v>192</v>
      </c>
      <c r="B17" s="114">
        <v>68</v>
      </c>
      <c r="C17" s="115">
        <v>115</v>
      </c>
      <c r="D17" s="114" t="s">
        <v>190</v>
      </c>
      <c r="E17" s="114">
        <v>13</v>
      </c>
      <c r="F17" s="537" t="s">
        <v>190</v>
      </c>
      <c r="G17" s="538">
        <v>10.15625</v>
      </c>
      <c r="H17" s="539">
        <v>10.15625</v>
      </c>
    </row>
    <row r="18" spans="1:13" ht="14.25" customHeight="1">
      <c r="A18" s="696" t="s">
        <v>194</v>
      </c>
      <c r="B18" s="696"/>
      <c r="C18" s="696"/>
      <c r="D18" s="696"/>
      <c r="E18" s="696"/>
      <c r="F18" s="696"/>
      <c r="G18" s="696"/>
      <c r="H18" s="696"/>
    </row>
    <row r="19" spans="1:13" ht="12.75" customHeight="1">
      <c r="A19" s="697" t="s">
        <v>195</v>
      </c>
      <c r="B19" s="698"/>
      <c r="C19" s="698"/>
      <c r="D19" s="698"/>
      <c r="E19" s="698"/>
      <c r="F19" s="698"/>
      <c r="G19" s="698"/>
      <c r="H19" s="698"/>
    </row>
    <row r="20" spans="1:13" ht="12.75" customHeight="1">
      <c r="A20" s="697" t="s">
        <v>196</v>
      </c>
      <c r="B20" s="698"/>
      <c r="C20" s="698"/>
      <c r="D20" s="698"/>
      <c r="E20" s="698"/>
      <c r="F20" s="698"/>
      <c r="G20" s="698"/>
      <c r="H20" s="698"/>
    </row>
    <row r="21" spans="1:13" ht="12.75" customHeight="1">
      <c r="A21" s="696" t="s">
        <v>197</v>
      </c>
      <c r="B21" s="696"/>
      <c r="C21" s="696"/>
      <c r="D21" s="696"/>
      <c r="E21" s="696"/>
      <c r="F21" s="696"/>
      <c r="G21" s="696"/>
      <c r="H21" s="696"/>
    </row>
    <row r="22" spans="1:13">
      <c r="A22" s="699" t="s">
        <v>198</v>
      </c>
      <c r="B22" s="699"/>
      <c r="C22" s="699"/>
      <c r="D22" s="699"/>
      <c r="E22" s="699"/>
      <c r="F22" s="699"/>
      <c r="G22" s="699"/>
      <c r="H22" s="699"/>
      <c r="I22" s="129"/>
      <c r="J22" s="130"/>
      <c r="K22" s="129"/>
      <c r="L22" s="129"/>
      <c r="M22" s="129"/>
    </row>
    <row r="23" spans="1:13">
      <c r="I23" s="129"/>
      <c r="J23" s="130"/>
      <c r="K23" s="129"/>
      <c r="L23" s="129"/>
      <c r="M23" s="129"/>
    </row>
    <row r="24" spans="1:13">
      <c r="I24" s="129"/>
      <c r="J24" s="130"/>
      <c r="K24" s="129"/>
      <c r="L24" s="129"/>
      <c r="M24" s="129"/>
    </row>
    <row r="25" spans="1:13">
      <c r="I25" s="129"/>
      <c r="J25" s="129"/>
      <c r="K25" s="129"/>
      <c r="L25" s="129"/>
      <c r="M25" s="129"/>
    </row>
    <row r="26" spans="1:13">
      <c r="I26" s="129"/>
      <c r="J26" s="129"/>
      <c r="K26" s="129"/>
      <c r="L26" s="129"/>
      <c r="M26" s="129"/>
    </row>
    <row r="27" spans="1:13">
      <c r="I27" s="129"/>
      <c r="J27" s="129"/>
      <c r="K27" s="129"/>
      <c r="L27" s="129"/>
      <c r="M27" s="129"/>
    </row>
    <row r="28" spans="1:13">
      <c r="I28" s="129"/>
      <c r="J28" s="129"/>
      <c r="K28" s="129"/>
      <c r="L28" s="129"/>
      <c r="M28" s="129"/>
    </row>
    <row r="29" spans="1:13">
      <c r="I29" s="129"/>
      <c r="J29" s="129"/>
      <c r="K29" s="129"/>
      <c r="L29" s="129"/>
      <c r="M29" s="129"/>
    </row>
    <row r="30" spans="1:13">
      <c r="I30" s="129"/>
      <c r="J30" s="129"/>
      <c r="K30" s="129"/>
      <c r="L30" s="129"/>
      <c r="M30" s="129"/>
    </row>
    <row r="31" spans="1:13">
      <c r="I31" s="129"/>
      <c r="J31" s="129"/>
      <c r="K31" s="129"/>
      <c r="L31" s="129"/>
      <c r="M31" s="129"/>
    </row>
    <row r="32" spans="1:13">
      <c r="I32" s="129"/>
      <c r="J32" s="129"/>
      <c r="K32" s="129"/>
      <c r="L32" s="129"/>
      <c r="M32" s="129"/>
    </row>
  </sheetData>
  <mergeCells count="14">
    <mergeCell ref="A18:H18"/>
    <mergeCell ref="A19:H19"/>
    <mergeCell ref="A20:H20"/>
    <mergeCell ref="A21:H21"/>
    <mergeCell ref="A22:H22"/>
    <mergeCell ref="A2:H2"/>
    <mergeCell ref="K2:R2"/>
    <mergeCell ref="A3:A6"/>
    <mergeCell ref="B3:H3"/>
    <mergeCell ref="B4:C4"/>
    <mergeCell ref="D4:E4"/>
    <mergeCell ref="F4:H4"/>
    <mergeCell ref="B6:E6"/>
    <mergeCell ref="F6:G6"/>
  </mergeCells>
  <hyperlinks>
    <hyperlink ref="A1" location="Inhalt!A1" display="Zurück zum Inhalt"/>
  </hyperlinks>
  <pageMargins left="0.7" right="0.7" top="0.78740157499999996" bottom="0.78740157499999996" header="0.3" footer="0.3"/>
  <pageSetup paperSize="9" scale="82" orientation="portrait" r:id="rId1"/>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autoPageBreaks="0"/>
  </sheetPr>
  <dimension ref="A1:M16"/>
  <sheetViews>
    <sheetView zoomScaleNormal="100" workbookViewId="0"/>
  </sheetViews>
  <sheetFormatPr baseColWidth="10" defaultRowHeight="12.75"/>
  <cols>
    <col min="1" max="1" width="37.28515625" style="144" customWidth="1"/>
    <col min="2" max="2" width="16.140625" style="144" customWidth="1"/>
    <col min="3" max="3" width="9.140625" style="144" customWidth="1"/>
    <col min="4" max="4" width="12.85546875" style="144" customWidth="1"/>
    <col min="5" max="5" width="9.140625" style="144" customWidth="1"/>
    <col min="6" max="6" width="10.140625" style="144" customWidth="1"/>
    <col min="7" max="12" width="9.140625" style="144" customWidth="1"/>
    <col min="13" max="13" width="11.42578125" style="175"/>
    <col min="14" max="250" width="11.42578125" style="144"/>
    <col min="251" max="251" width="41" style="144" customWidth="1"/>
    <col min="252" max="252" width="11.42578125" style="144"/>
    <col min="253" max="253" width="12.5703125" style="144" customWidth="1"/>
    <col min="254" max="16384" width="11.42578125" style="144"/>
  </cols>
  <sheetData>
    <row r="1" spans="1:6" ht="25.5" customHeight="1">
      <c r="A1" s="628" t="s">
        <v>579</v>
      </c>
    </row>
    <row r="2" spans="1:6" ht="33" customHeight="1">
      <c r="A2" s="700" t="s">
        <v>507</v>
      </c>
      <c r="B2" s="700"/>
      <c r="C2" s="700"/>
      <c r="D2" s="700"/>
      <c r="E2" s="700"/>
      <c r="F2" s="700"/>
    </row>
    <row r="3" spans="1:6">
      <c r="A3" s="701" t="s">
        <v>233</v>
      </c>
      <c r="B3" s="704" t="s">
        <v>234</v>
      </c>
      <c r="C3" s="706" t="s">
        <v>235</v>
      </c>
      <c r="D3" s="706"/>
      <c r="E3" s="706"/>
      <c r="F3" s="707"/>
    </row>
    <row r="4" spans="1:6">
      <c r="A4" s="702"/>
      <c r="B4" s="705"/>
      <c r="C4" s="708" t="s">
        <v>236</v>
      </c>
      <c r="D4" s="708"/>
      <c r="E4" s="708" t="s">
        <v>237</v>
      </c>
      <c r="F4" s="709"/>
    </row>
    <row r="5" spans="1:6">
      <c r="A5" s="703"/>
      <c r="B5" s="162" t="s">
        <v>170</v>
      </c>
      <c r="C5" s="710" t="s">
        <v>238</v>
      </c>
      <c r="D5" s="710"/>
      <c r="E5" s="710"/>
      <c r="F5" s="711"/>
    </row>
    <row r="6" spans="1:6">
      <c r="A6" s="163" t="s">
        <v>142</v>
      </c>
      <c r="B6" s="164">
        <v>691</v>
      </c>
      <c r="C6" s="165">
        <v>332</v>
      </c>
      <c r="D6" s="598">
        <v>7.8</v>
      </c>
      <c r="E6" s="165">
        <v>87</v>
      </c>
      <c r="F6" s="602">
        <v>5</v>
      </c>
    </row>
    <row r="7" spans="1:6">
      <c r="A7" s="166" t="s">
        <v>239</v>
      </c>
      <c r="B7" s="167">
        <v>576</v>
      </c>
      <c r="C7" s="168">
        <v>326</v>
      </c>
      <c r="D7" s="603">
        <v>8.3000000000000007</v>
      </c>
      <c r="E7" s="168">
        <v>87</v>
      </c>
      <c r="F7" s="603">
        <v>5.6</v>
      </c>
    </row>
    <row r="8" spans="1:6">
      <c r="A8" s="169" t="s">
        <v>240</v>
      </c>
      <c r="B8" s="170">
        <v>68</v>
      </c>
      <c r="C8" s="165">
        <v>377</v>
      </c>
      <c r="D8" s="600">
        <v>16.399999999999999</v>
      </c>
      <c r="E8" s="165">
        <v>73</v>
      </c>
      <c r="F8" s="604">
        <v>10.9</v>
      </c>
    </row>
    <row r="9" spans="1:6">
      <c r="A9" s="171" t="s">
        <v>241</v>
      </c>
      <c r="B9" s="167">
        <v>5001</v>
      </c>
      <c r="C9" s="168">
        <v>508</v>
      </c>
      <c r="D9" s="599">
        <v>2.8</v>
      </c>
      <c r="E9" s="168">
        <v>91</v>
      </c>
      <c r="F9" s="603">
        <v>1.7</v>
      </c>
    </row>
    <row r="10" spans="1:6">
      <c r="A10" s="169" t="s">
        <v>242</v>
      </c>
      <c r="B10" s="164">
        <v>550</v>
      </c>
      <c r="C10" s="165">
        <v>417</v>
      </c>
      <c r="D10" s="600">
        <v>8.3000000000000007</v>
      </c>
      <c r="E10" s="165">
        <v>69</v>
      </c>
      <c r="F10" s="604">
        <v>3</v>
      </c>
    </row>
    <row r="11" spans="1:6">
      <c r="A11" s="166" t="s">
        <v>243</v>
      </c>
      <c r="B11" s="167">
        <v>1196</v>
      </c>
      <c r="C11" s="168">
        <v>509</v>
      </c>
      <c r="D11" s="599">
        <v>3.9</v>
      </c>
      <c r="E11" s="168">
        <v>65</v>
      </c>
      <c r="F11" s="603">
        <v>1.6</v>
      </c>
    </row>
    <row r="12" spans="1:6">
      <c r="A12" s="169" t="s">
        <v>244</v>
      </c>
      <c r="B12" s="164">
        <v>743</v>
      </c>
      <c r="C12" s="165">
        <v>458</v>
      </c>
      <c r="D12" s="600" t="s">
        <v>245</v>
      </c>
      <c r="E12" s="165">
        <v>77</v>
      </c>
      <c r="F12" s="604">
        <v>2.8</v>
      </c>
    </row>
    <row r="13" spans="1:6">
      <c r="A13" s="166" t="s">
        <v>246</v>
      </c>
      <c r="B13" s="167">
        <v>1802</v>
      </c>
      <c r="C13" s="168">
        <v>579</v>
      </c>
      <c r="D13" s="599">
        <v>2.1</v>
      </c>
      <c r="E13" s="168">
        <v>59</v>
      </c>
      <c r="F13" s="603">
        <v>1.2</v>
      </c>
    </row>
    <row r="14" spans="1:6">
      <c r="A14" s="172" t="s">
        <v>247</v>
      </c>
      <c r="B14" s="173">
        <v>472</v>
      </c>
      <c r="C14" s="174">
        <v>477</v>
      </c>
      <c r="D14" s="601">
        <v>4.4000000000000004</v>
      </c>
      <c r="E14" s="174">
        <v>67</v>
      </c>
      <c r="F14" s="605">
        <v>2</v>
      </c>
    </row>
    <row r="15" spans="1:6" ht="18" customHeight="1">
      <c r="A15" s="696" t="s">
        <v>248</v>
      </c>
      <c r="B15" s="696"/>
      <c r="C15" s="696"/>
      <c r="D15" s="696"/>
      <c r="E15" s="696"/>
      <c r="F15" s="696"/>
    </row>
    <row r="16" spans="1:6" ht="27.75" customHeight="1">
      <c r="A16" s="696" t="s">
        <v>249</v>
      </c>
      <c r="B16" s="696"/>
      <c r="C16" s="696"/>
      <c r="D16" s="696"/>
      <c r="E16" s="696"/>
      <c r="F16" s="696"/>
    </row>
  </sheetData>
  <mergeCells count="9">
    <mergeCell ref="A15:F15"/>
    <mergeCell ref="A16:F16"/>
    <mergeCell ref="A2:F2"/>
    <mergeCell ref="A3:A5"/>
    <mergeCell ref="B3:B4"/>
    <mergeCell ref="C3:F3"/>
    <mergeCell ref="C4:D4"/>
    <mergeCell ref="E4:F4"/>
    <mergeCell ref="C5:F5"/>
  </mergeCells>
  <hyperlinks>
    <hyperlink ref="A1" location="Inhalt!A1" display="Zurück zum Inhalt"/>
  </hyperlinks>
  <pageMargins left="0.7" right="0.7" top="0.78740157499999996" bottom="0.78740157499999996" header="0.3" footer="0.3"/>
  <pageSetup paperSize="9" scale="9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pageSetUpPr autoPageBreaks="0"/>
  </sheetPr>
  <dimension ref="A1:I21"/>
  <sheetViews>
    <sheetView zoomScaleNormal="100" workbookViewId="0"/>
  </sheetViews>
  <sheetFormatPr baseColWidth="10" defaultRowHeight="15"/>
  <cols>
    <col min="1" max="1" width="27.85546875" style="53" customWidth="1"/>
    <col min="2" max="3" width="15" style="53" customWidth="1"/>
    <col min="4" max="4" width="13.7109375" style="53" customWidth="1"/>
    <col min="5" max="16384" width="11.42578125" style="53"/>
  </cols>
  <sheetData>
    <row r="1" spans="1:4" ht="25.5" customHeight="1">
      <c r="A1" s="628" t="s">
        <v>579</v>
      </c>
    </row>
    <row r="2" spans="1:4" ht="30" customHeight="1">
      <c r="A2" s="700" t="s">
        <v>508</v>
      </c>
      <c r="B2" s="700"/>
      <c r="C2" s="700"/>
      <c r="D2" s="700"/>
    </row>
    <row r="3" spans="1:4">
      <c r="A3" s="715" t="s">
        <v>199</v>
      </c>
      <c r="B3" s="715" t="s">
        <v>200</v>
      </c>
      <c r="C3" s="715" t="s">
        <v>201</v>
      </c>
      <c r="D3" s="718" t="s">
        <v>202</v>
      </c>
    </row>
    <row r="4" spans="1:4">
      <c r="A4" s="716"/>
      <c r="B4" s="716"/>
      <c r="C4" s="716"/>
      <c r="D4" s="719"/>
    </row>
    <row r="5" spans="1:4">
      <c r="A5" s="717"/>
      <c r="B5" s="717"/>
      <c r="C5" s="717"/>
      <c r="D5" s="720"/>
    </row>
    <row r="6" spans="1:4" ht="13.5" customHeight="1">
      <c r="A6" s="131" t="s">
        <v>203</v>
      </c>
      <c r="B6" s="132">
        <v>733</v>
      </c>
      <c r="C6" s="133">
        <v>854</v>
      </c>
      <c r="D6" s="134" t="s">
        <v>204</v>
      </c>
    </row>
    <row r="7" spans="1:4" ht="13.5" customHeight="1">
      <c r="A7" s="135" t="s">
        <v>205</v>
      </c>
      <c r="B7" s="136">
        <v>963</v>
      </c>
      <c r="C7" s="137">
        <v>2623</v>
      </c>
      <c r="D7" s="138" t="s">
        <v>206</v>
      </c>
    </row>
    <row r="8" spans="1:4" ht="13.5" customHeight="1">
      <c r="A8" s="131" t="s">
        <v>207</v>
      </c>
      <c r="B8" s="132">
        <v>1390</v>
      </c>
      <c r="C8" s="133">
        <v>2953</v>
      </c>
      <c r="D8" s="134" t="s">
        <v>208</v>
      </c>
    </row>
    <row r="9" spans="1:4" ht="13.5" customHeight="1">
      <c r="A9" s="135" t="s">
        <v>209</v>
      </c>
      <c r="B9" s="136">
        <v>505</v>
      </c>
      <c r="C9" s="137">
        <v>2542</v>
      </c>
      <c r="D9" s="138" t="s">
        <v>210</v>
      </c>
    </row>
    <row r="10" spans="1:4" ht="13.5" customHeight="1">
      <c r="A10" s="131" t="s">
        <v>211</v>
      </c>
      <c r="B10" s="132">
        <v>3725</v>
      </c>
      <c r="C10" s="133">
        <v>3057</v>
      </c>
      <c r="D10" s="134" t="s">
        <v>204</v>
      </c>
    </row>
    <row r="11" spans="1:4" ht="13.5" customHeight="1">
      <c r="A11" s="135" t="s">
        <v>212</v>
      </c>
      <c r="B11" s="136">
        <v>687</v>
      </c>
      <c r="C11" s="137">
        <v>2062</v>
      </c>
      <c r="D11" s="138" t="s">
        <v>206</v>
      </c>
    </row>
    <row r="12" spans="1:4" ht="13.5" customHeight="1">
      <c r="A12" s="131" t="s">
        <v>213</v>
      </c>
      <c r="B12" s="132">
        <v>982</v>
      </c>
      <c r="C12" s="133">
        <v>1850</v>
      </c>
      <c r="D12" s="134" t="s">
        <v>208</v>
      </c>
    </row>
    <row r="13" spans="1:4" ht="13.5" customHeight="1">
      <c r="A13" s="135" t="s">
        <v>214</v>
      </c>
      <c r="B13" s="136">
        <v>602</v>
      </c>
      <c r="C13" s="137">
        <v>1535</v>
      </c>
      <c r="D13" s="138" t="s">
        <v>206</v>
      </c>
    </row>
    <row r="14" spans="1:4" ht="13.5" customHeight="1">
      <c r="A14" s="131" t="s">
        <v>215</v>
      </c>
      <c r="B14" s="132">
        <v>534</v>
      </c>
      <c r="C14" s="133">
        <v>1280</v>
      </c>
      <c r="D14" s="134" t="s">
        <v>208</v>
      </c>
    </row>
    <row r="15" spans="1:4" ht="13.5" customHeight="1">
      <c r="A15" s="135" t="s">
        <v>216</v>
      </c>
      <c r="B15" s="136">
        <v>205</v>
      </c>
      <c r="C15" s="137">
        <v>876</v>
      </c>
      <c r="D15" s="138" t="s">
        <v>217</v>
      </c>
    </row>
    <row r="16" spans="1:4" ht="13.5" customHeight="1">
      <c r="A16" s="131" t="s">
        <v>218</v>
      </c>
      <c r="B16" s="132">
        <f>B6+B7+B8+B9+B10+B11+B12+B13+B14+B15</f>
        <v>10326</v>
      </c>
      <c r="C16" s="133">
        <f>C6+C7+C8+C9+C10+C11+C12+C13+C14+C15</f>
        <v>19632</v>
      </c>
      <c r="D16" s="134" t="s">
        <v>208</v>
      </c>
    </row>
    <row r="17" spans="1:9" ht="13.5" customHeight="1">
      <c r="A17" s="139" t="s">
        <v>219</v>
      </c>
      <c r="B17" s="140">
        <v>10489</v>
      </c>
      <c r="C17" s="141">
        <v>21762</v>
      </c>
      <c r="D17" s="142" t="s">
        <v>208</v>
      </c>
    </row>
    <row r="18" spans="1:9" ht="12.75" customHeight="1">
      <c r="A18" s="721" t="s">
        <v>220</v>
      </c>
      <c r="B18" s="721"/>
      <c r="C18" s="721"/>
      <c r="D18" s="721"/>
    </row>
    <row r="19" spans="1:9" ht="21" customHeight="1">
      <c r="A19" s="713" t="s">
        <v>221</v>
      </c>
      <c r="B19" s="713"/>
      <c r="C19" s="713"/>
      <c r="D19" s="713"/>
    </row>
    <row r="20" spans="1:9" ht="25.5" customHeight="1">
      <c r="A20" s="714" t="s">
        <v>547</v>
      </c>
      <c r="B20" s="714"/>
      <c r="C20" s="714"/>
      <c r="D20" s="714"/>
    </row>
    <row r="21" spans="1:9">
      <c r="A21" s="712" t="s">
        <v>340</v>
      </c>
      <c r="B21" s="712"/>
      <c r="C21" s="712"/>
      <c r="D21" s="712"/>
      <c r="E21" s="143"/>
      <c r="F21" s="143"/>
      <c r="G21" s="143"/>
      <c r="H21" s="143"/>
      <c r="I21" s="143"/>
    </row>
  </sheetData>
  <mergeCells count="9">
    <mergeCell ref="A21:D21"/>
    <mergeCell ref="A19:D19"/>
    <mergeCell ref="A20:D20"/>
    <mergeCell ref="A2:D2"/>
    <mergeCell ref="A3:A5"/>
    <mergeCell ref="B3:B5"/>
    <mergeCell ref="C3:C5"/>
    <mergeCell ref="D3:D5"/>
    <mergeCell ref="A18:D18"/>
  </mergeCells>
  <hyperlinks>
    <hyperlink ref="A1" location="Inhalt!A1" display="Zurück zum Inhalt"/>
  </hyperlink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pageSetUpPr autoPageBreaks="0"/>
  </sheetPr>
  <dimension ref="A1:H19"/>
  <sheetViews>
    <sheetView zoomScaleNormal="100" workbookViewId="0"/>
  </sheetViews>
  <sheetFormatPr baseColWidth="10" defaultColWidth="10.85546875" defaultRowHeight="12.75"/>
  <cols>
    <col min="1" max="1" width="31.7109375" style="144" customWidth="1"/>
    <col min="2" max="2" width="9.85546875" style="161" customWidth="1"/>
    <col min="3" max="3" width="9" style="161" customWidth="1"/>
    <col min="4" max="4" width="9.85546875" style="161" customWidth="1"/>
    <col min="5" max="5" width="9" style="161" customWidth="1"/>
    <col min="6" max="6" width="9.85546875" style="161" customWidth="1"/>
    <col min="7" max="7" width="9" style="161" customWidth="1"/>
    <col min="8" max="8" width="10.85546875" style="144" customWidth="1"/>
    <col min="9" max="16384" width="10.85546875" style="144"/>
  </cols>
  <sheetData>
    <row r="1" spans="1:8" ht="25.5" customHeight="1">
      <c r="A1" s="628" t="s">
        <v>579</v>
      </c>
    </row>
    <row r="2" spans="1:8" ht="23.25" customHeight="1">
      <c r="A2" s="723" t="s">
        <v>509</v>
      </c>
      <c r="B2" s="723"/>
      <c r="C2" s="723"/>
      <c r="D2" s="723"/>
      <c r="E2" s="723"/>
      <c r="F2" s="723"/>
      <c r="G2" s="723"/>
    </row>
    <row r="3" spans="1:8" ht="12.75" customHeight="1">
      <c r="A3" s="715" t="s">
        <v>223</v>
      </c>
      <c r="B3" s="724" t="s">
        <v>4</v>
      </c>
      <c r="C3" s="725"/>
      <c r="D3" s="728" t="s">
        <v>5</v>
      </c>
      <c r="E3" s="729"/>
      <c r="F3" s="729"/>
      <c r="G3" s="729"/>
    </row>
    <row r="4" spans="1:8" ht="12.75" customHeight="1">
      <c r="A4" s="716"/>
      <c r="B4" s="726"/>
      <c r="C4" s="727"/>
      <c r="D4" s="728" t="s">
        <v>2</v>
      </c>
      <c r="E4" s="730"/>
      <c r="F4" s="728" t="s">
        <v>3</v>
      </c>
      <c r="G4" s="729"/>
    </row>
    <row r="5" spans="1:8" ht="13.5">
      <c r="A5" s="717"/>
      <c r="B5" s="145" t="s">
        <v>170</v>
      </c>
      <c r="C5" s="146" t="s">
        <v>224</v>
      </c>
      <c r="D5" s="145" t="s">
        <v>170</v>
      </c>
      <c r="E5" s="146" t="s">
        <v>224</v>
      </c>
      <c r="F5" s="145" t="s">
        <v>170</v>
      </c>
      <c r="G5" s="146" t="s">
        <v>224</v>
      </c>
      <c r="H5" s="175"/>
    </row>
    <row r="6" spans="1:8" ht="13.5" customHeight="1">
      <c r="A6" s="147" t="s">
        <v>4</v>
      </c>
      <c r="B6" s="148">
        <v>37108</v>
      </c>
      <c r="C6" s="149" t="s">
        <v>226</v>
      </c>
      <c r="D6" s="148">
        <v>22980</v>
      </c>
      <c r="E6" s="149" t="s">
        <v>226</v>
      </c>
      <c r="F6" s="148">
        <v>14128</v>
      </c>
      <c r="G6" s="150" t="s">
        <v>226</v>
      </c>
      <c r="H6" s="175"/>
    </row>
    <row r="7" spans="1:8" ht="13.5" customHeight="1">
      <c r="A7" s="351" t="s">
        <v>227</v>
      </c>
      <c r="B7" s="152">
        <v>26953</v>
      </c>
      <c r="C7" s="153">
        <v>72.633933383636958</v>
      </c>
      <c r="D7" s="152">
        <v>16347</v>
      </c>
      <c r="E7" s="153">
        <v>71.13577023498695</v>
      </c>
      <c r="F7" s="152">
        <v>10606</v>
      </c>
      <c r="G7" s="154">
        <v>75.070781426953602</v>
      </c>
      <c r="H7" s="175"/>
    </row>
    <row r="8" spans="1:8" s="339" customFormat="1" ht="13.5" customHeight="1">
      <c r="A8" s="342" t="s">
        <v>365</v>
      </c>
      <c r="B8" s="148">
        <v>15192</v>
      </c>
      <c r="C8" s="155">
        <v>40.939959038482264</v>
      </c>
      <c r="D8" s="148">
        <v>9069</v>
      </c>
      <c r="E8" s="155">
        <v>39.464751958224547</v>
      </c>
      <c r="F8" s="148">
        <v>6123</v>
      </c>
      <c r="G8" s="156">
        <v>43.339467723669308</v>
      </c>
      <c r="H8" s="334"/>
    </row>
    <row r="9" spans="1:8" ht="13.5" customHeight="1">
      <c r="A9" s="352" t="s">
        <v>366</v>
      </c>
      <c r="B9" s="152">
        <v>7094</v>
      </c>
      <c r="C9" s="153">
        <v>19.117171499407135</v>
      </c>
      <c r="D9" s="152">
        <v>4171</v>
      </c>
      <c r="E9" s="153">
        <v>18.150565709312446</v>
      </c>
      <c r="F9" s="152">
        <v>2923</v>
      </c>
      <c r="G9" s="154">
        <v>20.689411098527746</v>
      </c>
      <c r="H9" s="175"/>
    </row>
    <row r="10" spans="1:8" s="339" customFormat="1" ht="13.5" customHeight="1">
      <c r="A10" s="338" t="s">
        <v>228</v>
      </c>
      <c r="B10" s="148">
        <v>9085</v>
      </c>
      <c r="C10" s="155">
        <v>24.48259135496389</v>
      </c>
      <c r="D10" s="148">
        <v>5944</v>
      </c>
      <c r="E10" s="155">
        <v>25.8659704090513</v>
      </c>
      <c r="F10" s="148">
        <v>3141</v>
      </c>
      <c r="G10" s="156">
        <v>22.232446206115501</v>
      </c>
      <c r="H10" s="334"/>
    </row>
    <row r="11" spans="1:8" s="339" customFormat="1" ht="13.5" customHeight="1">
      <c r="A11" s="343" t="s">
        <v>229</v>
      </c>
      <c r="B11" s="353">
        <v>991</v>
      </c>
      <c r="C11" s="297">
        <v>2.6705831626603427</v>
      </c>
      <c r="D11" s="353">
        <v>645</v>
      </c>
      <c r="E11" s="297">
        <v>2.8067885117493474</v>
      </c>
      <c r="F11" s="353">
        <v>346</v>
      </c>
      <c r="G11" s="302">
        <v>2.44903737259343</v>
      </c>
      <c r="H11" s="334"/>
    </row>
    <row r="12" spans="1:8" s="339" customFormat="1" ht="13.5" customHeight="1">
      <c r="A12" s="338" t="s">
        <v>230</v>
      </c>
      <c r="B12" s="148">
        <v>7</v>
      </c>
      <c r="C12" s="155">
        <v>1.8863856850274873E-2</v>
      </c>
      <c r="D12" s="148">
        <v>3</v>
      </c>
      <c r="E12" s="155">
        <v>1.3054830287206266E-2</v>
      </c>
      <c r="F12" s="148">
        <v>4</v>
      </c>
      <c r="G12" s="156">
        <v>2.8312570781427002E-2</v>
      </c>
      <c r="H12" s="334"/>
    </row>
    <row r="13" spans="1:8" s="339" customFormat="1" ht="13.5" customHeight="1">
      <c r="A13" s="561" t="s">
        <v>231</v>
      </c>
      <c r="B13" s="562">
        <v>72</v>
      </c>
      <c r="C13" s="309">
        <v>0.19402824188854154</v>
      </c>
      <c r="D13" s="562">
        <v>41</v>
      </c>
      <c r="E13" s="309">
        <v>0.1784160139251523</v>
      </c>
      <c r="F13" s="562">
        <v>31</v>
      </c>
      <c r="G13" s="310">
        <v>0.21942242355605901</v>
      </c>
    </row>
    <row r="14" spans="1:8" ht="26.25" customHeight="1">
      <c r="A14" s="731" t="s">
        <v>548</v>
      </c>
      <c r="B14" s="731"/>
      <c r="C14" s="731"/>
      <c r="D14" s="731"/>
      <c r="E14" s="731"/>
      <c r="F14" s="731"/>
      <c r="G14" s="731"/>
    </row>
    <row r="15" spans="1:8" ht="24" customHeight="1">
      <c r="A15" s="722" t="s">
        <v>367</v>
      </c>
      <c r="B15" s="722"/>
      <c r="C15" s="722"/>
      <c r="D15" s="722"/>
      <c r="E15" s="722"/>
      <c r="F15" s="722"/>
      <c r="G15" s="722"/>
    </row>
    <row r="16" spans="1:8" ht="16.5" customHeight="1">
      <c r="B16" s="560"/>
    </row>
    <row r="17" ht="16.5" customHeight="1"/>
    <row r="18" ht="16.5" customHeight="1"/>
    <row r="19" ht="16.5" customHeight="1"/>
  </sheetData>
  <mergeCells count="8">
    <mergeCell ref="A15:G15"/>
    <mergeCell ref="A2:G2"/>
    <mergeCell ref="A3:A5"/>
    <mergeCell ref="B3:C4"/>
    <mergeCell ref="D3:G3"/>
    <mergeCell ref="D4:E4"/>
    <mergeCell ref="F4:G4"/>
    <mergeCell ref="A14:G14"/>
  </mergeCells>
  <hyperlinks>
    <hyperlink ref="A1" location="Inhalt!A1" display="Zurück zum Inhalt"/>
  </hyperlinks>
  <pageMargins left="0.7" right="0.7" top="0.78740157499999996" bottom="0.78740157499999996" header="0.3" footer="0.3"/>
  <pageSetup paperSize="9" scale="99" orientation="portrait" r:id="rId1"/>
  <rowBreaks count="1" manualBreakCount="1">
    <brk id="18"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pageSetUpPr autoPageBreaks="0" fitToPage="1"/>
  </sheetPr>
  <dimension ref="A1:H31"/>
  <sheetViews>
    <sheetView zoomScaleNormal="100" workbookViewId="0"/>
  </sheetViews>
  <sheetFormatPr baseColWidth="10" defaultRowHeight="15"/>
  <cols>
    <col min="1" max="1" width="21.7109375" style="53" customWidth="1"/>
    <col min="2" max="16384" width="11.42578125" style="53"/>
  </cols>
  <sheetData>
    <row r="1" spans="1:8" s="503" customFormat="1" ht="25.5" customHeight="1">
      <c r="A1" s="628" t="s">
        <v>579</v>
      </c>
    </row>
    <row r="2" spans="1:8" ht="36.75" customHeight="1">
      <c r="A2" s="733" t="s">
        <v>556</v>
      </c>
      <c r="B2" s="733"/>
      <c r="C2" s="733"/>
      <c r="D2" s="733"/>
      <c r="E2" s="733"/>
      <c r="F2" s="733"/>
      <c r="G2" s="733"/>
    </row>
    <row r="3" spans="1:8">
      <c r="A3" s="737" t="s">
        <v>430</v>
      </c>
      <c r="B3" s="418">
        <v>1995</v>
      </c>
      <c r="C3" s="418">
        <v>2005</v>
      </c>
      <c r="D3" s="418">
        <v>2009</v>
      </c>
      <c r="E3" s="418">
        <v>2010</v>
      </c>
      <c r="F3" s="418">
        <v>2011</v>
      </c>
      <c r="G3" s="419">
        <v>2012</v>
      </c>
    </row>
    <row r="4" spans="1:8">
      <c r="A4" s="738"/>
      <c r="B4" s="734" t="s">
        <v>431</v>
      </c>
      <c r="C4" s="734"/>
      <c r="D4" s="734"/>
      <c r="E4" s="734"/>
      <c r="F4" s="734"/>
      <c r="G4" s="735"/>
    </row>
    <row r="5" spans="1:8">
      <c r="A5" s="736" t="s">
        <v>432</v>
      </c>
      <c r="B5" s="736"/>
      <c r="C5" s="736"/>
      <c r="D5" s="736"/>
      <c r="E5" s="736"/>
      <c r="F5" s="736"/>
      <c r="G5" s="736"/>
    </row>
    <row r="6" spans="1:8">
      <c r="A6" s="219" t="s">
        <v>4</v>
      </c>
      <c r="B6" s="420">
        <v>578583</v>
      </c>
      <c r="C6" s="420">
        <v>559062</v>
      </c>
      <c r="D6" s="420">
        <v>561171</v>
      </c>
      <c r="E6" s="420">
        <v>559032</v>
      </c>
      <c r="F6" s="420">
        <v>565824</v>
      </c>
      <c r="G6" s="421">
        <v>549003</v>
      </c>
    </row>
    <row r="7" spans="1:8">
      <c r="A7" s="422" t="s">
        <v>433</v>
      </c>
      <c r="B7" s="423">
        <v>261744</v>
      </c>
      <c r="C7" s="423">
        <v>319029</v>
      </c>
      <c r="D7" s="423">
        <v>332232</v>
      </c>
      <c r="E7" s="423">
        <v>332571</v>
      </c>
      <c r="F7" s="423">
        <v>342912</v>
      </c>
      <c r="G7" s="424">
        <v>333183</v>
      </c>
    </row>
    <row r="8" spans="1:8">
      <c r="A8" s="425" t="s">
        <v>434</v>
      </c>
      <c r="B8" s="420">
        <v>225342</v>
      </c>
      <c r="C8" s="420">
        <v>162813</v>
      </c>
      <c r="D8" s="420">
        <v>155589</v>
      </c>
      <c r="E8" s="420">
        <v>154839</v>
      </c>
      <c r="F8" s="420">
        <v>152838</v>
      </c>
      <c r="G8" s="421">
        <v>146592</v>
      </c>
      <c r="H8" s="426"/>
    </row>
    <row r="9" spans="1:8">
      <c r="A9" s="422" t="s">
        <v>435</v>
      </c>
      <c r="B9" s="423">
        <v>56970</v>
      </c>
      <c r="C9" s="423">
        <v>43131</v>
      </c>
      <c r="D9" s="423">
        <v>40917</v>
      </c>
      <c r="E9" s="423">
        <v>40860</v>
      </c>
      <c r="F9" s="423">
        <v>41031</v>
      </c>
      <c r="G9" s="424">
        <v>41319</v>
      </c>
      <c r="H9" s="426"/>
    </row>
    <row r="10" spans="1:8">
      <c r="A10" s="425" t="s">
        <v>436</v>
      </c>
      <c r="B10" s="420">
        <v>13491</v>
      </c>
      <c r="C10" s="420">
        <v>15429</v>
      </c>
      <c r="D10" s="420">
        <v>15006</v>
      </c>
      <c r="E10" s="420">
        <v>14253</v>
      </c>
      <c r="F10" s="420">
        <v>13602</v>
      </c>
      <c r="G10" s="421">
        <v>13275</v>
      </c>
      <c r="H10" s="426"/>
    </row>
    <row r="11" spans="1:8">
      <c r="A11" s="422" t="s">
        <v>437</v>
      </c>
      <c r="B11" s="423">
        <v>15915</v>
      </c>
      <c r="C11" s="423">
        <v>14061</v>
      </c>
      <c r="D11" s="423">
        <v>13500</v>
      </c>
      <c r="E11" s="423">
        <v>12960</v>
      </c>
      <c r="F11" s="423">
        <v>12195</v>
      </c>
      <c r="G11" s="424">
        <v>11787</v>
      </c>
      <c r="H11" s="426"/>
    </row>
    <row r="12" spans="1:8">
      <c r="A12" s="425" t="s">
        <v>438</v>
      </c>
      <c r="B12" s="420">
        <v>4980</v>
      </c>
      <c r="C12" s="420">
        <v>4296</v>
      </c>
      <c r="D12" s="420">
        <v>3924</v>
      </c>
      <c r="E12" s="420">
        <v>3546</v>
      </c>
      <c r="F12" s="420">
        <v>3246</v>
      </c>
      <c r="G12" s="421">
        <v>2847</v>
      </c>
      <c r="H12" s="426"/>
    </row>
    <row r="13" spans="1:8">
      <c r="A13" s="732" t="s">
        <v>555</v>
      </c>
      <c r="B13" s="732"/>
      <c r="C13" s="732"/>
      <c r="D13" s="732"/>
      <c r="E13" s="732"/>
      <c r="F13" s="732"/>
      <c r="G13" s="732"/>
    </row>
    <row r="14" spans="1:8">
      <c r="A14" s="219" t="s">
        <v>4</v>
      </c>
      <c r="B14" s="420">
        <v>9846</v>
      </c>
      <c r="C14" s="420">
        <v>14898</v>
      </c>
      <c r="D14" s="420">
        <v>14178</v>
      </c>
      <c r="E14" s="420">
        <v>12336</v>
      </c>
      <c r="F14" s="420">
        <v>11625</v>
      </c>
      <c r="G14" s="421">
        <v>10380</v>
      </c>
    </row>
    <row r="15" spans="1:8">
      <c r="A15" s="422" t="s">
        <v>433</v>
      </c>
      <c r="B15" s="423">
        <v>3456</v>
      </c>
      <c r="C15" s="423">
        <v>6261</v>
      </c>
      <c r="D15" s="423">
        <v>6189</v>
      </c>
      <c r="E15" s="423">
        <v>5340</v>
      </c>
      <c r="F15" s="423">
        <v>4983</v>
      </c>
      <c r="G15" s="424">
        <v>4392</v>
      </c>
    </row>
    <row r="16" spans="1:8">
      <c r="A16" s="425" t="s">
        <v>434</v>
      </c>
      <c r="B16" s="420">
        <v>3309</v>
      </c>
      <c r="C16" s="420">
        <v>4338</v>
      </c>
      <c r="D16" s="420">
        <v>3789</v>
      </c>
      <c r="E16" s="420">
        <v>3294</v>
      </c>
      <c r="F16" s="420">
        <v>3051</v>
      </c>
      <c r="G16" s="421">
        <v>2769</v>
      </c>
    </row>
    <row r="17" spans="1:7">
      <c r="A17" s="422" t="s">
        <v>435</v>
      </c>
      <c r="B17" s="427" t="s">
        <v>190</v>
      </c>
      <c r="C17" s="423" t="s">
        <v>190</v>
      </c>
      <c r="D17" s="423" t="s">
        <v>190</v>
      </c>
      <c r="E17" s="423" t="s">
        <v>190</v>
      </c>
      <c r="F17" s="423" t="s">
        <v>190</v>
      </c>
      <c r="G17" s="424" t="s">
        <v>190</v>
      </c>
    </row>
    <row r="18" spans="1:7">
      <c r="A18" s="425" t="s">
        <v>436</v>
      </c>
      <c r="B18" s="420">
        <v>963</v>
      </c>
      <c r="C18" s="420">
        <v>1920</v>
      </c>
      <c r="D18" s="420">
        <v>1983</v>
      </c>
      <c r="E18" s="420">
        <v>1716</v>
      </c>
      <c r="F18" s="420">
        <v>1668</v>
      </c>
      <c r="G18" s="421">
        <v>1509</v>
      </c>
    </row>
    <row r="19" spans="1:7">
      <c r="A19" s="422" t="s">
        <v>437</v>
      </c>
      <c r="B19" s="423" t="s">
        <v>190</v>
      </c>
      <c r="C19" s="423" t="s">
        <v>190</v>
      </c>
      <c r="D19" s="423">
        <v>21</v>
      </c>
      <c r="E19" s="423" t="s">
        <v>190</v>
      </c>
      <c r="F19" s="423" t="s">
        <v>190</v>
      </c>
      <c r="G19" s="424" t="s">
        <v>190</v>
      </c>
    </row>
    <row r="20" spans="1:7">
      <c r="A20" s="425" t="s">
        <v>438</v>
      </c>
      <c r="B20" s="420">
        <v>2121</v>
      </c>
      <c r="C20" s="420">
        <v>2379</v>
      </c>
      <c r="D20" s="420">
        <v>2196</v>
      </c>
      <c r="E20" s="420">
        <v>1986</v>
      </c>
      <c r="F20" s="420">
        <v>1923</v>
      </c>
      <c r="G20" s="421">
        <v>1710</v>
      </c>
    </row>
    <row r="21" spans="1:7">
      <c r="A21" s="428"/>
      <c r="B21" s="734" t="s">
        <v>0</v>
      </c>
      <c r="C21" s="734"/>
      <c r="D21" s="734"/>
      <c r="E21" s="734"/>
      <c r="F21" s="734"/>
      <c r="G21" s="735"/>
    </row>
    <row r="22" spans="1:7">
      <c r="A22" s="219" t="s">
        <v>4</v>
      </c>
      <c r="B22" s="429">
        <f t="shared" ref="B22:G24" si="0">B14/B6*100</f>
        <v>1.7017437429029196</v>
      </c>
      <c r="C22" s="429">
        <f t="shared" si="0"/>
        <v>2.6648207175590541</v>
      </c>
      <c r="D22" s="429">
        <f t="shared" si="0"/>
        <v>2.5265026168494096</v>
      </c>
      <c r="E22" s="429">
        <f t="shared" si="0"/>
        <v>2.2066715322199801</v>
      </c>
      <c r="F22" s="429">
        <f t="shared" si="0"/>
        <v>2.0545257889379029</v>
      </c>
      <c r="G22" s="430">
        <f t="shared" si="0"/>
        <v>1.8907000508193945</v>
      </c>
    </row>
    <row r="23" spans="1:7">
      <c r="A23" s="422" t="s">
        <v>433</v>
      </c>
      <c r="B23" s="431">
        <f t="shared" si="0"/>
        <v>1.3203741059966991</v>
      </c>
      <c r="C23" s="431">
        <f t="shared" si="0"/>
        <v>1.9625175140817919</v>
      </c>
      <c r="D23" s="431">
        <f t="shared" si="0"/>
        <v>1.8628548724987357</v>
      </c>
      <c r="E23" s="431">
        <f t="shared" si="0"/>
        <v>1.6056721722579541</v>
      </c>
      <c r="F23" s="431">
        <f t="shared" si="0"/>
        <v>1.4531424972004481</v>
      </c>
      <c r="G23" s="432">
        <f t="shared" si="0"/>
        <v>1.3181945057220807</v>
      </c>
    </row>
    <row r="24" spans="1:7">
      <c r="A24" s="425" t="s">
        <v>434</v>
      </c>
      <c r="B24" s="429">
        <f t="shared" si="0"/>
        <v>1.4684346460047395</v>
      </c>
      <c r="C24" s="429">
        <f t="shared" si="0"/>
        <v>2.664406404893958</v>
      </c>
      <c r="D24" s="429">
        <f t="shared" si="0"/>
        <v>2.4352621329271349</v>
      </c>
      <c r="E24" s="429">
        <f t="shared" si="0"/>
        <v>2.127371011179354</v>
      </c>
      <c r="F24" s="429">
        <f t="shared" si="0"/>
        <v>1.996231303733365</v>
      </c>
      <c r="G24" s="430">
        <f t="shared" si="0"/>
        <v>1.888916175507531</v>
      </c>
    </row>
    <row r="25" spans="1:7">
      <c r="A25" s="422" t="s">
        <v>435</v>
      </c>
      <c r="B25" s="431" t="s">
        <v>190</v>
      </c>
      <c r="C25" s="431" t="s">
        <v>190</v>
      </c>
      <c r="D25" s="431" t="s">
        <v>190</v>
      </c>
      <c r="E25" s="431" t="s">
        <v>190</v>
      </c>
      <c r="F25" s="431" t="s">
        <v>190</v>
      </c>
      <c r="G25" s="433" t="s">
        <v>190</v>
      </c>
    </row>
    <row r="26" spans="1:7">
      <c r="A26" s="434" t="s">
        <v>436</v>
      </c>
      <c r="B26" s="435">
        <f t="shared" ref="B26:G26" si="1">B18/B10*100</f>
        <v>7.13809206137425</v>
      </c>
      <c r="C26" s="435">
        <f t="shared" si="1"/>
        <v>12.444098775034027</v>
      </c>
      <c r="D26" s="435">
        <f t="shared" si="1"/>
        <v>13.214714114354258</v>
      </c>
      <c r="E26" s="435">
        <f t="shared" si="1"/>
        <v>12.039570616712272</v>
      </c>
      <c r="F26" s="435">
        <f t="shared" si="1"/>
        <v>12.262902514336126</v>
      </c>
      <c r="G26" s="430">
        <f t="shared" si="1"/>
        <v>11.36723163841808</v>
      </c>
    </row>
    <row r="27" spans="1:7">
      <c r="A27" s="422" t="s">
        <v>437</v>
      </c>
      <c r="B27" s="431" t="s">
        <v>190</v>
      </c>
      <c r="C27" s="431" t="s">
        <v>190</v>
      </c>
      <c r="D27" s="431">
        <f>D19/D11*100</f>
        <v>0.15555555555555556</v>
      </c>
      <c r="E27" s="431" t="s">
        <v>190</v>
      </c>
      <c r="F27" s="431" t="s">
        <v>190</v>
      </c>
      <c r="G27" s="432" t="s">
        <v>190</v>
      </c>
    </row>
    <row r="28" spans="1:7">
      <c r="A28" s="436" t="s">
        <v>438</v>
      </c>
      <c r="B28" s="437">
        <f>B20/B12*100</f>
        <v>42.590361445783131</v>
      </c>
      <c r="C28" s="437">
        <f>C20/C12*100</f>
        <v>55.377094972067042</v>
      </c>
      <c r="D28" s="437">
        <f>D20/D12*100</f>
        <v>55.963302752293572</v>
      </c>
      <c r="E28" s="437">
        <f>E20/E12*100</f>
        <v>56.006768189509302</v>
      </c>
      <c r="F28" s="437">
        <f>F20/F12*100</f>
        <v>59.242144177449163</v>
      </c>
      <c r="G28" s="438">
        <f>G20/G12*100</f>
        <v>60.063224446786087</v>
      </c>
    </row>
    <row r="29" spans="1:7">
      <c r="A29" s="696" t="s">
        <v>439</v>
      </c>
      <c r="B29" s="696"/>
      <c r="C29" s="696"/>
      <c r="D29" s="696"/>
      <c r="E29" s="696"/>
      <c r="F29" s="696"/>
      <c r="G29" s="696"/>
    </row>
    <row r="30" spans="1:7">
      <c r="A30" s="696" t="s">
        <v>440</v>
      </c>
      <c r="B30" s="696"/>
      <c r="C30" s="696"/>
      <c r="D30" s="696"/>
      <c r="E30" s="696"/>
      <c r="F30" s="696"/>
      <c r="G30" s="696"/>
    </row>
    <row r="31" spans="1:7">
      <c r="A31" s="629" t="s">
        <v>429</v>
      </c>
      <c r="B31" s="629"/>
      <c r="C31" s="629"/>
      <c r="D31" s="629"/>
      <c r="E31" s="629"/>
      <c r="F31" s="629"/>
      <c r="G31" s="629"/>
    </row>
  </sheetData>
  <mergeCells count="8">
    <mergeCell ref="A13:G13"/>
    <mergeCell ref="A29:G29"/>
    <mergeCell ref="A30:G30"/>
    <mergeCell ref="A2:G2"/>
    <mergeCell ref="B4:G4"/>
    <mergeCell ref="B21:G21"/>
    <mergeCell ref="A5:G5"/>
    <mergeCell ref="A3:A4"/>
  </mergeCells>
  <hyperlinks>
    <hyperlink ref="A1" location="Inhalt!A1" display="Zurück zum Inhalt"/>
  </hyperlinks>
  <pageMargins left="0.78740157499999996" right="0.78740157499999996" top="0.984251969" bottom="0.984251969" header="0.4921259845" footer="0.4921259845"/>
  <pageSetup paperSize="9" scale="94"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pageSetUpPr autoPageBreaks="0" fitToPage="1"/>
  </sheetPr>
  <dimension ref="A1:H34"/>
  <sheetViews>
    <sheetView zoomScaleNormal="100" workbookViewId="0"/>
  </sheetViews>
  <sheetFormatPr baseColWidth="10" defaultRowHeight="15"/>
  <cols>
    <col min="1" max="1" width="27.42578125" style="53" customWidth="1"/>
    <col min="2" max="7" width="10.7109375" style="53" customWidth="1"/>
    <col min="8" max="16384" width="11.42578125" style="53"/>
  </cols>
  <sheetData>
    <row r="1" spans="1:8" s="503" customFormat="1" ht="26.25" customHeight="1">
      <c r="A1" s="628" t="s">
        <v>579</v>
      </c>
    </row>
    <row r="2" spans="1:8" ht="36.75" customHeight="1">
      <c r="A2" s="733" t="s">
        <v>617</v>
      </c>
      <c r="B2" s="733"/>
      <c r="C2" s="733"/>
      <c r="D2" s="733"/>
      <c r="E2" s="733"/>
      <c r="F2" s="733"/>
      <c r="G2" s="733"/>
    </row>
    <row r="3" spans="1:8" ht="18" customHeight="1">
      <c r="A3" s="740" t="s">
        <v>444</v>
      </c>
      <c r="B3" s="441">
        <v>2007</v>
      </c>
      <c r="C3" s="441">
        <v>2008</v>
      </c>
      <c r="D3" s="441">
        <v>2009</v>
      </c>
      <c r="E3" s="441">
        <v>2010</v>
      </c>
      <c r="F3" s="441">
        <v>2011</v>
      </c>
      <c r="G3" s="442">
        <v>2012</v>
      </c>
    </row>
    <row r="4" spans="1:8">
      <c r="A4" s="741"/>
      <c r="B4" s="734" t="s">
        <v>431</v>
      </c>
      <c r="C4" s="734"/>
      <c r="D4" s="734"/>
      <c r="E4" s="734"/>
      <c r="F4" s="734"/>
      <c r="G4" s="735"/>
    </row>
    <row r="5" spans="1:8">
      <c r="A5" s="732" t="s">
        <v>432</v>
      </c>
      <c r="B5" s="732"/>
      <c r="C5" s="732"/>
      <c r="D5" s="732"/>
      <c r="E5" s="732"/>
      <c r="F5" s="732"/>
      <c r="G5" s="732"/>
    </row>
    <row r="6" spans="1:8">
      <c r="A6" s="219" t="s">
        <v>4</v>
      </c>
      <c r="B6" s="420">
        <v>624177</v>
      </c>
      <c r="C6" s="420">
        <v>607566</v>
      </c>
      <c r="D6" s="420">
        <v>561171</v>
      </c>
      <c r="E6" s="420">
        <v>559032</v>
      </c>
      <c r="F6" s="420">
        <v>565824</v>
      </c>
      <c r="G6" s="421">
        <v>549003</v>
      </c>
    </row>
    <row r="7" spans="1:8">
      <c r="A7" s="443" t="s">
        <v>359</v>
      </c>
      <c r="B7" s="444">
        <v>23568</v>
      </c>
      <c r="C7" s="444">
        <v>19380</v>
      </c>
      <c r="D7" s="444">
        <v>19443</v>
      </c>
      <c r="E7" s="444">
        <v>17208</v>
      </c>
      <c r="F7" s="444">
        <v>16281</v>
      </c>
      <c r="G7" s="445">
        <v>15516</v>
      </c>
    </row>
    <row r="8" spans="1:8">
      <c r="A8" s="425" t="s">
        <v>445</v>
      </c>
      <c r="B8" s="420">
        <v>198114</v>
      </c>
      <c r="C8" s="420">
        <v>184815</v>
      </c>
      <c r="D8" s="420">
        <v>182286</v>
      </c>
      <c r="E8" s="420">
        <v>182823</v>
      </c>
      <c r="F8" s="420">
        <v>178980</v>
      </c>
      <c r="G8" s="421">
        <v>168126</v>
      </c>
      <c r="H8" s="426"/>
    </row>
    <row r="9" spans="1:8">
      <c r="A9" s="443" t="s">
        <v>446</v>
      </c>
      <c r="B9" s="444">
        <v>264144</v>
      </c>
      <c r="C9" s="444">
        <v>240522</v>
      </c>
      <c r="D9" s="444">
        <v>236763</v>
      </c>
      <c r="E9" s="444">
        <v>238449</v>
      </c>
      <c r="F9" s="444">
        <v>236739</v>
      </c>
      <c r="G9" s="445">
        <v>231048</v>
      </c>
      <c r="H9" s="426"/>
    </row>
    <row r="10" spans="1:8">
      <c r="A10" s="425" t="s">
        <v>549</v>
      </c>
      <c r="B10" s="420">
        <v>117051</v>
      </c>
      <c r="C10" s="420">
        <v>115803</v>
      </c>
      <c r="D10" s="420">
        <v>112032</v>
      </c>
      <c r="E10" s="420">
        <v>116769</v>
      </c>
      <c r="F10" s="420">
        <v>129804</v>
      </c>
      <c r="G10" s="421">
        <v>130968</v>
      </c>
      <c r="H10" s="426"/>
    </row>
    <row r="11" spans="1:8">
      <c r="A11" s="443" t="s">
        <v>447</v>
      </c>
      <c r="B11" s="444">
        <v>21300</v>
      </c>
      <c r="C11" s="444">
        <v>47046</v>
      </c>
      <c r="D11" s="444">
        <v>10644</v>
      </c>
      <c r="E11" s="444">
        <v>3783</v>
      </c>
      <c r="F11" s="444">
        <v>4020</v>
      </c>
      <c r="G11" s="445">
        <v>3345</v>
      </c>
      <c r="H11" s="426"/>
    </row>
    <row r="12" spans="1:8">
      <c r="A12" s="732" t="s">
        <v>557</v>
      </c>
      <c r="B12" s="732"/>
      <c r="C12" s="732"/>
      <c r="D12" s="732"/>
      <c r="E12" s="732"/>
      <c r="F12" s="732"/>
      <c r="G12" s="732"/>
    </row>
    <row r="13" spans="1:8">
      <c r="A13" s="219" t="s">
        <v>4</v>
      </c>
      <c r="B13" s="420">
        <v>15474</v>
      </c>
      <c r="C13" s="420">
        <v>14841</v>
      </c>
      <c r="D13" s="420">
        <v>14178</v>
      </c>
      <c r="E13" s="420">
        <v>12339</v>
      </c>
      <c r="F13" s="420">
        <v>11628</v>
      </c>
      <c r="G13" s="421">
        <v>10380</v>
      </c>
    </row>
    <row r="14" spans="1:8">
      <c r="A14" s="443" t="s">
        <v>359</v>
      </c>
      <c r="B14" s="444">
        <v>6447</v>
      </c>
      <c r="C14" s="444">
        <v>6087</v>
      </c>
      <c r="D14" s="444">
        <v>5841</v>
      </c>
      <c r="E14" s="444">
        <v>5034</v>
      </c>
      <c r="F14" s="444">
        <v>4575</v>
      </c>
      <c r="G14" s="445">
        <v>4041</v>
      </c>
    </row>
    <row r="15" spans="1:8">
      <c r="A15" s="425" t="s">
        <v>445</v>
      </c>
      <c r="B15" s="420">
        <v>6777</v>
      </c>
      <c r="C15" s="420">
        <v>6024</v>
      </c>
      <c r="D15" s="420">
        <v>7134</v>
      </c>
      <c r="E15" s="420">
        <v>6723</v>
      </c>
      <c r="F15" s="420">
        <v>6570</v>
      </c>
      <c r="G15" s="421">
        <v>5862</v>
      </c>
    </row>
    <row r="16" spans="1:8">
      <c r="A16" s="443" t="s">
        <v>446</v>
      </c>
      <c r="B16" s="444">
        <v>594</v>
      </c>
      <c r="C16" s="444">
        <v>447</v>
      </c>
      <c r="D16" s="444">
        <v>414</v>
      </c>
      <c r="E16" s="444">
        <v>390</v>
      </c>
      <c r="F16" s="444">
        <v>285</v>
      </c>
      <c r="G16" s="445">
        <v>288</v>
      </c>
    </row>
    <row r="17" spans="1:7">
      <c r="A17" s="425" t="s">
        <v>549</v>
      </c>
      <c r="B17" s="420">
        <v>24</v>
      </c>
      <c r="C17" s="420">
        <v>21</v>
      </c>
      <c r="D17" s="420">
        <v>12</v>
      </c>
      <c r="E17" s="420">
        <v>15</v>
      </c>
      <c r="F17" s="420">
        <v>18</v>
      </c>
      <c r="G17" s="421">
        <v>27</v>
      </c>
    </row>
    <row r="18" spans="1:7">
      <c r="A18" s="443" t="s">
        <v>447</v>
      </c>
      <c r="B18" s="444">
        <v>1632</v>
      </c>
      <c r="C18" s="444">
        <v>2259</v>
      </c>
      <c r="D18" s="444">
        <v>777</v>
      </c>
      <c r="E18" s="444">
        <v>174</v>
      </c>
      <c r="F18" s="444">
        <v>180</v>
      </c>
      <c r="G18" s="445">
        <v>162</v>
      </c>
    </row>
    <row r="19" spans="1:7">
      <c r="A19" s="732" t="s">
        <v>448</v>
      </c>
      <c r="B19" s="732"/>
      <c r="C19" s="732"/>
      <c r="D19" s="732"/>
      <c r="E19" s="732"/>
      <c r="F19" s="732"/>
      <c r="G19" s="732"/>
    </row>
    <row r="20" spans="1:7">
      <c r="A20" s="219" t="s">
        <v>4</v>
      </c>
      <c r="B20" s="429">
        <f t="shared" ref="B20:G25" si="0">B13/B6*100</f>
        <v>2.4791044847855654</v>
      </c>
      <c r="C20" s="429">
        <f t="shared" si="0"/>
        <v>2.4426975834724129</v>
      </c>
      <c r="D20" s="429">
        <f t="shared" si="0"/>
        <v>2.5265026168494096</v>
      </c>
      <c r="E20" s="429">
        <f t="shared" si="0"/>
        <v>2.2072081741295668</v>
      </c>
      <c r="F20" s="429">
        <f t="shared" si="0"/>
        <v>2.0550559891414997</v>
      </c>
      <c r="G20" s="430">
        <f t="shared" si="0"/>
        <v>1.8907000508193945</v>
      </c>
    </row>
    <row r="21" spans="1:7">
      <c r="A21" s="443" t="s">
        <v>359</v>
      </c>
      <c r="B21" s="446">
        <f t="shared" si="0"/>
        <v>27.354887983706721</v>
      </c>
      <c r="C21" s="446">
        <f t="shared" si="0"/>
        <v>31.408668730650152</v>
      </c>
      <c r="D21" s="446">
        <f t="shared" si="0"/>
        <v>30.041660237617652</v>
      </c>
      <c r="E21" s="446">
        <f t="shared" si="0"/>
        <v>29.253835425383546</v>
      </c>
      <c r="F21" s="446">
        <f t="shared" si="0"/>
        <v>28.100239543025612</v>
      </c>
      <c r="G21" s="447">
        <f t="shared" si="0"/>
        <v>26.044083526682133</v>
      </c>
    </row>
    <row r="22" spans="1:7">
      <c r="A22" s="425" t="s">
        <v>445</v>
      </c>
      <c r="B22" s="429">
        <f t="shared" si="0"/>
        <v>3.4207577455404468</v>
      </c>
      <c r="C22" s="429">
        <f t="shared" si="0"/>
        <v>3.2594756919081243</v>
      </c>
      <c r="D22" s="429">
        <f t="shared" si="0"/>
        <v>3.9136302294197032</v>
      </c>
      <c r="E22" s="429">
        <f t="shared" si="0"/>
        <v>3.6773272509476382</v>
      </c>
      <c r="F22" s="429">
        <f t="shared" si="0"/>
        <v>3.6708012068387532</v>
      </c>
      <c r="G22" s="430">
        <f t="shared" si="0"/>
        <v>3.486670711252275</v>
      </c>
    </row>
    <row r="23" spans="1:7">
      <c r="A23" s="443" t="s">
        <v>446</v>
      </c>
      <c r="B23" s="446">
        <f t="shared" si="0"/>
        <v>0.2248773396329275</v>
      </c>
      <c r="C23" s="446">
        <f t="shared" si="0"/>
        <v>0.18584578541671865</v>
      </c>
      <c r="D23" s="446">
        <f t="shared" si="0"/>
        <v>0.17485840270650396</v>
      </c>
      <c r="E23" s="446">
        <f t="shared" si="0"/>
        <v>0.1635569870286728</v>
      </c>
      <c r="F23" s="446">
        <f t="shared" si="0"/>
        <v>0.12038574125936158</v>
      </c>
      <c r="G23" s="447">
        <f t="shared" si="0"/>
        <v>0.12464942349641632</v>
      </c>
    </row>
    <row r="24" spans="1:7">
      <c r="A24" s="425" t="s">
        <v>549</v>
      </c>
      <c r="B24" s="429">
        <f t="shared" si="0"/>
        <v>2.0503882922828509E-2</v>
      </c>
      <c r="C24" s="429">
        <f t="shared" si="0"/>
        <v>1.8134245226807597E-2</v>
      </c>
      <c r="D24" s="429">
        <f t="shared" si="0"/>
        <v>1.0711225364181664E-2</v>
      </c>
      <c r="E24" s="429">
        <f t="shared" si="0"/>
        <v>1.2845875189476658E-2</v>
      </c>
      <c r="F24" s="429">
        <f t="shared" si="0"/>
        <v>1.3867061107515948E-2</v>
      </c>
      <c r="G24" s="430">
        <f t="shared" si="0"/>
        <v>2.0615722924683891E-2</v>
      </c>
    </row>
    <row r="25" spans="1:7">
      <c r="A25" s="443" t="s">
        <v>447</v>
      </c>
      <c r="B25" s="446">
        <f t="shared" si="0"/>
        <v>7.6619718309859159</v>
      </c>
      <c r="C25" s="446">
        <f t="shared" si="0"/>
        <v>4.8016834587425077</v>
      </c>
      <c r="D25" s="446">
        <f t="shared" si="0"/>
        <v>7.2998872604284104</v>
      </c>
      <c r="E25" s="446">
        <f t="shared" si="0"/>
        <v>4.5995241871530537</v>
      </c>
      <c r="F25" s="446">
        <f t="shared" si="0"/>
        <v>4.4776119402985071</v>
      </c>
      <c r="G25" s="447">
        <f t="shared" si="0"/>
        <v>4.8430493273542607</v>
      </c>
    </row>
    <row r="26" spans="1:7">
      <c r="A26" s="732" t="s">
        <v>558</v>
      </c>
      <c r="B26" s="732"/>
      <c r="C26" s="732"/>
      <c r="D26" s="732"/>
      <c r="E26" s="732"/>
      <c r="F26" s="732"/>
      <c r="G26" s="732"/>
    </row>
    <row r="27" spans="1:7">
      <c r="A27" s="219" t="s">
        <v>4</v>
      </c>
      <c r="B27" s="420">
        <f t="shared" ref="B27:G32" si="1">B13/B$13*100</f>
        <v>100</v>
      </c>
      <c r="C27" s="420">
        <f t="shared" si="1"/>
        <v>100</v>
      </c>
      <c r="D27" s="420">
        <f t="shared" si="1"/>
        <v>100</v>
      </c>
      <c r="E27" s="420">
        <f t="shared" si="1"/>
        <v>100</v>
      </c>
      <c r="F27" s="420">
        <f t="shared" si="1"/>
        <v>100</v>
      </c>
      <c r="G27" s="421">
        <f t="shared" si="1"/>
        <v>100</v>
      </c>
    </row>
    <row r="28" spans="1:7">
      <c r="A28" s="443" t="s">
        <v>359</v>
      </c>
      <c r="B28" s="446">
        <f t="shared" si="1"/>
        <v>41.66343544009306</v>
      </c>
      <c r="C28" s="446">
        <f t="shared" si="1"/>
        <v>41.014756418031126</v>
      </c>
      <c r="D28" s="446">
        <f t="shared" si="1"/>
        <v>41.197630131189165</v>
      </c>
      <c r="E28" s="446">
        <f t="shared" si="1"/>
        <v>40.797471432044738</v>
      </c>
      <c r="F28" s="446">
        <f t="shared" si="1"/>
        <v>39.344685242518054</v>
      </c>
      <c r="G28" s="447">
        <f t="shared" si="1"/>
        <v>38.930635838150287</v>
      </c>
    </row>
    <row r="29" spans="1:7">
      <c r="A29" s="425" t="s">
        <v>445</v>
      </c>
      <c r="B29" s="429">
        <f t="shared" si="1"/>
        <v>43.796044978673905</v>
      </c>
      <c r="C29" s="429">
        <f t="shared" si="1"/>
        <v>40.590256721245197</v>
      </c>
      <c r="D29" s="429">
        <f t="shared" si="1"/>
        <v>50.317393144308085</v>
      </c>
      <c r="E29" s="429">
        <f t="shared" si="1"/>
        <v>54.485776805251639</v>
      </c>
      <c r="F29" s="429">
        <f t="shared" si="1"/>
        <v>56.5015479876161</v>
      </c>
      <c r="G29" s="430">
        <f t="shared" si="1"/>
        <v>56.473988439306353</v>
      </c>
    </row>
    <row r="30" spans="1:7">
      <c r="A30" s="443" t="s">
        <v>446</v>
      </c>
      <c r="B30" s="446">
        <f t="shared" si="1"/>
        <v>3.8386971694455214</v>
      </c>
      <c r="C30" s="446">
        <f t="shared" si="1"/>
        <v>3.0119264200525571</v>
      </c>
      <c r="D30" s="446">
        <f t="shared" si="1"/>
        <v>2.920016927634363</v>
      </c>
      <c r="E30" s="446">
        <f t="shared" si="1"/>
        <v>3.1607099440797475</v>
      </c>
      <c r="F30" s="446">
        <f t="shared" si="1"/>
        <v>2.4509803921568629</v>
      </c>
      <c r="G30" s="447">
        <f t="shared" si="1"/>
        <v>2.7745664739884393</v>
      </c>
    </row>
    <row r="31" spans="1:7">
      <c r="A31" s="425" t="s">
        <v>549</v>
      </c>
      <c r="B31" s="429">
        <f t="shared" si="1"/>
        <v>0.15509887553315238</v>
      </c>
      <c r="C31" s="429">
        <f t="shared" si="1"/>
        <v>0.14149989892864362</v>
      </c>
      <c r="D31" s="429">
        <f t="shared" si="1"/>
        <v>8.4638171815488786E-2</v>
      </c>
      <c r="E31" s="429">
        <f t="shared" si="1"/>
        <v>0.12156576707999028</v>
      </c>
      <c r="F31" s="429">
        <f t="shared" si="1"/>
        <v>0.15479876160990713</v>
      </c>
      <c r="G31" s="430">
        <f t="shared" si="1"/>
        <v>0.26011560693641617</v>
      </c>
    </row>
    <row r="32" spans="1:7">
      <c r="A32" s="448" t="s">
        <v>447</v>
      </c>
      <c r="B32" s="449">
        <f t="shared" si="1"/>
        <v>10.546723536254362</v>
      </c>
      <c r="C32" s="449">
        <f t="shared" si="1"/>
        <v>15.221346270466949</v>
      </c>
      <c r="D32" s="449">
        <f t="shared" si="1"/>
        <v>5.4803216250528992</v>
      </c>
      <c r="E32" s="449">
        <f t="shared" si="1"/>
        <v>1.4101628981278873</v>
      </c>
      <c r="F32" s="449">
        <f t="shared" si="1"/>
        <v>1.5479876160990713</v>
      </c>
      <c r="G32" s="450">
        <f t="shared" si="1"/>
        <v>1.5606936416184971</v>
      </c>
    </row>
    <row r="33" spans="1:7">
      <c r="A33" s="739" t="s">
        <v>449</v>
      </c>
      <c r="B33" s="739"/>
      <c r="C33" s="739"/>
      <c r="D33" s="739"/>
      <c r="E33" s="739"/>
      <c r="F33" s="739"/>
      <c r="G33" s="739"/>
    </row>
    <row r="34" spans="1:7">
      <c r="A34" s="696" t="s">
        <v>429</v>
      </c>
      <c r="B34" s="696"/>
      <c r="C34" s="696"/>
      <c r="D34" s="696"/>
      <c r="E34" s="696"/>
      <c r="F34" s="696"/>
      <c r="G34" s="696"/>
    </row>
  </sheetData>
  <mergeCells count="9">
    <mergeCell ref="A33:G33"/>
    <mergeCell ref="A34:G34"/>
    <mergeCell ref="A26:G26"/>
    <mergeCell ref="A2:G2"/>
    <mergeCell ref="A3:A4"/>
    <mergeCell ref="B4:G4"/>
    <mergeCell ref="A5:G5"/>
    <mergeCell ref="A12:G12"/>
    <mergeCell ref="A19:G19"/>
  </mergeCells>
  <hyperlinks>
    <hyperlink ref="A1" location="Inhalt!A1" display="Zurück zum Inhalt"/>
  </hyperlinks>
  <pageMargins left="0.78740157499999996" right="0.78740157499999996" top="0.984251969" bottom="0.984251969" header="0.4921259845" footer="0.4921259845"/>
  <pageSetup paperSize="9" scale="92"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pageSetUpPr autoPageBreaks="0" fitToPage="1"/>
  </sheetPr>
  <dimension ref="A1:H26"/>
  <sheetViews>
    <sheetView zoomScaleNormal="100" workbookViewId="0">
      <selection sqref="A1:B1"/>
    </sheetView>
  </sheetViews>
  <sheetFormatPr baseColWidth="10" defaultColWidth="11.5703125" defaultRowHeight="15"/>
  <cols>
    <col min="1" max="1" width="11.5703125" style="451"/>
    <col min="2" max="7" width="11.140625" style="451" customWidth="1"/>
    <col min="8" max="16384" width="11.5703125" style="451"/>
  </cols>
  <sheetData>
    <row r="1" spans="1:7" ht="25.5" customHeight="1">
      <c r="A1" s="654" t="s">
        <v>579</v>
      </c>
      <c r="B1" s="654"/>
    </row>
    <row r="2" spans="1:7" ht="42" customHeight="1">
      <c r="A2" s="743" t="s">
        <v>559</v>
      </c>
      <c r="B2" s="743"/>
      <c r="C2" s="743"/>
      <c r="D2" s="743"/>
      <c r="E2" s="743"/>
      <c r="F2" s="743"/>
      <c r="G2" s="743"/>
    </row>
    <row r="3" spans="1:7" ht="15" customHeight="1">
      <c r="A3" s="744" t="s">
        <v>403</v>
      </c>
      <c r="B3" s="452" t="s">
        <v>450</v>
      </c>
      <c r="C3" s="452"/>
      <c r="D3" s="453"/>
      <c r="E3" s="453"/>
      <c r="F3" s="453"/>
      <c r="G3" s="454"/>
    </row>
    <row r="4" spans="1:7" ht="29.25" customHeight="1">
      <c r="A4" s="744"/>
      <c r="B4" s="745" t="s">
        <v>451</v>
      </c>
      <c r="C4" s="746"/>
      <c r="D4" s="744"/>
      <c r="E4" s="745" t="s">
        <v>560</v>
      </c>
      <c r="F4" s="746"/>
      <c r="G4" s="746"/>
    </row>
    <row r="5" spans="1:7" ht="25.5">
      <c r="A5" s="744"/>
      <c r="B5" s="455" t="s">
        <v>452</v>
      </c>
      <c r="C5" s="455" t="s">
        <v>425</v>
      </c>
      <c r="D5" s="455" t="s">
        <v>426</v>
      </c>
      <c r="E5" s="455" t="s">
        <v>452</v>
      </c>
      <c r="F5" s="455" t="s">
        <v>425</v>
      </c>
      <c r="G5" s="456" t="s">
        <v>426</v>
      </c>
    </row>
    <row r="6" spans="1:7">
      <c r="A6" s="744"/>
      <c r="B6" s="457" t="s">
        <v>0</v>
      </c>
      <c r="C6" s="457"/>
      <c r="D6" s="453"/>
      <c r="E6" s="453"/>
      <c r="F6" s="453"/>
      <c r="G6" s="454"/>
    </row>
    <row r="7" spans="1:7">
      <c r="A7" s="458">
        <v>1996</v>
      </c>
      <c r="B7" s="459">
        <v>21.3</v>
      </c>
      <c r="C7" s="459">
        <v>21</v>
      </c>
      <c r="D7" s="459">
        <v>22.2</v>
      </c>
      <c r="E7" s="459">
        <v>21.5</v>
      </c>
      <c r="F7" s="459">
        <v>22.1</v>
      </c>
      <c r="G7" s="459">
        <v>21</v>
      </c>
    </row>
    <row r="8" spans="1:7">
      <c r="A8" s="460">
        <v>1997</v>
      </c>
      <c r="B8" s="461">
        <v>20.5</v>
      </c>
      <c r="C8" s="461">
        <v>20.2</v>
      </c>
      <c r="D8" s="461">
        <v>21.5</v>
      </c>
      <c r="E8" s="461">
        <v>21</v>
      </c>
      <c r="F8" s="461">
        <v>21.8</v>
      </c>
      <c r="G8" s="461">
        <v>20.3</v>
      </c>
    </row>
    <row r="9" spans="1:7">
      <c r="A9" s="458">
        <v>1998</v>
      </c>
      <c r="B9" s="459">
        <v>21.3</v>
      </c>
      <c r="C9" s="459">
        <v>20.7</v>
      </c>
      <c r="D9" s="459">
        <v>23</v>
      </c>
      <c r="E9" s="459">
        <v>22.7</v>
      </c>
      <c r="F9" s="459">
        <v>23</v>
      </c>
      <c r="G9" s="459">
        <v>22.4</v>
      </c>
    </row>
    <row r="10" spans="1:7">
      <c r="A10" s="460">
        <v>1999</v>
      </c>
      <c r="B10" s="461">
        <v>22.1</v>
      </c>
      <c r="C10" s="461">
        <v>21.7</v>
      </c>
      <c r="D10" s="461">
        <v>23.2</v>
      </c>
      <c r="E10" s="461">
        <v>23.6</v>
      </c>
      <c r="F10" s="461">
        <v>23.2</v>
      </c>
      <c r="G10" s="461">
        <v>23.8</v>
      </c>
    </row>
    <row r="11" spans="1:7">
      <c r="A11" s="458">
        <v>2000</v>
      </c>
      <c r="B11" s="459">
        <v>23.7</v>
      </c>
      <c r="C11" s="459">
        <v>23.3</v>
      </c>
      <c r="D11" s="459">
        <v>24.8</v>
      </c>
      <c r="E11" s="459">
        <v>26</v>
      </c>
      <c r="F11" s="459">
        <v>27.6</v>
      </c>
      <c r="G11" s="459">
        <v>24.2</v>
      </c>
    </row>
    <row r="12" spans="1:7">
      <c r="A12" s="460">
        <v>2001</v>
      </c>
      <c r="B12" s="461">
        <v>23.7</v>
      </c>
      <c r="C12" s="461">
        <v>23.2</v>
      </c>
      <c r="D12" s="461">
        <v>25.1</v>
      </c>
      <c r="E12" s="461">
        <v>24.8</v>
      </c>
      <c r="F12" s="461">
        <v>26.5</v>
      </c>
      <c r="G12" s="461">
        <v>22.9</v>
      </c>
    </row>
    <row r="13" spans="1:7">
      <c r="A13" s="458">
        <v>2002</v>
      </c>
      <c r="B13" s="459">
        <v>24.1</v>
      </c>
      <c r="C13" s="459">
        <v>23.5</v>
      </c>
      <c r="D13" s="459">
        <v>26.2</v>
      </c>
      <c r="E13" s="459">
        <v>24.6</v>
      </c>
      <c r="F13" s="459">
        <v>24.6</v>
      </c>
      <c r="G13" s="459">
        <v>24.6</v>
      </c>
    </row>
    <row r="14" spans="1:7">
      <c r="A14" s="460">
        <v>2003</v>
      </c>
      <c r="B14" s="461">
        <v>21.8</v>
      </c>
      <c r="C14" s="461">
        <v>21.6</v>
      </c>
      <c r="D14" s="461">
        <v>22.8</v>
      </c>
      <c r="E14" s="461">
        <v>23.6</v>
      </c>
      <c r="F14" s="461">
        <v>24.4</v>
      </c>
      <c r="G14" s="461">
        <v>22.7</v>
      </c>
    </row>
    <row r="15" spans="1:7">
      <c r="A15" s="458">
        <v>2004</v>
      </c>
      <c r="B15" s="459">
        <v>20.9</v>
      </c>
      <c r="C15" s="459">
        <v>20.399999999999999</v>
      </c>
      <c r="D15" s="459">
        <v>23.1</v>
      </c>
      <c r="E15" s="459">
        <v>23.1</v>
      </c>
      <c r="F15" s="459">
        <v>23.7</v>
      </c>
      <c r="G15" s="459">
        <v>22.3</v>
      </c>
    </row>
    <row r="16" spans="1:7">
      <c r="A16" s="460">
        <v>2005</v>
      </c>
      <c r="B16" s="461">
        <v>19.8</v>
      </c>
      <c r="C16" s="461">
        <v>19.2</v>
      </c>
      <c r="D16" s="461">
        <v>21.7</v>
      </c>
      <c r="E16" s="461">
        <v>23.6</v>
      </c>
      <c r="F16" s="461">
        <v>24.9</v>
      </c>
      <c r="G16" s="461">
        <v>21.9</v>
      </c>
    </row>
    <row r="17" spans="1:8">
      <c r="A17" s="458">
        <v>2006</v>
      </c>
      <c r="B17" s="459">
        <v>19.7</v>
      </c>
      <c r="C17" s="459">
        <v>18.8</v>
      </c>
      <c r="D17" s="459">
        <v>23</v>
      </c>
      <c r="E17" s="459">
        <v>24.3</v>
      </c>
      <c r="F17" s="459">
        <v>25</v>
      </c>
      <c r="G17" s="459">
        <v>23.4</v>
      </c>
    </row>
    <row r="18" spans="1:8">
      <c r="A18" s="460">
        <v>2007</v>
      </c>
      <c r="B18" s="462" t="s">
        <v>453</v>
      </c>
      <c r="C18" s="462" t="s">
        <v>453</v>
      </c>
      <c r="D18" s="462" t="s">
        <v>453</v>
      </c>
      <c r="E18" s="462" t="s">
        <v>453</v>
      </c>
      <c r="F18" s="462" t="s">
        <v>453</v>
      </c>
      <c r="G18" s="462" t="s">
        <v>453</v>
      </c>
      <c r="H18" s="463"/>
    </row>
    <row r="19" spans="1:8">
      <c r="A19" s="458">
        <v>2008</v>
      </c>
      <c r="B19" s="459">
        <v>21.4</v>
      </c>
      <c r="C19" s="459">
        <v>20.5</v>
      </c>
      <c r="D19" s="459">
        <v>25.3</v>
      </c>
      <c r="E19" s="459">
        <v>25.7</v>
      </c>
      <c r="F19" s="459">
        <v>25.2</v>
      </c>
      <c r="G19" s="459">
        <v>26.4</v>
      </c>
    </row>
    <row r="20" spans="1:8">
      <c r="A20" s="460">
        <v>2009</v>
      </c>
      <c r="B20" s="461">
        <v>22.5</v>
      </c>
      <c r="C20" s="461">
        <v>21.3</v>
      </c>
      <c r="D20" s="461">
        <v>28.1</v>
      </c>
      <c r="E20" s="461">
        <v>24.6</v>
      </c>
      <c r="F20" s="461">
        <v>23.6</v>
      </c>
      <c r="G20" s="461">
        <v>26.2</v>
      </c>
    </row>
    <row r="21" spans="1:8">
      <c r="A21" s="458">
        <v>2010</v>
      </c>
      <c r="B21" s="459">
        <v>23.2</v>
      </c>
      <c r="C21" s="459">
        <v>22</v>
      </c>
      <c r="D21" s="459">
        <v>28.9</v>
      </c>
      <c r="E21" s="459">
        <v>28.1</v>
      </c>
      <c r="F21" s="459">
        <v>27.2</v>
      </c>
      <c r="G21" s="459">
        <v>29.7</v>
      </c>
    </row>
    <row r="22" spans="1:8">
      <c r="A22" s="460">
        <v>2011</v>
      </c>
      <c r="B22" s="461">
        <v>24.4</v>
      </c>
      <c r="C22" s="461">
        <v>23.1</v>
      </c>
      <c r="D22" s="461">
        <v>31.8</v>
      </c>
      <c r="E22" s="461">
        <v>27.9</v>
      </c>
      <c r="F22" s="461">
        <v>26.3</v>
      </c>
      <c r="G22" s="461">
        <v>30.9</v>
      </c>
    </row>
    <row r="23" spans="1:8">
      <c r="A23" s="464">
        <v>2012</v>
      </c>
      <c r="B23" s="465">
        <v>24.5</v>
      </c>
      <c r="C23" s="465">
        <v>23.3</v>
      </c>
      <c r="D23" s="465">
        <v>31.4</v>
      </c>
      <c r="E23" s="465">
        <v>30</v>
      </c>
      <c r="F23" s="465">
        <v>27.6</v>
      </c>
      <c r="G23" s="465">
        <v>35.1</v>
      </c>
    </row>
    <row r="24" spans="1:8" s="630" customFormat="1">
      <c r="A24" s="742" t="s">
        <v>561</v>
      </c>
      <c r="B24" s="742"/>
      <c r="C24" s="742"/>
      <c r="D24" s="742"/>
      <c r="E24" s="742"/>
      <c r="F24" s="742"/>
      <c r="G24" s="742"/>
    </row>
    <row r="25" spans="1:8" ht="14.25" customHeight="1">
      <c r="A25" s="742" t="s">
        <v>429</v>
      </c>
      <c r="B25" s="742"/>
      <c r="C25" s="742"/>
      <c r="D25" s="742"/>
      <c r="E25" s="742"/>
      <c r="F25" s="742"/>
      <c r="G25" s="742"/>
    </row>
    <row r="26" spans="1:8">
      <c r="B26" s="466"/>
      <c r="C26" s="466"/>
      <c r="D26" s="466"/>
      <c r="E26" s="466"/>
      <c r="F26" s="466"/>
      <c r="G26" s="466"/>
    </row>
  </sheetData>
  <mergeCells count="7">
    <mergeCell ref="A1:B1"/>
    <mergeCell ref="A25:G25"/>
    <mergeCell ref="A2:G2"/>
    <mergeCell ref="A3:A6"/>
    <mergeCell ref="A24:G24"/>
    <mergeCell ref="E4:G4"/>
    <mergeCell ref="B4:D4"/>
  </mergeCells>
  <hyperlinks>
    <hyperlink ref="A1:B1" location="Inhalt!A1" display="Zurück zum Inhalt"/>
  </hyperlinks>
  <pageMargins left="0.7" right="0.7" top="0.78740157499999996" bottom="0.78740157499999996" header="0.3" footer="0.3"/>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pageSetUpPr autoPageBreaks="0" fitToPage="1"/>
  </sheetPr>
  <dimension ref="A1:K21"/>
  <sheetViews>
    <sheetView zoomScaleNormal="100" workbookViewId="0"/>
  </sheetViews>
  <sheetFormatPr baseColWidth="10" defaultRowHeight="12.75"/>
  <cols>
    <col min="1" max="1" width="30.42578125" style="1" customWidth="1"/>
    <col min="2" max="2" width="15" style="1" customWidth="1"/>
    <col min="3" max="4" width="9.140625" style="1" customWidth="1"/>
    <col min="5" max="5" width="15" style="1" customWidth="1"/>
    <col min="6" max="7" width="9.140625" style="1" customWidth="1"/>
    <col min="8" max="8" width="15" style="1" customWidth="1"/>
    <col min="9" max="10" width="9.140625" style="1" customWidth="1"/>
    <col min="11" max="16384" width="11.42578125" style="1"/>
  </cols>
  <sheetData>
    <row r="1" spans="1:11" ht="25.5" customHeight="1">
      <c r="A1" s="628" t="s">
        <v>579</v>
      </c>
      <c r="B1" s="3"/>
    </row>
    <row r="2" spans="1:11" ht="27" customHeight="1">
      <c r="A2" s="755" t="s">
        <v>510</v>
      </c>
      <c r="B2" s="755"/>
      <c r="C2" s="755"/>
      <c r="D2" s="755"/>
      <c r="E2" s="755"/>
      <c r="F2" s="755"/>
      <c r="G2" s="755"/>
      <c r="H2" s="755"/>
      <c r="I2" s="755"/>
      <c r="J2" s="755"/>
    </row>
    <row r="3" spans="1:11" ht="13.5" customHeight="1">
      <c r="A3" s="756" t="s">
        <v>17</v>
      </c>
      <c r="B3" s="759" t="s">
        <v>4</v>
      </c>
      <c r="C3" s="760"/>
      <c r="D3" s="756"/>
      <c r="E3" s="763" t="s">
        <v>5</v>
      </c>
      <c r="F3" s="764"/>
      <c r="G3" s="764"/>
      <c r="H3" s="764"/>
      <c r="I3" s="764"/>
      <c r="J3" s="764"/>
    </row>
    <row r="4" spans="1:11">
      <c r="A4" s="757"/>
      <c r="B4" s="761"/>
      <c r="C4" s="762"/>
      <c r="D4" s="758"/>
      <c r="E4" s="765" t="s">
        <v>2</v>
      </c>
      <c r="F4" s="765"/>
      <c r="G4" s="765"/>
      <c r="H4" s="765" t="s">
        <v>3</v>
      </c>
      <c r="I4" s="765"/>
      <c r="J4" s="763"/>
    </row>
    <row r="5" spans="1:11" ht="25.5" customHeight="1">
      <c r="A5" s="757"/>
      <c r="B5" s="748" t="s">
        <v>137</v>
      </c>
      <c r="C5" s="749" t="s">
        <v>102</v>
      </c>
      <c r="D5" s="749"/>
      <c r="E5" s="748" t="s">
        <v>137</v>
      </c>
      <c r="F5" s="749" t="s">
        <v>102</v>
      </c>
      <c r="G5" s="749"/>
      <c r="H5" s="748" t="s">
        <v>137</v>
      </c>
      <c r="I5" s="749" t="s">
        <v>102</v>
      </c>
      <c r="J5" s="750"/>
    </row>
    <row r="6" spans="1:11" ht="27" customHeight="1">
      <c r="A6" s="757"/>
      <c r="B6" s="748"/>
      <c r="C6" s="54" t="s">
        <v>88</v>
      </c>
      <c r="D6" s="54" t="s">
        <v>89</v>
      </c>
      <c r="E6" s="748"/>
      <c r="F6" s="54" t="s">
        <v>88</v>
      </c>
      <c r="G6" s="54" t="s">
        <v>89</v>
      </c>
      <c r="H6" s="748"/>
      <c r="I6" s="54" t="s">
        <v>88</v>
      </c>
      <c r="J6" s="59" t="s">
        <v>89</v>
      </c>
      <c r="K6" s="46"/>
    </row>
    <row r="7" spans="1:11" ht="12.75" customHeight="1">
      <c r="A7" s="758"/>
      <c r="B7" s="751" t="s">
        <v>0</v>
      </c>
      <c r="C7" s="752"/>
      <c r="D7" s="752"/>
      <c r="E7" s="752"/>
      <c r="F7" s="752"/>
      <c r="G7" s="752"/>
      <c r="H7" s="752"/>
      <c r="I7" s="752"/>
      <c r="J7" s="752"/>
    </row>
    <row r="8" spans="1:11">
      <c r="A8" s="12" t="s">
        <v>4</v>
      </c>
      <c r="B8" s="17">
        <v>100</v>
      </c>
      <c r="C8" s="21">
        <v>41</v>
      </c>
      <c r="D8" s="22">
        <v>59</v>
      </c>
      <c r="E8" s="17">
        <v>100</v>
      </c>
      <c r="F8" s="21">
        <v>42</v>
      </c>
      <c r="G8" s="22">
        <v>58</v>
      </c>
      <c r="H8" s="17">
        <v>100</v>
      </c>
      <c r="I8" s="21">
        <v>40</v>
      </c>
      <c r="J8" s="20">
        <v>60</v>
      </c>
    </row>
    <row r="9" spans="1:11" ht="24">
      <c r="A9" s="29" t="s">
        <v>16</v>
      </c>
      <c r="B9" s="13">
        <v>4</v>
      </c>
      <c r="C9" s="64">
        <v>59</v>
      </c>
      <c r="D9" s="58">
        <v>41</v>
      </c>
      <c r="E9" s="13">
        <v>5</v>
      </c>
      <c r="F9" s="64">
        <v>61</v>
      </c>
      <c r="G9" s="58">
        <v>39</v>
      </c>
      <c r="H9" s="13">
        <v>3</v>
      </c>
      <c r="I9" s="64">
        <v>55</v>
      </c>
      <c r="J9" s="61">
        <v>45</v>
      </c>
    </row>
    <row r="10" spans="1:11">
      <c r="A10" s="32" t="s">
        <v>15</v>
      </c>
      <c r="B10" s="17">
        <v>3</v>
      </c>
      <c r="C10" s="16">
        <v>52</v>
      </c>
      <c r="D10" s="18">
        <v>48</v>
      </c>
      <c r="E10" s="17">
        <v>4</v>
      </c>
      <c r="F10" s="16">
        <v>54</v>
      </c>
      <c r="G10" s="18">
        <v>46</v>
      </c>
      <c r="H10" s="17">
        <v>3</v>
      </c>
      <c r="I10" s="16">
        <v>49</v>
      </c>
      <c r="J10" s="15">
        <v>51</v>
      </c>
    </row>
    <row r="11" spans="1:11">
      <c r="A11" s="31" t="s">
        <v>14</v>
      </c>
      <c r="B11" s="13">
        <v>5</v>
      </c>
      <c r="C11" s="64">
        <v>65</v>
      </c>
      <c r="D11" s="58">
        <v>35</v>
      </c>
      <c r="E11" s="13">
        <v>6</v>
      </c>
      <c r="F11" s="64">
        <v>66</v>
      </c>
      <c r="G11" s="58">
        <v>34</v>
      </c>
      <c r="H11" s="13">
        <v>5</v>
      </c>
      <c r="I11" s="64">
        <v>64</v>
      </c>
      <c r="J11" s="61">
        <v>36</v>
      </c>
    </row>
    <row r="12" spans="1:11" ht="36">
      <c r="A12" s="32" t="s">
        <v>13</v>
      </c>
      <c r="B12" s="10">
        <v>45</v>
      </c>
      <c r="C12" s="9">
        <v>32</v>
      </c>
      <c r="D12" s="11">
        <v>68</v>
      </c>
      <c r="E12" s="10">
        <v>42</v>
      </c>
      <c r="F12" s="9">
        <v>30</v>
      </c>
      <c r="G12" s="11">
        <v>70</v>
      </c>
      <c r="H12" s="10">
        <v>47</v>
      </c>
      <c r="I12" s="9">
        <v>33</v>
      </c>
      <c r="J12" s="8">
        <v>67</v>
      </c>
    </row>
    <row r="13" spans="1:11">
      <c r="A13" s="31" t="s">
        <v>12</v>
      </c>
      <c r="B13" s="13">
        <v>20</v>
      </c>
      <c r="C13" s="64">
        <v>52</v>
      </c>
      <c r="D13" s="58">
        <v>48</v>
      </c>
      <c r="E13" s="13">
        <v>19</v>
      </c>
      <c r="F13" s="64">
        <v>54</v>
      </c>
      <c r="G13" s="58">
        <v>46</v>
      </c>
      <c r="H13" s="13">
        <v>20</v>
      </c>
      <c r="I13" s="64">
        <v>50</v>
      </c>
      <c r="J13" s="61">
        <v>50</v>
      </c>
    </row>
    <row r="14" spans="1:11" ht="24">
      <c r="A14" s="32" t="s">
        <v>11</v>
      </c>
      <c r="B14" s="10">
        <v>6</v>
      </c>
      <c r="C14" s="9">
        <v>59</v>
      </c>
      <c r="D14" s="11">
        <v>41</v>
      </c>
      <c r="E14" s="10">
        <v>7</v>
      </c>
      <c r="F14" s="9">
        <v>61</v>
      </c>
      <c r="G14" s="11">
        <v>39</v>
      </c>
      <c r="H14" s="10">
        <v>4</v>
      </c>
      <c r="I14" s="9">
        <v>57</v>
      </c>
      <c r="J14" s="8">
        <v>43</v>
      </c>
    </row>
    <row r="15" spans="1:11" ht="24">
      <c r="A15" s="31" t="s">
        <v>90</v>
      </c>
      <c r="B15" s="13">
        <v>5</v>
      </c>
      <c r="C15" s="64">
        <v>56</v>
      </c>
      <c r="D15" s="58">
        <v>44</v>
      </c>
      <c r="E15" s="13">
        <v>5</v>
      </c>
      <c r="F15" s="64">
        <v>53</v>
      </c>
      <c r="G15" s="58">
        <v>47</v>
      </c>
      <c r="H15" s="13">
        <v>4</v>
      </c>
      <c r="I15" s="64">
        <v>58</v>
      </c>
      <c r="J15" s="61">
        <v>42</v>
      </c>
    </row>
    <row r="16" spans="1:11" ht="24">
      <c r="A16" s="32" t="s">
        <v>10</v>
      </c>
      <c r="B16" s="10">
        <v>3</v>
      </c>
      <c r="C16" s="9">
        <v>19</v>
      </c>
      <c r="D16" s="11">
        <v>81</v>
      </c>
      <c r="E16" s="10">
        <v>3</v>
      </c>
      <c r="F16" s="9">
        <v>15</v>
      </c>
      <c r="G16" s="11">
        <v>85</v>
      </c>
      <c r="H16" s="10">
        <v>4</v>
      </c>
      <c r="I16" s="9">
        <v>22</v>
      </c>
      <c r="J16" s="8">
        <v>78</v>
      </c>
    </row>
    <row r="17" spans="1:10">
      <c r="A17" s="47" t="s">
        <v>9</v>
      </c>
      <c r="B17" s="6">
        <v>10</v>
      </c>
      <c r="C17" s="55">
        <v>29</v>
      </c>
      <c r="D17" s="57">
        <v>71</v>
      </c>
      <c r="E17" s="6">
        <v>10</v>
      </c>
      <c r="F17" s="55">
        <v>29</v>
      </c>
      <c r="G17" s="57">
        <v>71</v>
      </c>
      <c r="H17" s="6">
        <v>10</v>
      </c>
      <c r="I17" s="55">
        <v>30</v>
      </c>
      <c r="J17" s="56">
        <v>70</v>
      </c>
    </row>
    <row r="18" spans="1:10" ht="15" customHeight="1">
      <c r="A18" s="753" t="s">
        <v>103</v>
      </c>
      <c r="B18" s="753"/>
      <c r="C18" s="753"/>
      <c r="D18" s="753"/>
      <c r="E18" s="753"/>
      <c r="F18" s="753"/>
      <c r="G18" s="753"/>
      <c r="H18" s="753"/>
      <c r="I18" s="753"/>
      <c r="J18" s="753"/>
    </row>
    <row r="19" spans="1:10" ht="12.75" customHeight="1">
      <c r="A19" s="754" t="s">
        <v>104</v>
      </c>
      <c r="B19" s="754"/>
      <c r="C19" s="754"/>
      <c r="D19" s="754"/>
      <c r="E19" s="754"/>
      <c r="F19" s="754"/>
      <c r="G19" s="754"/>
      <c r="H19" s="754"/>
      <c r="I19" s="754"/>
      <c r="J19" s="754"/>
    </row>
    <row r="20" spans="1:10">
      <c r="A20" s="754" t="s">
        <v>105</v>
      </c>
      <c r="B20" s="754"/>
      <c r="C20" s="754"/>
      <c r="D20" s="754"/>
      <c r="E20" s="754"/>
      <c r="F20" s="754"/>
      <c r="G20" s="754"/>
      <c r="H20" s="754"/>
      <c r="I20" s="754"/>
      <c r="J20" s="754"/>
    </row>
    <row r="21" spans="1:10" ht="13.5" customHeight="1">
      <c r="A21" s="747" t="s">
        <v>562</v>
      </c>
      <c r="B21" s="747"/>
      <c r="C21" s="747"/>
      <c r="D21" s="747"/>
      <c r="E21" s="747"/>
      <c r="F21" s="747"/>
      <c r="G21" s="747"/>
      <c r="H21" s="747"/>
      <c r="I21" s="747"/>
      <c r="J21" s="747"/>
    </row>
  </sheetData>
  <mergeCells count="17">
    <mergeCell ref="A2:J2"/>
    <mergeCell ref="A3:A7"/>
    <mergeCell ref="B3:D4"/>
    <mergeCell ref="E3:J3"/>
    <mergeCell ref="E4:G4"/>
    <mergeCell ref="H4:J4"/>
    <mergeCell ref="B5:B6"/>
    <mergeCell ref="C5:D5"/>
    <mergeCell ref="E5:E6"/>
    <mergeCell ref="F5:G5"/>
    <mergeCell ref="A21:J21"/>
    <mergeCell ref="H5:H6"/>
    <mergeCell ref="I5:J5"/>
    <mergeCell ref="B7:J7"/>
    <mergeCell ref="A18:J18"/>
    <mergeCell ref="A19:J19"/>
    <mergeCell ref="A20:J20"/>
  </mergeCells>
  <hyperlinks>
    <hyperlink ref="A1" location="Inhalt!A1" display="Zurück zum Inhalt"/>
  </hyperlinks>
  <pageMargins left="0.59055118110236227" right="0.59055118110236227" top="0.78740157480314965" bottom="0.59055118110236227" header="0.51181102362204722" footer="0.51181102362204722"/>
  <pageSetup paperSize="9" scale="94"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pageSetUpPr autoPageBreaks="0" fitToPage="1"/>
  </sheetPr>
  <dimension ref="A1:J24"/>
  <sheetViews>
    <sheetView zoomScaleNormal="100" workbookViewId="0"/>
  </sheetViews>
  <sheetFormatPr baseColWidth="10" defaultRowHeight="12.75"/>
  <cols>
    <col min="1" max="1" width="31.5703125" style="1" customWidth="1"/>
    <col min="2" max="2" width="19" style="1" customWidth="1"/>
    <col min="3" max="3" width="20.140625" style="1" customWidth="1"/>
    <col min="4" max="6" width="13" style="1" customWidth="1"/>
    <col min="7" max="16384" width="11.42578125" style="1"/>
  </cols>
  <sheetData>
    <row r="1" spans="1:10" ht="25.5" customHeight="1">
      <c r="A1" s="628" t="s">
        <v>579</v>
      </c>
      <c r="B1" s="2"/>
      <c r="C1" s="3"/>
    </row>
    <row r="2" spans="1:10" ht="18.75" customHeight="1">
      <c r="A2" s="771" t="s">
        <v>511</v>
      </c>
      <c r="B2" s="771"/>
      <c r="C2" s="771"/>
      <c r="D2" s="771"/>
      <c r="E2" s="771"/>
      <c r="F2" s="771"/>
    </row>
    <row r="3" spans="1:10">
      <c r="A3" s="756" t="s">
        <v>49</v>
      </c>
      <c r="B3" s="766" t="s">
        <v>107</v>
      </c>
      <c r="C3" s="766" t="s">
        <v>131</v>
      </c>
      <c r="D3" s="763" t="s">
        <v>94</v>
      </c>
      <c r="E3" s="764"/>
      <c r="F3" s="764"/>
    </row>
    <row r="4" spans="1:10" ht="36.75" customHeight="1">
      <c r="A4" s="757"/>
      <c r="B4" s="767"/>
      <c r="C4" s="767"/>
      <c r="D4" s="54" t="s">
        <v>96</v>
      </c>
      <c r="E4" s="54" t="s">
        <v>21</v>
      </c>
      <c r="F4" s="59" t="s">
        <v>97</v>
      </c>
    </row>
    <row r="5" spans="1:10" ht="12.75" customHeight="1">
      <c r="A5" s="758"/>
      <c r="B5" s="768" t="s">
        <v>0</v>
      </c>
      <c r="C5" s="769"/>
      <c r="D5" s="769"/>
      <c r="E5" s="769"/>
      <c r="F5" s="769"/>
      <c r="G5" s="33"/>
    </row>
    <row r="6" spans="1:10">
      <c r="A6" s="770" t="s">
        <v>48</v>
      </c>
      <c r="B6" s="770"/>
      <c r="C6" s="770"/>
      <c r="D6" s="770"/>
      <c r="E6" s="770"/>
      <c r="F6" s="770"/>
    </row>
    <row r="7" spans="1:10" s="33" customFormat="1">
      <c r="A7" s="32" t="s">
        <v>544</v>
      </c>
      <c r="B7" s="27">
        <v>46</v>
      </c>
      <c r="C7" s="27">
        <v>44</v>
      </c>
      <c r="D7" s="16">
        <v>47</v>
      </c>
      <c r="E7" s="16">
        <v>41</v>
      </c>
      <c r="F7" s="16">
        <v>42</v>
      </c>
    </row>
    <row r="8" spans="1:10">
      <c r="A8" s="31" t="s">
        <v>545</v>
      </c>
      <c r="B8" s="24">
        <v>48</v>
      </c>
      <c r="C8" s="24">
        <v>46</v>
      </c>
      <c r="D8" s="619">
        <v>46</v>
      </c>
      <c r="E8" s="619">
        <v>50</v>
      </c>
      <c r="F8" s="619">
        <v>43</v>
      </c>
    </row>
    <row r="9" spans="1:10" s="33" customFormat="1">
      <c r="A9" s="32" t="s">
        <v>563</v>
      </c>
      <c r="B9" s="27">
        <v>6</v>
      </c>
      <c r="C9" s="27">
        <v>10</v>
      </c>
      <c r="D9" s="16">
        <v>7</v>
      </c>
      <c r="E9" s="16">
        <v>9</v>
      </c>
      <c r="F9" s="16">
        <v>15</v>
      </c>
      <c r="G9" s="631"/>
      <c r="H9" s="631"/>
      <c r="I9" s="631"/>
      <c r="J9" s="631"/>
    </row>
    <row r="10" spans="1:10">
      <c r="A10" s="770" t="s">
        <v>546</v>
      </c>
      <c r="B10" s="770"/>
      <c r="C10" s="770"/>
      <c r="D10" s="770"/>
      <c r="E10" s="770"/>
      <c r="F10" s="770"/>
    </row>
    <row r="11" spans="1:10" s="33" customFormat="1">
      <c r="A11" s="12" t="s">
        <v>47</v>
      </c>
      <c r="B11" s="27">
        <v>16</v>
      </c>
      <c r="C11" s="27">
        <v>28</v>
      </c>
      <c r="D11" s="16">
        <v>26</v>
      </c>
      <c r="E11" s="16">
        <v>29</v>
      </c>
      <c r="F11" s="16">
        <v>31</v>
      </c>
    </row>
    <row r="12" spans="1:10" ht="24">
      <c r="A12" s="14" t="s">
        <v>46</v>
      </c>
      <c r="B12" s="24">
        <v>8</v>
      </c>
      <c r="C12" s="24">
        <v>27</v>
      </c>
      <c r="D12" s="619">
        <v>18</v>
      </c>
      <c r="E12" s="619">
        <v>28</v>
      </c>
      <c r="F12" s="619">
        <v>40</v>
      </c>
    </row>
    <row r="13" spans="1:10" s="33" customFormat="1">
      <c r="A13" s="25" t="s">
        <v>45</v>
      </c>
      <c r="B13" s="27">
        <v>16</v>
      </c>
      <c r="C13" s="27">
        <v>22</v>
      </c>
      <c r="D13" s="16">
        <v>19</v>
      </c>
      <c r="E13" s="16">
        <v>24</v>
      </c>
      <c r="F13" s="16">
        <v>24</v>
      </c>
    </row>
    <row r="14" spans="1:10">
      <c r="A14" s="770" t="s">
        <v>543</v>
      </c>
      <c r="B14" s="770"/>
      <c r="C14" s="770"/>
      <c r="D14" s="770"/>
      <c r="E14" s="770"/>
      <c r="F14" s="770"/>
    </row>
    <row r="15" spans="1:10" s="33" customFormat="1" ht="24">
      <c r="A15" s="25" t="s">
        <v>44</v>
      </c>
      <c r="B15" s="27">
        <v>7</v>
      </c>
      <c r="C15" s="27">
        <v>14</v>
      </c>
      <c r="D15" s="27">
        <v>11</v>
      </c>
      <c r="E15" s="27">
        <v>14</v>
      </c>
      <c r="F15" s="16">
        <v>20</v>
      </c>
    </row>
    <row r="16" spans="1:10" ht="13.5">
      <c r="A16" s="29" t="s">
        <v>108</v>
      </c>
      <c r="B16" s="619">
        <v>3</v>
      </c>
      <c r="C16" s="618">
        <v>11</v>
      </c>
      <c r="D16" s="618">
        <v>7</v>
      </c>
      <c r="E16" s="617">
        <v>9</v>
      </c>
      <c r="F16" s="617">
        <v>19</v>
      </c>
    </row>
    <row r="17" spans="1:6">
      <c r="A17" s="30"/>
      <c r="B17" s="772" t="s">
        <v>43</v>
      </c>
      <c r="C17" s="773"/>
      <c r="D17" s="773"/>
      <c r="E17" s="773"/>
      <c r="F17" s="773"/>
    </row>
    <row r="18" spans="1:6" s="33" customFormat="1" ht="24">
      <c r="A18" s="25" t="s">
        <v>42</v>
      </c>
      <c r="B18" s="27">
        <v>6.8</v>
      </c>
      <c r="C18" s="27">
        <v>7.9</v>
      </c>
      <c r="D18" s="27">
        <v>7.2</v>
      </c>
      <c r="E18" s="27">
        <v>8.3000000000000007</v>
      </c>
      <c r="F18" s="16">
        <v>8.5</v>
      </c>
    </row>
    <row r="19" spans="1:6" ht="13.5">
      <c r="A19" s="29" t="s">
        <v>108</v>
      </c>
      <c r="B19" s="24">
        <v>6.1</v>
      </c>
      <c r="C19" s="24">
        <v>7.4</v>
      </c>
      <c r="D19" s="24">
        <v>6.6</v>
      </c>
      <c r="E19" s="24">
        <v>7.5</v>
      </c>
      <c r="F19" s="619">
        <v>8.5</v>
      </c>
    </row>
    <row r="20" spans="1:6" ht="19.5" customHeight="1">
      <c r="A20" s="49" t="s">
        <v>41</v>
      </c>
      <c r="B20" s="50">
        <v>13961</v>
      </c>
      <c r="C20" s="50">
        <v>1040</v>
      </c>
      <c r="D20" s="51">
        <v>414</v>
      </c>
      <c r="E20" s="51">
        <v>337</v>
      </c>
      <c r="F20" s="21">
        <v>279</v>
      </c>
    </row>
    <row r="21" spans="1:6" ht="13.5">
      <c r="A21" s="47" t="s">
        <v>108</v>
      </c>
      <c r="B21" s="48">
        <v>12865</v>
      </c>
      <c r="C21" s="60">
        <v>967</v>
      </c>
      <c r="D21" s="60">
        <v>387</v>
      </c>
      <c r="E21" s="60">
        <v>303</v>
      </c>
      <c r="F21" s="55">
        <v>267</v>
      </c>
    </row>
    <row r="22" spans="1:6" ht="14.25" customHeight="1">
      <c r="A22" s="753" t="s">
        <v>109</v>
      </c>
      <c r="B22" s="753"/>
      <c r="C22" s="753"/>
      <c r="D22" s="753"/>
      <c r="E22" s="753"/>
      <c r="F22" s="753"/>
    </row>
    <row r="23" spans="1:6">
      <c r="A23" s="754" t="s">
        <v>118</v>
      </c>
      <c r="B23" s="754"/>
      <c r="C23" s="754"/>
      <c r="D23" s="754"/>
      <c r="E23" s="754"/>
      <c r="F23" s="754"/>
    </row>
    <row r="24" spans="1:6">
      <c r="A24" s="754" t="s">
        <v>130</v>
      </c>
      <c r="B24" s="754"/>
      <c r="C24" s="754"/>
      <c r="D24" s="754"/>
      <c r="E24" s="754"/>
      <c r="F24" s="754"/>
    </row>
  </sheetData>
  <mergeCells count="13">
    <mergeCell ref="A2:F2"/>
    <mergeCell ref="B17:F17"/>
    <mergeCell ref="A22:F22"/>
    <mergeCell ref="A23:F23"/>
    <mergeCell ref="A24:F24"/>
    <mergeCell ref="A3:A5"/>
    <mergeCell ref="B3:B4"/>
    <mergeCell ref="C3:C4"/>
    <mergeCell ref="D3:F3"/>
    <mergeCell ref="B5:F5"/>
    <mergeCell ref="A6:F6"/>
    <mergeCell ref="A10:F10"/>
    <mergeCell ref="A14:F14"/>
  </mergeCells>
  <hyperlinks>
    <hyperlink ref="A1" location="Inhalt!A1" display="Zurück zum Inhalt"/>
  </hyperlinks>
  <pageMargins left="0.59055118110236227" right="0.59055118110236227" top="0.78740157480314965" bottom="0.59055118110236227" header="0.51181102362204722" footer="0.51181102362204722"/>
  <pageSetup paperSize="9" scale="82"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pageSetUpPr autoPageBreaks="0" fitToPage="1"/>
  </sheetPr>
  <dimension ref="A1:J54"/>
  <sheetViews>
    <sheetView zoomScaleNormal="100" workbookViewId="0"/>
  </sheetViews>
  <sheetFormatPr baseColWidth="10" defaultRowHeight="12.75"/>
  <cols>
    <col min="1" max="1" width="15.5703125" style="478" customWidth="1"/>
    <col min="2" max="2" width="30" style="525" customWidth="1"/>
    <col min="3" max="8" width="9.85546875" style="478" customWidth="1"/>
    <col min="9" max="16384" width="11.42578125" style="478"/>
  </cols>
  <sheetData>
    <row r="1" spans="1:10" ht="25.5" customHeight="1">
      <c r="A1" s="628" t="s">
        <v>579</v>
      </c>
      <c r="B1" s="628"/>
      <c r="J1" s="499"/>
    </row>
    <row r="2" spans="1:10" ht="30" customHeight="1">
      <c r="A2" s="774" t="s">
        <v>525</v>
      </c>
      <c r="B2" s="774"/>
      <c r="C2" s="774"/>
      <c r="D2" s="774"/>
      <c r="E2" s="774"/>
      <c r="F2" s="774"/>
      <c r="G2" s="774"/>
      <c r="H2" s="774"/>
      <c r="J2" s="499"/>
    </row>
    <row r="3" spans="1:10">
      <c r="A3" s="775" t="s">
        <v>479</v>
      </c>
      <c r="B3" s="775" t="s">
        <v>485</v>
      </c>
      <c r="C3" s="778" t="s">
        <v>4</v>
      </c>
      <c r="D3" s="781" t="s">
        <v>536</v>
      </c>
      <c r="E3" s="781"/>
      <c r="F3" s="781"/>
      <c r="G3" s="781"/>
      <c r="H3" s="782"/>
      <c r="J3" s="499"/>
    </row>
    <row r="4" spans="1:10">
      <c r="A4" s="776"/>
      <c r="B4" s="776"/>
      <c r="C4" s="779"/>
      <c r="D4" s="778" t="s">
        <v>486</v>
      </c>
      <c r="E4" s="778" t="s">
        <v>487</v>
      </c>
      <c r="F4" s="513" t="s">
        <v>5</v>
      </c>
      <c r="G4" s="513"/>
      <c r="H4" s="783" t="s">
        <v>488</v>
      </c>
      <c r="J4" s="499"/>
    </row>
    <row r="5" spans="1:10" ht="60">
      <c r="A5" s="776"/>
      <c r="B5" s="776"/>
      <c r="C5" s="780"/>
      <c r="D5" s="780"/>
      <c r="E5" s="780"/>
      <c r="F5" s="514" t="s">
        <v>489</v>
      </c>
      <c r="G5" s="514" t="s">
        <v>490</v>
      </c>
      <c r="H5" s="784"/>
      <c r="J5" s="499"/>
    </row>
    <row r="6" spans="1:10">
      <c r="A6" s="777"/>
      <c r="B6" s="777"/>
      <c r="C6" s="502" t="s">
        <v>471</v>
      </c>
      <c r="D6" s="785" t="s">
        <v>526</v>
      </c>
      <c r="E6" s="786"/>
      <c r="F6" s="786"/>
      <c r="G6" s="786"/>
      <c r="H6" s="786"/>
    </row>
    <row r="7" spans="1:10" ht="14.25" customHeight="1">
      <c r="A7" s="523"/>
      <c r="B7" s="523" t="s">
        <v>473</v>
      </c>
      <c r="C7" s="524"/>
      <c r="D7" s="524"/>
      <c r="E7" s="524"/>
      <c r="F7" s="524"/>
      <c r="G7" s="524"/>
      <c r="H7" s="524"/>
    </row>
    <row r="8" spans="1:10" ht="12.75" customHeight="1">
      <c r="A8" s="789" t="s">
        <v>4</v>
      </c>
      <c r="B8" s="526" t="s">
        <v>4</v>
      </c>
      <c r="C8" s="504">
        <v>21285</v>
      </c>
      <c r="D8" s="509">
        <v>75.748179469109701</v>
      </c>
      <c r="E8" s="509">
        <v>11.402396053558844</v>
      </c>
      <c r="F8" s="509">
        <v>6.3988724453840735</v>
      </c>
      <c r="G8" s="509">
        <v>5.0035236081747714</v>
      </c>
      <c r="H8" s="510">
        <v>12.849424477331453</v>
      </c>
    </row>
    <row r="9" spans="1:10" ht="12.75" customHeight="1">
      <c r="A9" s="788"/>
      <c r="B9" s="527" t="s">
        <v>524</v>
      </c>
      <c r="C9" s="515">
        <v>3707</v>
      </c>
      <c r="D9" s="519">
        <v>50.714863771243593</v>
      </c>
      <c r="E9" s="519">
        <v>19.773401672511465</v>
      </c>
      <c r="F9" s="519">
        <v>9.9541408146749397</v>
      </c>
      <c r="G9" s="519">
        <v>9.8192608578365252</v>
      </c>
      <c r="H9" s="520">
        <v>29.511734556244939</v>
      </c>
    </row>
    <row r="10" spans="1:10" ht="12.75" customHeight="1">
      <c r="A10" s="787"/>
      <c r="B10" s="526" t="s">
        <v>537</v>
      </c>
      <c r="C10" s="504">
        <v>13595</v>
      </c>
      <c r="D10" s="509">
        <v>79.46303788157411</v>
      </c>
      <c r="E10" s="509">
        <v>10.864288341301949</v>
      </c>
      <c r="F10" s="509">
        <v>6.2522986392055904</v>
      </c>
      <c r="G10" s="509">
        <v>4.6119897020963592</v>
      </c>
      <c r="H10" s="510">
        <v>9.6726737771239435</v>
      </c>
    </row>
    <row r="11" spans="1:10" ht="12.75" customHeight="1">
      <c r="A11" s="788"/>
      <c r="B11" s="527" t="s">
        <v>538</v>
      </c>
      <c r="C11" s="515">
        <v>3902</v>
      </c>
      <c r="D11" s="519">
        <v>86.622245002562792</v>
      </c>
      <c r="E11" s="519">
        <v>5.2793439261916966</v>
      </c>
      <c r="F11" s="519">
        <v>3.5366478728856996</v>
      </c>
      <c r="G11" s="519">
        <v>1.742696053305997</v>
      </c>
      <c r="H11" s="520">
        <v>8.0984110712455148</v>
      </c>
    </row>
    <row r="12" spans="1:10" ht="12.75" customHeight="1">
      <c r="A12" s="787"/>
      <c r="B12" s="528" t="s">
        <v>470</v>
      </c>
      <c r="C12" s="506">
        <v>81</v>
      </c>
      <c r="D12" s="511">
        <v>74.074074074074076</v>
      </c>
      <c r="E12" s="506" t="s">
        <v>491</v>
      </c>
      <c r="F12" s="506" t="s">
        <v>491</v>
      </c>
      <c r="G12" s="506" t="s">
        <v>491</v>
      </c>
      <c r="H12" s="507" t="s">
        <v>491</v>
      </c>
    </row>
    <row r="13" spans="1:10" ht="12.75" customHeight="1">
      <c r="A13" s="788" t="s">
        <v>527</v>
      </c>
      <c r="B13" s="527" t="s">
        <v>4</v>
      </c>
      <c r="C13" s="515">
        <v>1187</v>
      </c>
      <c r="D13" s="521">
        <v>51.221566975568656</v>
      </c>
      <c r="E13" s="521">
        <v>17.523167649536646</v>
      </c>
      <c r="F13" s="521">
        <v>6.3184498736310015</v>
      </c>
      <c r="G13" s="521">
        <v>11.204717775905644</v>
      </c>
      <c r="H13" s="522">
        <v>31.255265374894691</v>
      </c>
    </row>
    <row r="14" spans="1:10" ht="12.75" customHeight="1">
      <c r="A14" s="788"/>
      <c r="B14" s="526" t="s">
        <v>524</v>
      </c>
      <c r="C14" s="504">
        <v>386</v>
      </c>
      <c r="D14" s="509">
        <v>38.341968911917093</v>
      </c>
      <c r="E14" s="509">
        <v>19.170984455958546</v>
      </c>
      <c r="F14" s="504" t="s">
        <v>491</v>
      </c>
      <c r="G14" s="509">
        <v>14.507772020725387</v>
      </c>
      <c r="H14" s="510">
        <v>42.487046632124354</v>
      </c>
    </row>
    <row r="15" spans="1:10" ht="12.75" customHeight="1">
      <c r="A15" s="788"/>
      <c r="B15" s="527" t="s">
        <v>537</v>
      </c>
      <c r="C15" s="515">
        <v>716</v>
      </c>
      <c r="D15" s="519">
        <v>57.122905027932958</v>
      </c>
      <c r="E15" s="519">
        <v>17.178770949720672</v>
      </c>
      <c r="F15" s="515" t="s">
        <v>491</v>
      </c>
      <c r="G15" s="519">
        <v>10.335195530726256</v>
      </c>
      <c r="H15" s="520">
        <v>25.837988826815643</v>
      </c>
    </row>
    <row r="16" spans="1:10" ht="12.75" customHeight="1">
      <c r="A16" s="788"/>
      <c r="B16" s="526" t="s">
        <v>538</v>
      </c>
      <c r="C16" s="504">
        <v>85</v>
      </c>
      <c r="D16" s="509">
        <v>61.176470588235297</v>
      </c>
      <c r="E16" s="504" t="s">
        <v>491</v>
      </c>
      <c r="F16" s="504" t="s">
        <v>491</v>
      </c>
      <c r="G16" s="504" t="s">
        <v>491</v>
      </c>
      <c r="H16" s="505" t="s">
        <v>491</v>
      </c>
    </row>
    <row r="17" spans="1:8" ht="12.75" customHeight="1">
      <c r="A17" s="788"/>
      <c r="B17" s="529" t="s">
        <v>470</v>
      </c>
      <c r="C17" s="517">
        <v>0</v>
      </c>
      <c r="D17" s="517">
        <v>0</v>
      </c>
      <c r="E17" s="517">
        <v>0</v>
      </c>
      <c r="F17" s="517">
        <v>0</v>
      </c>
      <c r="G17" s="517">
        <v>0</v>
      </c>
      <c r="H17" s="518">
        <v>0</v>
      </c>
    </row>
    <row r="18" spans="1:8" ht="12.75" customHeight="1">
      <c r="A18" s="787" t="s">
        <v>528</v>
      </c>
      <c r="B18" s="526" t="s">
        <v>4</v>
      </c>
      <c r="C18" s="508">
        <v>16074</v>
      </c>
      <c r="D18" s="509">
        <v>74.947119571979599</v>
      </c>
      <c r="E18" s="509">
        <v>11.664800298618887</v>
      </c>
      <c r="F18" s="509">
        <v>6.2274480527560039</v>
      </c>
      <c r="G18" s="509">
        <v>5.4373522458628845</v>
      </c>
      <c r="H18" s="512">
        <v>13.394301356227448</v>
      </c>
    </row>
    <row r="19" spans="1:8" ht="12.75" customHeight="1">
      <c r="A19" s="788"/>
      <c r="B19" s="527" t="s">
        <v>524</v>
      </c>
      <c r="C19" s="515">
        <v>2698</v>
      </c>
      <c r="D19" s="519">
        <v>48.628613787991107</v>
      </c>
      <c r="E19" s="519">
        <v>19.458858413639732</v>
      </c>
      <c r="F19" s="519">
        <v>8.9696071163825053</v>
      </c>
      <c r="G19" s="519">
        <v>10.452186805040771</v>
      </c>
      <c r="H19" s="520">
        <v>31.912527798369162</v>
      </c>
    </row>
    <row r="20" spans="1:8" ht="12.75" customHeight="1">
      <c r="A20" s="787"/>
      <c r="B20" s="526" t="s">
        <v>537</v>
      </c>
      <c r="C20" s="504">
        <v>10246</v>
      </c>
      <c r="D20" s="509">
        <v>78.625805192270164</v>
      </c>
      <c r="E20" s="509">
        <v>11.341011126293187</v>
      </c>
      <c r="F20" s="509">
        <v>6.236580128830763</v>
      </c>
      <c r="G20" s="509">
        <v>5.1044309974624245</v>
      </c>
      <c r="H20" s="510">
        <v>10.023423775131759</v>
      </c>
    </row>
    <row r="21" spans="1:8" ht="12.75" customHeight="1">
      <c r="A21" s="788"/>
      <c r="B21" s="527" t="s">
        <v>538</v>
      </c>
      <c r="C21" s="515">
        <v>3091</v>
      </c>
      <c r="D21" s="519">
        <v>85.571012617275969</v>
      </c>
      <c r="E21" s="519">
        <v>5.888062115820123</v>
      </c>
      <c r="F21" s="519">
        <v>3.7851827887415075</v>
      </c>
      <c r="G21" s="519">
        <v>2.1028793270786155</v>
      </c>
      <c r="H21" s="520">
        <v>8.5409252669039155</v>
      </c>
    </row>
    <row r="22" spans="1:8" ht="12.75" customHeight="1">
      <c r="A22" s="787"/>
      <c r="B22" s="528" t="s">
        <v>470</v>
      </c>
      <c r="C22" s="506" t="s">
        <v>491</v>
      </c>
      <c r="D22" s="506" t="s">
        <v>491</v>
      </c>
      <c r="E22" s="506" t="s">
        <v>491</v>
      </c>
      <c r="F22" s="506" t="s">
        <v>492</v>
      </c>
      <c r="G22" s="506" t="s">
        <v>492</v>
      </c>
      <c r="H22" s="507">
        <v>0</v>
      </c>
    </row>
    <row r="23" spans="1:8" ht="12.75" customHeight="1">
      <c r="A23" s="788" t="s">
        <v>529</v>
      </c>
      <c r="B23" s="527" t="s">
        <v>4</v>
      </c>
      <c r="C23" s="504">
        <v>4025</v>
      </c>
      <c r="D23" s="509">
        <v>86.161490683229815</v>
      </c>
      <c r="E23" s="509">
        <v>8.5714285714285712</v>
      </c>
      <c r="F23" s="509">
        <v>7.1304347826086953</v>
      </c>
      <c r="G23" s="509">
        <v>1.4409937888198756</v>
      </c>
      <c r="H23" s="510">
        <v>5.2670807453416151</v>
      </c>
    </row>
    <row r="24" spans="1:8" ht="12.75" customHeight="1">
      <c r="A24" s="788"/>
      <c r="B24" s="526" t="s">
        <v>524</v>
      </c>
      <c r="C24" s="515">
        <v>623</v>
      </c>
      <c r="D24" s="519">
        <v>67.576243980738354</v>
      </c>
      <c r="E24" s="519">
        <v>21.348314606741571</v>
      </c>
      <c r="F24" s="519">
        <v>17.335473515248793</v>
      </c>
      <c r="G24" s="515" t="s">
        <v>491</v>
      </c>
      <c r="H24" s="520">
        <v>11.075441412520064</v>
      </c>
    </row>
    <row r="25" spans="1:8" ht="12.75" customHeight="1">
      <c r="A25" s="788"/>
      <c r="B25" s="527" t="s">
        <v>537</v>
      </c>
      <c r="C25" s="504">
        <v>2633</v>
      </c>
      <c r="D25" s="509">
        <v>88.796050132928215</v>
      </c>
      <c r="E25" s="509">
        <v>7.2920622863653621</v>
      </c>
      <c r="F25" s="509">
        <v>6.1526775541207748</v>
      </c>
      <c r="G25" s="504" t="s">
        <v>491</v>
      </c>
      <c r="H25" s="510">
        <v>3.9118875807064182</v>
      </c>
    </row>
    <row r="26" spans="1:8" ht="12.75" customHeight="1">
      <c r="A26" s="788"/>
      <c r="B26" s="526" t="s">
        <v>538</v>
      </c>
      <c r="C26" s="515">
        <v>726</v>
      </c>
      <c r="D26" s="519">
        <v>94.0771349862259</v>
      </c>
      <c r="E26" s="515" t="s">
        <v>491</v>
      </c>
      <c r="F26" s="515" t="s">
        <v>491</v>
      </c>
      <c r="G26" s="515">
        <v>0</v>
      </c>
      <c r="H26" s="516" t="s">
        <v>491</v>
      </c>
    </row>
    <row r="27" spans="1:8" ht="12.75" customHeight="1">
      <c r="A27" s="788"/>
      <c r="B27" s="529" t="s">
        <v>470</v>
      </c>
      <c r="C27" s="506" t="s">
        <v>491</v>
      </c>
      <c r="D27" s="506" t="s">
        <v>491</v>
      </c>
      <c r="E27" s="506" t="s">
        <v>491</v>
      </c>
      <c r="F27" s="506" t="s">
        <v>491</v>
      </c>
      <c r="G27" s="506" t="s">
        <v>491</v>
      </c>
      <c r="H27" s="507" t="s">
        <v>491</v>
      </c>
    </row>
    <row r="28" spans="1:8" ht="12.75" customHeight="1">
      <c r="A28" s="523"/>
      <c r="B28" s="523" t="s">
        <v>474</v>
      </c>
      <c r="C28" s="524"/>
      <c r="D28" s="524"/>
      <c r="E28" s="524"/>
      <c r="F28" s="524"/>
      <c r="G28" s="524"/>
      <c r="H28" s="524"/>
    </row>
    <row r="29" spans="1:8" ht="12.75" customHeight="1">
      <c r="A29" s="789" t="s">
        <v>4</v>
      </c>
      <c r="B29" s="526" t="s">
        <v>4</v>
      </c>
      <c r="C29" s="504">
        <v>23642</v>
      </c>
      <c r="D29" s="509">
        <v>66.872515015650109</v>
      </c>
      <c r="E29" s="509">
        <v>10.379832501480417</v>
      </c>
      <c r="F29" s="509">
        <v>6.0485576516369175</v>
      </c>
      <c r="G29" s="509">
        <v>4.3312748498434983</v>
      </c>
      <c r="H29" s="510">
        <v>22.747652482869469</v>
      </c>
    </row>
    <row r="30" spans="1:8" ht="12.75" customHeight="1">
      <c r="A30" s="788"/>
      <c r="B30" s="527" t="s">
        <v>524</v>
      </c>
      <c r="C30" s="515">
        <v>3587</v>
      </c>
      <c r="D30" s="519">
        <v>46.668525229997208</v>
      </c>
      <c r="E30" s="519">
        <v>15.779202676331197</v>
      </c>
      <c r="F30" s="519">
        <v>8.4192918873710632</v>
      </c>
      <c r="G30" s="519">
        <v>7.3599107889601338</v>
      </c>
      <c r="H30" s="520">
        <v>37.55227209367159</v>
      </c>
    </row>
    <row r="31" spans="1:8" ht="12.75" customHeight="1">
      <c r="A31" s="787"/>
      <c r="B31" s="526" t="s">
        <v>537</v>
      </c>
      <c r="C31" s="504">
        <v>16251</v>
      </c>
      <c r="D31" s="509">
        <v>67.743523475478426</v>
      </c>
      <c r="E31" s="509">
        <v>10.245523352409082</v>
      </c>
      <c r="F31" s="509">
        <v>6.0365515968248111</v>
      </c>
      <c r="G31" s="509">
        <v>4.2089717555842716</v>
      </c>
      <c r="H31" s="510">
        <v>22.010953172112487</v>
      </c>
    </row>
    <row r="32" spans="1:8" ht="12.75" customHeight="1">
      <c r="A32" s="788"/>
      <c r="B32" s="527" t="s">
        <v>538</v>
      </c>
      <c r="C32" s="515">
        <v>3723</v>
      </c>
      <c r="D32" s="519">
        <v>82.648401826484019</v>
      </c>
      <c r="E32" s="519">
        <v>5.93607305936073</v>
      </c>
      <c r="F32" s="519">
        <v>3.8947085683588503</v>
      </c>
      <c r="G32" s="519">
        <v>2.0413644910018802</v>
      </c>
      <c r="H32" s="520">
        <v>11.415525114155251</v>
      </c>
    </row>
    <row r="33" spans="1:8" ht="12.75" customHeight="1">
      <c r="A33" s="787"/>
      <c r="B33" s="528" t="s">
        <v>470</v>
      </c>
      <c r="C33" s="506">
        <v>81</v>
      </c>
      <c r="D33" s="511">
        <v>61.728395061728392</v>
      </c>
      <c r="E33" s="506" t="s">
        <v>491</v>
      </c>
      <c r="F33" s="506" t="s">
        <v>492</v>
      </c>
      <c r="G33" s="506">
        <v>0</v>
      </c>
      <c r="H33" s="507" t="s">
        <v>491</v>
      </c>
    </row>
    <row r="34" spans="1:8" ht="12.75" customHeight="1">
      <c r="A34" s="788" t="s">
        <v>527</v>
      </c>
      <c r="B34" s="527" t="s">
        <v>4</v>
      </c>
      <c r="C34" s="515">
        <v>3560</v>
      </c>
      <c r="D34" s="519">
        <v>35.477528089887642</v>
      </c>
      <c r="E34" s="519">
        <v>13.370786516853933</v>
      </c>
      <c r="F34" s="519">
        <v>6.320224719101124</v>
      </c>
      <c r="G34" s="519">
        <v>7.0505617977528097</v>
      </c>
      <c r="H34" s="520">
        <v>51.151685393258425</v>
      </c>
    </row>
    <row r="35" spans="1:8" ht="12.75" customHeight="1">
      <c r="A35" s="788"/>
      <c r="B35" s="526" t="s">
        <v>524</v>
      </c>
      <c r="C35" s="504">
        <v>866</v>
      </c>
      <c r="D35" s="509">
        <v>24.595842956120091</v>
      </c>
      <c r="E35" s="509">
        <v>15.011547344110854</v>
      </c>
      <c r="F35" s="509">
        <v>6.2355658198614323</v>
      </c>
      <c r="G35" s="509">
        <v>8.7759815242494223</v>
      </c>
      <c r="H35" s="510">
        <v>60.392609699769054</v>
      </c>
    </row>
    <row r="36" spans="1:8" ht="12.75" customHeight="1">
      <c r="A36" s="788"/>
      <c r="B36" s="527" t="s">
        <v>537</v>
      </c>
      <c r="C36" s="515">
        <v>2426</v>
      </c>
      <c r="D36" s="519">
        <v>37.469084913437754</v>
      </c>
      <c r="E36" s="519">
        <v>13.066776586974443</v>
      </c>
      <c r="F36" s="519">
        <v>6.5127782357790593</v>
      </c>
      <c r="G36" s="519">
        <v>6.5539983511953839</v>
      </c>
      <c r="H36" s="520">
        <v>49.422918384171474</v>
      </c>
    </row>
    <row r="37" spans="1:8" ht="12.75" customHeight="1">
      <c r="A37" s="788"/>
      <c r="B37" s="526" t="s">
        <v>538</v>
      </c>
      <c r="C37" s="504">
        <v>266</v>
      </c>
      <c r="D37" s="509">
        <v>53.007518796992478</v>
      </c>
      <c r="E37" s="504" t="s">
        <v>491</v>
      </c>
      <c r="F37" s="504" t="s">
        <v>491</v>
      </c>
      <c r="G37" s="504" t="s">
        <v>491</v>
      </c>
      <c r="H37" s="505">
        <v>97</v>
      </c>
    </row>
    <row r="38" spans="1:8" ht="12.75" customHeight="1">
      <c r="A38" s="788"/>
      <c r="B38" s="529" t="s">
        <v>470</v>
      </c>
      <c r="C38" s="517" t="s">
        <v>492</v>
      </c>
      <c r="D38" s="517">
        <v>0</v>
      </c>
      <c r="E38" s="517">
        <v>0</v>
      </c>
      <c r="F38" s="517">
        <v>0</v>
      </c>
      <c r="G38" s="517">
        <v>0</v>
      </c>
      <c r="H38" s="518" t="s">
        <v>491</v>
      </c>
    </row>
    <row r="39" spans="1:8" ht="12.75" customHeight="1">
      <c r="A39" s="787" t="s">
        <v>528</v>
      </c>
      <c r="B39" s="526" t="s">
        <v>4</v>
      </c>
      <c r="C39" s="508">
        <v>15606</v>
      </c>
      <c r="D39" s="509">
        <v>71.216198897859798</v>
      </c>
      <c r="E39" s="509">
        <v>10.284505959246443</v>
      </c>
      <c r="F39" s="509">
        <v>5.7349737280533128</v>
      </c>
      <c r="G39" s="509">
        <v>4.5495322311931314</v>
      </c>
      <c r="H39" s="510">
        <v>18.505702934768678</v>
      </c>
    </row>
    <row r="40" spans="1:8" ht="12.75" customHeight="1">
      <c r="A40" s="788"/>
      <c r="B40" s="527" t="s">
        <v>524</v>
      </c>
      <c r="C40" s="515">
        <v>1987</v>
      </c>
      <c r="D40" s="519">
        <v>51.534977352793156</v>
      </c>
      <c r="E40" s="519">
        <v>18.017111222949168</v>
      </c>
      <c r="F40" s="519">
        <v>9.3608454957221952</v>
      </c>
      <c r="G40" s="519">
        <v>8.656265727226975</v>
      </c>
      <c r="H40" s="520">
        <v>30.498238550578762</v>
      </c>
    </row>
    <row r="41" spans="1:8" ht="12.75" customHeight="1">
      <c r="A41" s="787"/>
      <c r="B41" s="526" t="s">
        <v>537</v>
      </c>
      <c r="C41" s="504">
        <v>10815</v>
      </c>
      <c r="D41" s="509">
        <v>71.502542764678694</v>
      </c>
      <c r="E41" s="509">
        <v>10.087840961627368</v>
      </c>
      <c r="F41" s="509">
        <v>5.5940822931114198</v>
      </c>
      <c r="G41" s="509">
        <v>4.4845122515025428</v>
      </c>
      <c r="H41" s="510">
        <v>18.409616273693942</v>
      </c>
    </row>
    <row r="42" spans="1:8" ht="12.75" customHeight="1">
      <c r="A42" s="788"/>
      <c r="B42" s="527" t="s">
        <v>538</v>
      </c>
      <c r="C42" s="515">
        <v>2767</v>
      </c>
      <c r="D42" s="519">
        <v>83.881460065052408</v>
      </c>
      <c r="E42" s="519">
        <v>5.6378749548247198</v>
      </c>
      <c r="F42" s="519">
        <v>3.7585833032164797</v>
      </c>
      <c r="G42" s="519">
        <v>1.9154318756776292</v>
      </c>
      <c r="H42" s="520">
        <v>10.480664980122876</v>
      </c>
    </row>
    <row r="43" spans="1:8" ht="12.75" customHeight="1">
      <c r="A43" s="787"/>
      <c r="B43" s="528" t="s">
        <v>470</v>
      </c>
      <c r="C43" s="506" t="s">
        <v>491</v>
      </c>
      <c r="D43" s="506" t="s">
        <v>491</v>
      </c>
      <c r="E43" s="506">
        <v>0</v>
      </c>
      <c r="F43" s="506">
        <v>0</v>
      </c>
      <c r="G43" s="506">
        <v>0</v>
      </c>
      <c r="H43" s="507" t="s">
        <v>491</v>
      </c>
    </row>
    <row r="44" spans="1:8" ht="12.75" customHeight="1">
      <c r="A44" s="788" t="s">
        <v>529</v>
      </c>
      <c r="B44" s="527" t="s">
        <v>4</v>
      </c>
      <c r="C44" s="504">
        <v>4476</v>
      </c>
      <c r="D44" s="509">
        <v>76.72028596961573</v>
      </c>
      <c r="E44" s="509">
        <v>8.3556747095621091</v>
      </c>
      <c r="F44" s="509">
        <v>6.9481680071492402</v>
      </c>
      <c r="G44" s="509">
        <v>1.4075067024128687</v>
      </c>
      <c r="H44" s="510">
        <v>14.924039320822164</v>
      </c>
    </row>
    <row r="45" spans="1:8" ht="12.75" customHeight="1">
      <c r="A45" s="788"/>
      <c r="B45" s="526" t="s">
        <v>524</v>
      </c>
      <c r="C45" s="515">
        <v>734</v>
      </c>
      <c r="D45" s="519">
        <v>59.536784741144409</v>
      </c>
      <c r="E45" s="519">
        <v>10.626702997275205</v>
      </c>
      <c r="F45" s="519">
        <v>8.4468664850136239</v>
      </c>
      <c r="G45" s="515" t="s">
        <v>491</v>
      </c>
      <c r="H45" s="520">
        <v>29.700272479564031</v>
      </c>
    </row>
    <row r="46" spans="1:8" ht="12.75" customHeight="1">
      <c r="A46" s="788"/>
      <c r="B46" s="527" t="s">
        <v>537</v>
      </c>
      <c r="C46" s="504">
        <v>3011</v>
      </c>
      <c r="D46" s="509">
        <v>78.611756891398215</v>
      </c>
      <c r="E46" s="509">
        <v>8.5353703088674866</v>
      </c>
      <c r="F46" s="509">
        <v>7.2069080039853866</v>
      </c>
      <c r="G46" s="504" t="s">
        <v>491</v>
      </c>
      <c r="H46" s="510">
        <v>12.852872799734309</v>
      </c>
    </row>
    <row r="47" spans="1:8" ht="12.75" customHeight="1">
      <c r="A47" s="788"/>
      <c r="B47" s="526" t="s">
        <v>538</v>
      </c>
      <c r="C47" s="515">
        <v>690</v>
      </c>
      <c r="D47" s="519">
        <v>89.275362318840578</v>
      </c>
      <c r="E47" s="515" t="s">
        <v>491</v>
      </c>
      <c r="F47" s="515" t="s">
        <v>491</v>
      </c>
      <c r="G47" s="515" t="s">
        <v>491</v>
      </c>
      <c r="H47" s="516" t="s">
        <v>491</v>
      </c>
    </row>
    <row r="48" spans="1:8" ht="12.75" customHeight="1">
      <c r="A48" s="788"/>
      <c r="B48" s="529" t="s">
        <v>470</v>
      </c>
      <c r="C48" s="506" t="s">
        <v>491</v>
      </c>
      <c r="D48" s="506" t="s">
        <v>491</v>
      </c>
      <c r="E48" s="506" t="s">
        <v>491</v>
      </c>
      <c r="F48" s="506" t="s">
        <v>491</v>
      </c>
      <c r="G48" s="506">
        <v>0</v>
      </c>
      <c r="H48" s="507" t="s">
        <v>491</v>
      </c>
    </row>
    <row r="49" spans="1:8" ht="41.25" customHeight="1">
      <c r="A49" s="790" t="s">
        <v>530</v>
      </c>
      <c r="B49" s="790"/>
      <c r="C49" s="790"/>
      <c r="D49" s="790"/>
      <c r="E49" s="790"/>
      <c r="F49" s="790"/>
      <c r="G49" s="790"/>
      <c r="H49" s="790"/>
    </row>
    <row r="50" spans="1:8">
      <c r="A50" s="790" t="s">
        <v>493</v>
      </c>
      <c r="B50" s="790"/>
      <c r="C50" s="790"/>
      <c r="D50" s="790"/>
      <c r="E50" s="790"/>
      <c r="F50" s="790"/>
      <c r="G50" s="790"/>
      <c r="H50" s="790"/>
    </row>
    <row r="51" spans="1:8" ht="27.75" customHeight="1">
      <c r="A51" s="790" t="s">
        <v>494</v>
      </c>
      <c r="B51" s="790"/>
      <c r="C51" s="790"/>
      <c r="D51" s="790"/>
      <c r="E51" s="790"/>
      <c r="F51" s="790"/>
      <c r="G51" s="790"/>
      <c r="H51" s="790"/>
    </row>
    <row r="52" spans="1:8">
      <c r="A52" s="790" t="s">
        <v>495</v>
      </c>
      <c r="B52" s="790"/>
      <c r="C52" s="790"/>
      <c r="D52" s="790"/>
      <c r="E52" s="790"/>
      <c r="F52" s="790"/>
      <c r="G52" s="790"/>
      <c r="H52" s="790"/>
    </row>
    <row r="53" spans="1:8">
      <c r="A53" s="790" t="s">
        <v>531</v>
      </c>
      <c r="B53" s="790"/>
      <c r="C53" s="790"/>
      <c r="D53" s="790"/>
      <c r="E53" s="790"/>
      <c r="F53" s="790"/>
      <c r="G53" s="790"/>
      <c r="H53" s="790"/>
    </row>
    <row r="54" spans="1:8" ht="15" customHeight="1">
      <c r="A54" s="790" t="s">
        <v>475</v>
      </c>
      <c r="B54" s="790"/>
      <c r="C54" s="790"/>
      <c r="D54" s="790"/>
      <c r="E54" s="790"/>
      <c r="F54" s="790"/>
      <c r="G54" s="790"/>
      <c r="H54" s="790"/>
    </row>
  </sheetData>
  <mergeCells count="23">
    <mergeCell ref="A54:H54"/>
    <mergeCell ref="A53:H53"/>
    <mergeCell ref="A49:H49"/>
    <mergeCell ref="A50:H50"/>
    <mergeCell ref="A51:H51"/>
    <mergeCell ref="A52:H52"/>
    <mergeCell ref="A39:A43"/>
    <mergeCell ref="A44:A48"/>
    <mergeCell ref="A8:A12"/>
    <mergeCell ref="A13:A17"/>
    <mergeCell ref="A18:A22"/>
    <mergeCell ref="A23:A27"/>
    <mergeCell ref="A29:A33"/>
    <mergeCell ref="A34:A38"/>
    <mergeCell ref="A2:H2"/>
    <mergeCell ref="A3:A6"/>
    <mergeCell ref="B3:B6"/>
    <mergeCell ref="C3:C5"/>
    <mergeCell ref="D3:H3"/>
    <mergeCell ref="D4:D5"/>
    <mergeCell ref="E4:E5"/>
    <mergeCell ref="H4:H5"/>
    <mergeCell ref="D6:H6"/>
  </mergeCells>
  <hyperlinks>
    <hyperlink ref="A1:B1" location="Inhalt!A1" display="Zurück zum Inhalt"/>
  </hyperlinks>
  <pageMargins left="0.7" right="0.7" top="0.78740157499999996" bottom="0.78740157499999996" header="0.3" footer="0.3"/>
  <pageSetup paperSize="9" scale="8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pageSetUpPr autoPageBreaks="0"/>
  </sheetPr>
  <dimension ref="A1:F36"/>
  <sheetViews>
    <sheetView zoomScaleNormal="100" workbookViewId="0"/>
  </sheetViews>
  <sheetFormatPr baseColWidth="10" defaultRowHeight="15"/>
  <cols>
    <col min="1" max="1" width="27" style="503" customWidth="1"/>
    <col min="2" max="2" width="22.7109375" style="503" customWidth="1"/>
    <col min="3" max="6" width="11.42578125" style="503" customWidth="1"/>
    <col min="7" max="16384" width="11.42578125" style="503"/>
  </cols>
  <sheetData>
    <row r="1" spans="1:6" ht="25.5" customHeight="1">
      <c r="A1" s="628" t="s">
        <v>579</v>
      </c>
    </row>
    <row r="2" spans="1:6" ht="32.25" customHeight="1">
      <c r="A2" s="771" t="s">
        <v>595</v>
      </c>
      <c r="B2" s="771"/>
      <c r="C2" s="771"/>
      <c r="D2" s="771"/>
      <c r="E2" s="771"/>
      <c r="F2" s="771"/>
    </row>
    <row r="3" spans="1:6" ht="15" customHeight="1">
      <c r="A3" s="796" t="s">
        <v>415</v>
      </c>
      <c r="B3" s="793"/>
      <c r="C3" s="793">
        <v>2010</v>
      </c>
      <c r="D3" s="794"/>
      <c r="E3" s="793">
        <v>2012</v>
      </c>
      <c r="F3" s="795"/>
    </row>
    <row r="4" spans="1:6">
      <c r="A4" s="796"/>
      <c r="B4" s="793"/>
      <c r="C4" s="794"/>
      <c r="D4" s="794"/>
      <c r="E4" s="794"/>
      <c r="F4" s="795"/>
    </row>
    <row r="5" spans="1:6" ht="15" customHeight="1">
      <c r="A5" s="796"/>
      <c r="B5" s="793"/>
      <c r="C5" s="794" t="s">
        <v>4</v>
      </c>
      <c r="D5" s="635" t="s">
        <v>256</v>
      </c>
      <c r="E5" s="794" t="s">
        <v>4</v>
      </c>
      <c r="F5" s="636" t="s">
        <v>256</v>
      </c>
    </row>
    <row r="6" spans="1:6" ht="15" customHeight="1">
      <c r="A6" s="797"/>
      <c r="B6" s="794"/>
      <c r="C6" s="794"/>
      <c r="D6" s="635" t="s">
        <v>610</v>
      </c>
      <c r="E6" s="794"/>
      <c r="F6" s="636" t="s">
        <v>610</v>
      </c>
    </row>
    <row r="7" spans="1:6" s="321" customFormat="1">
      <c r="A7" s="791" t="s">
        <v>4</v>
      </c>
      <c r="B7" s="791"/>
      <c r="C7" s="791"/>
      <c r="D7" s="791"/>
      <c r="E7" s="791"/>
      <c r="F7" s="792"/>
    </row>
    <row r="8" spans="1:6" s="321" customFormat="1">
      <c r="A8" s="800" t="s">
        <v>416</v>
      </c>
      <c r="B8" s="591" t="s">
        <v>417</v>
      </c>
      <c r="C8" s="402">
        <v>8340</v>
      </c>
      <c r="D8" s="592">
        <v>3336</v>
      </c>
      <c r="E8" s="402">
        <v>6491</v>
      </c>
      <c r="F8" s="593">
        <v>2581</v>
      </c>
    </row>
    <row r="9" spans="1:6" ht="15" customHeight="1">
      <c r="A9" s="800"/>
      <c r="B9" s="587" t="s">
        <v>418</v>
      </c>
      <c r="C9" s="588">
        <v>30.704787234042552</v>
      </c>
      <c r="D9" s="589">
        <v>27.302740178276657</v>
      </c>
      <c r="E9" s="588">
        <v>27.523576667830945</v>
      </c>
      <c r="F9" s="590">
        <v>23.381138635375923</v>
      </c>
    </row>
    <row r="10" spans="1:6" ht="21" customHeight="1">
      <c r="A10" s="801" t="s">
        <v>419</v>
      </c>
      <c r="B10" s="591" t="s">
        <v>417</v>
      </c>
      <c r="C10" s="402">
        <v>8988</v>
      </c>
      <c r="D10" s="592">
        <v>3650</v>
      </c>
      <c r="E10" s="402">
        <v>8627</v>
      </c>
      <c r="F10" s="593">
        <v>3709</v>
      </c>
    </row>
    <row r="11" spans="1:6" s="321" customFormat="1" ht="15" customHeight="1">
      <c r="A11" s="801"/>
      <c r="B11" s="587" t="s">
        <v>418</v>
      </c>
      <c r="C11" s="588">
        <v>22.719048849831999</v>
      </c>
      <c r="D11" s="589">
        <v>20.183776932826365</v>
      </c>
      <c r="E11" s="588">
        <v>21.33879395565598</v>
      </c>
      <c r="F11" s="590">
        <v>19.478428847392141</v>
      </c>
    </row>
    <row r="12" spans="1:6" s="321" customFormat="1">
      <c r="A12" s="800" t="s">
        <v>420</v>
      </c>
      <c r="B12" s="591" t="s">
        <v>417</v>
      </c>
      <c r="C12" s="402">
        <v>7543</v>
      </c>
      <c r="D12" s="592">
        <v>2865</v>
      </c>
      <c r="E12" s="402">
        <v>6514</v>
      </c>
      <c r="F12" s="593">
        <v>2477</v>
      </c>
    </row>
    <row r="13" spans="1:6" ht="15" customHeight="1">
      <c r="A13" s="800"/>
      <c r="B13" s="587" t="s">
        <v>418</v>
      </c>
      <c r="C13" s="588">
        <v>23.586869495596478</v>
      </c>
      <c r="D13" s="589">
        <v>22.614543926019337</v>
      </c>
      <c r="E13" s="588">
        <v>20.003810249571348</v>
      </c>
      <c r="F13" s="590">
        <v>19.569471624266143</v>
      </c>
    </row>
    <row r="14" spans="1:6">
      <c r="A14" s="801" t="s">
        <v>553</v>
      </c>
      <c r="B14" s="591" t="s">
        <v>417</v>
      </c>
      <c r="C14" s="402">
        <v>19902</v>
      </c>
      <c r="D14" s="592">
        <v>7455</v>
      </c>
      <c r="E14" s="402">
        <v>18404</v>
      </c>
      <c r="F14" s="593">
        <v>7132</v>
      </c>
    </row>
    <row r="15" spans="1:6">
      <c r="A15" s="802"/>
      <c r="B15" s="594" t="s">
        <v>418</v>
      </c>
      <c r="C15" s="595">
        <v>33.412078882497944</v>
      </c>
      <c r="D15" s="596">
        <v>28.132258505260282</v>
      </c>
      <c r="E15" s="595">
        <v>35.28724114896459</v>
      </c>
      <c r="F15" s="597">
        <v>30.388793596340768</v>
      </c>
    </row>
    <row r="16" spans="1:6">
      <c r="A16" s="791" t="s">
        <v>421</v>
      </c>
      <c r="B16" s="791"/>
      <c r="C16" s="791"/>
      <c r="D16" s="791"/>
      <c r="E16" s="791"/>
      <c r="F16" s="792"/>
    </row>
    <row r="17" spans="1:6">
      <c r="A17" s="800" t="s">
        <v>416</v>
      </c>
      <c r="B17" s="591" t="s">
        <v>417</v>
      </c>
      <c r="C17" s="402">
        <v>7328</v>
      </c>
      <c r="D17" s="592">
        <v>2940</v>
      </c>
      <c r="E17" s="402">
        <v>5492</v>
      </c>
      <c r="F17" s="593">
        <v>2138</v>
      </c>
    </row>
    <row r="18" spans="1:6" ht="15" customHeight="1">
      <c r="A18" s="800"/>
      <c r="B18" s="587" t="s">
        <v>418</v>
      </c>
      <c r="C18" s="588">
        <v>31.082938750572779</v>
      </c>
      <c r="D18" s="589">
        <v>27.416918429003022</v>
      </c>
      <c r="E18" s="588">
        <v>27.282288599074462</v>
      </c>
      <c r="F18" s="590">
        <v>22.805139186295502</v>
      </c>
    </row>
    <row r="19" spans="1:6" ht="21" customHeight="1">
      <c r="A19" s="801" t="s">
        <v>419</v>
      </c>
      <c r="B19" s="591" t="s">
        <v>417</v>
      </c>
      <c r="C19" s="402">
        <v>7462</v>
      </c>
      <c r="D19" s="592">
        <v>2955</v>
      </c>
      <c r="E19" s="402">
        <v>6887</v>
      </c>
      <c r="F19" s="593">
        <v>2794</v>
      </c>
    </row>
    <row r="20" spans="1:6" ht="15" customHeight="1">
      <c r="A20" s="801"/>
      <c r="B20" s="587" t="s">
        <v>418</v>
      </c>
      <c r="C20" s="588">
        <v>23.360916613621896</v>
      </c>
      <c r="D20" s="589">
        <v>21.233974358974358</v>
      </c>
      <c r="E20" s="588">
        <v>22.088946300055362</v>
      </c>
      <c r="F20" s="590">
        <v>20.431073192635832</v>
      </c>
    </row>
    <row r="21" spans="1:6">
      <c r="A21" s="800" t="s">
        <v>420</v>
      </c>
      <c r="B21" s="591" t="s">
        <v>417</v>
      </c>
      <c r="C21" s="402">
        <v>5957</v>
      </c>
      <c r="D21" s="592">
        <v>2181</v>
      </c>
      <c r="E21" s="402">
        <v>4860</v>
      </c>
      <c r="F21" s="593">
        <v>1789</v>
      </c>
    </row>
    <row r="22" spans="1:6" ht="15" customHeight="1">
      <c r="A22" s="800"/>
      <c r="B22" s="587" t="s">
        <v>418</v>
      </c>
      <c r="C22" s="588">
        <v>24.979096989966553</v>
      </c>
      <c r="D22" s="589">
        <v>24.200913242009133</v>
      </c>
      <c r="E22" s="588">
        <v>21.283422459893046</v>
      </c>
      <c r="F22" s="590">
        <v>20.454545454545457</v>
      </c>
    </row>
    <row r="23" spans="1:6">
      <c r="A23" s="801" t="s">
        <v>553</v>
      </c>
      <c r="B23" s="591" t="s">
        <v>417</v>
      </c>
      <c r="C23" s="402">
        <v>14123</v>
      </c>
      <c r="D23" s="592">
        <v>5181</v>
      </c>
      <c r="E23" s="402">
        <v>12406</v>
      </c>
      <c r="F23" s="593">
        <v>4647</v>
      </c>
    </row>
    <row r="24" spans="1:6">
      <c r="A24" s="802"/>
      <c r="B24" s="594" t="s">
        <v>418</v>
      </c>
      <c r="C24" s="595">
        <v>35.816556435787483</v>
      </c>
      <c r="D24" s="596">
        <v>30.078895463510847</v>
      </c>
      <c r="E24" s="595">
        <v>38.467929544699238</v>
      </c>
      <c r="F24" s="597">
        <v>32.848003529671303</v>
      </c>
    </row>
    <row r="25" spans="1:6">
      <c r="A25" s="791" t="s">
        <v>422</v>
      </c>
      <c r="B25" s="791"/>
      <c r="C25" s="791"/>
      <c r="D25" s="791"/>
      <c r="E25" s="791"/>
      <c r="F25" s="792"/>
    </row>
    <row r="26" spans="1:6">
      <c r="A26" s="800" t="s">
        <v>416</v>
      </c>
      <c r="B26" s="591" t="s">
        <v>417</v>
      </c>
      <c r="C26" s="402">
        <v>971</v>
      </c>
      <c r="D26" s="592">
        <v>375</v>
      </c>
      <c r="E26" s="402">
        <v>962</v>
      </c>
      <c r="F26" s="593">
        <v>424</v>
      </c>
    </row>
    <row r="27" spans="1:6" ht="15" customHeight="1">
      <c r="A27" s="800"/>
      <c r="B27" s="587" t="s">
        <v>418</v>
      </c>
      <c r="C27" s="588">
        <v>28.29581993569132</v>
      </c>
      <c r="D27" s="589">
        <v>26.111111111111114</v>
      </c>
      <c r="E27" s="588">
        <v>28.770053475935832</v>
      </c>
      <c r="F27" s="590">
        <v>25.845410628019323</v>
      </c>
    </row>
    <row r="28" spans="1:6" ht="19.5" customHeight="1">
      <c r="A28" s="801" t="s">
        <v>419</v>
      </c>
      <c r="B28" s="591" t="s">
        <v>417</v>
      </c>
      <c r="C28" s="402">
        <v>1399</v>
      </c>
      <c r="D28" s="592">
        <v>632</v>
      </c>
      <c r="E28" s="402">
        <v>1576</v>
      </c>
      <c r="F28" s="593">
        <v>829</v>
      </c>
    </row>
    <row r="29" spans="1:6" ht="15" customHeight="1">
      <c r="A29" s="801"/>
      <c r="B29" s="587" t="s">
        <v>418</v>
      </c>
      <c r="C29" s="588">
        <v>20.91798344620015</v>
      </c>
      <c r="D29" s="589">
        <v>17.195325542570952</v>
      </c>
      <c r="E29" s="588">
        <v>19.120586275816123</v>
      </c>
      <c r="F29" s="590">
        <v>17.528373266078184</v>
      </c>
    </row>
    <row r="30" spans="1:6">
      <c r="A30" s="800" t="s">
        <v>420</v>
      </c>
      <c r="B30" s="591" t="s">
        <v>417</v>
      </c>
      <c r="C30" s="402">
        <v>1357</v>
      </c>
      <c r="D30" s="592">
        <v>590</v>
      </c>
      <c r="E30" s="402">
        <v>1408</v>
      </c>
      <c r="F30" s="593">
        <v>598</v>
      </c>
    </row>
    <row r="31" spans="1:6" ht="15" customHeight="1">
      <c r="A31" s="800"/>
      <c r="B31" s="587" t="s">
        <v>418</v>
      </c>
      <c r="C31" s="588">
        <v>19.806763285024154</v>
      </c>
      <c r="D31" s="589">
        <v>19.480519480519483</v>
      </c>
      <c r="E31" s="588">
        <v>17.113564668769715</v>
      </c>
      <c r="F31" s="590">
        <v>18.315018315018314</v>
      </c>
    </row>
    <row r="32" spans="1:6">
      <c r="A32" s="801" t="s">
        <v>553</v>
      </c>
      <c r="B32" s="591" t="s">
        <v>417</v>
      </c>
      <c r="C32" s="402">
        <v>5065</v>
      </c>
      <c r="D32" s="592">
        <v>1988</v>
      </c>
      <c r="E32" s="402">
        <v>5221</v>
      </c>
      <c r="F32" s="593">
        <v>2155</v>
      </c>
    </row>
    <row r="33" spans="1:6" ht="15" customHeight="1">
      <c r="A33" s="802"/>
      <c r="B33" s="594" t="s">
        <v>418</v>
      </c>
      <c r="C33" s="595">
        <v>28.502898261043374</v>
      </c>
      <c r="D33" s="596">
        <v>24.796334012219958</v>
      </c>
      <c r="E33" s="595">
        <v>29.249854622988952</v>
      </c>
      <c r="F33" s="597">
        <v>26.13583138173302</v>
      </c>
    </row>
    <row r="34" spans="1:6" ht="76.5" customHeight="1">
      <c r="A34" s="803" t="s">
        <v>554</v>
      </c>
      <c r="B34" s="804"/>
      <c r="C34" s="804"/>
      <c r="D34" s="804"/>
      <c r="E34" s="804"/>
      <c r="F34" s="804"/>
    </row>
    <row r="35" spans="1:6" ht="18" customHeight="1">
      <c r="A35" s="798" t="s">
        <v>594</v>
      </c>
      <c r="B35" s="798"/>
      <c r="C35" s="798"/>
      <c r="D35" s="798"/>
      <c r="E35" s="798"/>
      <c r="F35" s="798"/>
    </row>
    <row r="36" spans="1:6">
      <c r="A36" s="799" t="s">
        <v>423</v>
      </c>
      <c r="B36" s="799"/>
      <c r="C36" s="799"/>
      <c r="D36" s="799"/>
      <c r="E36" s="799"/>
      <c r="F36" s="799"/>
    </row>
  </sheetData>
  <mergeCells count="24">
    <mergeCell ref="A34:F34"/>
    <mergeCell ref="A16:F16"/>
    <mergeCell ref="A17:A18"/>
    <mergeCell ref="A19:A20"/>
    <mergeCell ref="A21:A22"/>
    <mergeCell ref="A23:A24"/>
    <mergeCell ref="A25:F25"/>
    <mergeCell ref="A35:F35"/>
    <mergeCell ref="A36:F36"/>
    <mergeCell ref="A8:A9"/>
    <mergeCell ref="A10:A11"/>
    <mergeCell ref="A12:A13"/>
    <mergeCell ref="A14:A15"/>
    <mergeCell ref="A26:A27"/>
    <mergeCell ref="A28:A29"/>
    <mergeCell ref="A30:A31"/>
    <mergeCell ref="A32:A33"/>
    <mergeCell ref="A7:F7"/>
    <mergeCell ref="C3:D4"/>
    <mergeCell ref="E3:F4"/>
    <mergeCell ref="A2:F2"/>
    <mergeCell ref="A3:B6"/>
    <mergeCell ref="C5:C6"/>
    <mergeCell ref="E5:E6"/>
  </mergeCells>
  <hyperlinks>
    <hyperlink ref="A1" location="Inhalt!A1" display="Zurück zum Inhalt"/>
  </hyperlinks>
  <pageMargins left="0.70866141732283472" right="0.70866141732283472" top="0.78740157480314965" bottom="0.78740157480314965" header="0.31496062992125984" footer="0.31496062992125984"/>
  <pageSetup paperSize="9" scale="9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pageSetUpPr autoPageBreaks="0"/>
  </sheetPr>
  <dimension ref="A1:L43"/>
  <sheetViews>
    <sheetView zoomScaleNormal="100" workbookViewId="0">
      <selection sqref="A1:B1"/>
    </sheetView>
  </sheetViews>
  <sheetFormatPr baseColWidth="10" defaultRowHeight="15"/>
  <cols>
    <col min="1" max="1" width="6.5703125" style="53" customWidth="1"/>
    <col min="2" max="8" width="10.140625" style="53" customWidth="1"/>
    <col min="9" max="9" width="11.42578125" style="129"/>
    <col min="10" max="16384" width="11.42578125" style="53"/>
  </cols>
  <sheetData>
    <row r="1" spans="1:12" ht="25.5" customHeight="1">
      <c r="A1" s="654" t="s">
        <v>579</v>
      </c>
      <c r="B1" s="654"/>
    </row>
    <row r="2" spans="1:12" ht="16.5" customHeight="1">
      <c r="A2" s="806" t="s">
        <v>512</v>
      </c>
      <c r="B2" s="806"/>
      <c r="C2" s="806"/>
      <c r="D2" s="806"/>
      <c r="E2" s="806"/>
      <c r="F2" s="806"/>
      <c r="G2" s="806"/>
      <c r="H2" s="806"/>
    </row>
    <row r="3" spans="1:12" ht="24.95" customHeight="1">
      <c r="A3" s="657" t="s">
        <v>163</v>
      </c>
      <c r="B3" s="176">
        <v>2001</v>
      </c>
      <c r="C3" s="176">
        <v>2002</v>
      </c>
      <c r="D3" s="176">
        <v>2003</v>
      </c>
      <c r="E3" s="176">
        <v>2004</v>
      </c>
      <c r="F3" s="176">
        <v>2005</v>
      </c>
      <c r="G3" s="176">
        <v>2006</v>
      </c>
      <c r="H3" s="177">
        <v>2007</v>
      </c>
      <c r="K3" s="807"/>
      <c r="L3" s="807"/>
    </row>
    <row r="4" spans="1:12" ht="24.95" customHeight="1">
      <c r="A4" s="659"/>
      <c r="B4" s="652" t="s">
        <v>0</v>
      </c>
      <c r="C4" s="653"/>
      <c r="D4" s="653"/>
      <c r="E4" s="653"/>
      <c r="F4" s="653"/>
      <c r="G4" s="653"/>
      <c r="H4" s="653"/>
    </row>
    <row r="5" spans="1:12" ht="12.75" customHeight="1">
      <c r="A5" s="178" t="s">
        <v>146</v>
      </c>
      <c r="B5" s="179">
        <v>3.0390859799790464</v>
      </c>
      <c r="C5" s="180">
        <v>3.1074107067318937</v>
      </c>
      <c r="D5" s="181">
        <v>3.0014944069361338</v>
      </c>
      <c r="E5" s="180">
        <v>3.1008658736599428</v>
      </c>
      <c r="F5" s="180">
        <v>3.4753105561737287</v>
      </c>
      <c r="G5" s="180">
        <v>3.4536141608896322</v>
      </c>
      <c r="H5" s="182">
        <v>3.5471960844959969</v>
      </c>
    </row>
    <row r="6" spans="1:12" ht="12.75" customHeight="1">
      <c r="A6" s="183" t="s">
        <v>159</v>
      </c>
      <c r="B6" s="184">
        <v>3.1941334035919726</v>
      </c>
      <c r="C6" s="184">
        <v>3.2957985643594077</v>
      </c>
      <c r="D6" s="185">
        <v>3.2834276422230073</v>
      </c>
      <c r="E6" s="184">
        <v>3.3588925832937502</v>
      </c>
      <c r="F6" s="184">
        <v>3.616404913565602</v>
      </c>
      <c r="G6" s="184">
        <v>3.8272937007114218</v>
      </c>
      <c r="H6" s="186">
        <v>4.1323896904583846</v>
      </c>
    </row>
    <row r="7" spans="1:12" ht="12.75" customHeight="1">
      <c r="A7" s="178" t="s">
        <v>160</v>
      </c>
      <c r="B7" s="179">
        <v>4.2684701521116404</v>
      </c>
      <c r="C7" s="180">
        <v>4.3163707000718885</v>
      </c>
      <c r="D7" s="181">
        <v>4.169072042867505</v>
      </c>
      <c r="E7" s="180">
        <v>4.055941932152944</v>
      </c>
      <c r="F7" s="180">
        <v>4.2057507203727544</v>
      </c>
      <c r="G7" s="180">
        <v>4.3537583726122548</v>
      </c>
      <c r="H7" s="182">
        <v>4.4399547438176823</v>
      </c>
    </row>
    <row r="8" spans="1:12" ht="12.75" customHeight="1">
      <c r="A8" s="183" t="s">
        <v>153</v>
      </c>
      <c r="B8" s="184">
        <v>4.2543280801180039</v>
      </c>
      <c r="C8" s="184">
        <v>4.3780249011711678</v>
      </c>
      <c r="D8" s="185">
        <v>4.469134038296656</v>
      </c>
      <c r="E8" s="184">
        <v>4.3377715487035742</v>
      </c>
      <c r="F8" s="184">
        <v>2.7640086206896552</v>
      </c>
      <c r="G8" s="184">
        <v>3.1625017647889311</v>
      </c>
      <c r="H8" s="186">
        <v>3.0054345843819528</v>
      </c>
    </row>
    <row r="9" spans="1:12" ht="12.75" customHeight="1">
      <c r="A9" s="178" t="s">
        <v>150</v>
      </c>
      <c r="B9" s="179">
        <v>3.1053870292887029</v>
      </c>
      <c r="C9" s="180">
        <v>2.878264557959159</v>
      </c>
      <c r="D9" s="181">
        <v>2.7850733202013567</v>
      </c>
      <c r="E9" s="180">
        <v>2.8468215883970456</v>
      </c>
      <c r="F9" s="180">
        <v>2.847609470701161</v>
      </c>
      <c r="G9" s="180">
        <v>1.7006304060988124</v>
      </c>
      <c r="H9" s="182">
        <v>1.8830832902224524</v>
      </c>
    </row>
    <row r="10" spans="1:12" ht="12.75" customHeight="1">
      <c r="A10" s="183" t="s">
        <v>156</v>
      </c>
      <c r="B10" s="184">
        <v>1.2576588197355691</v>
      </c>
      <c r="C10" s="184">
        <v>1.7543859649122806</v>
      </c>
      <c r="D10" s="185">
        <v>1.2300683371298404</v>
      </c>
      <c r="E10" s="184">
        <v>1.3859790491539081</v>
      </c>
      <c r="F10" s="184">
        <v>1.9211324570273005</v>
      </c>
      <c r="G10" s="184">
        <v>1.4780835881753314</v>
      </c>
      <c r="H10" s="186">
        <v>1.5384615384615385</v>
      </c>
    </row>
    <row r="11" spans="1:12" ht="12.75" customHeight="1">
      <c r="A11" s="178" t="s">
        <v>151</v>
      </c>
      <c r="B11" s="179">
        <v>3.6601746138347888</v>
      </c>
      <c r="C11" s="180">
        <v>3.4342639926595884</v>
      </c>
      <c r="D11" s="181">
        <v>3.4143883079249084</v>
      </c>
      <c r="E11" s="180">
        <v>3.5748979988342726</v>
      </c>
      <c r="F11" s="180">
        <v>3.4684333593141075</v>
      </c>
      <c r="G11" s="180">
        <v>3.4997635294912501</v>
      </c>
      <c r="H11" s="182">
        <v>3.4459505023939583</v>
      </c>
    </row>
    <row r="12" spans="1:12" ht="12.75" customHeight="1">
      <c r="A12" s="183" t="s">
        <v>157</v>
      </c>
      <c r="B12" s="184">
        <v>2.4055920211405675</v>
      </c>
      <c r="C12" s="184">
        <v>2.259616969377328</v>
      </c>
      <c r="D12" s="185">
        <v>1.7125306363044084</v>
      </c>
      <c r="E12" s="184">
        <v>1.574080146914147</v>
      </c>
      <c r="F12" s="184">
        <v>1.984338553815395</v>
      </c>
      <c r="G12" s="184">
        <v>1.8721912793017887</v>
      </c>
      <c r="H12" s="186">
        <v>2.4738412858221568</v>
      </c>
    </row>
    <row r="13" spans="1:12" ht="12.75" customHeight="1">
      <c r="A13" s="178" t="s">
        <v>147</v>
      </c>
      <c r="B13" s="179">
        <v>3.1313336035670853</v>
      </c>
      <c r="C13" s="180">
        <v>4.2064300935791712</v>
      </c>
      <c r="D13" s="181">
        <v>4.4904012523687902</v>
      </c>
      <c r="E13" s="180">
        <v>4.3008110100761856</v>
      </c>
      <c r="F13" s="180">
        <v>4.6242774566473983</v>
      </c>
      <c r="G13" s="180">
        <v>4.8088387250616007</v>
      </c>
      <c r="H13" s="182">
        <v>4.7633824670287046</v>
      </c>
    </row>
    <row r="14" spans="1:12" ht="12.75" customHeight="1">
      <c r="A14" s="183" t="s">
        <v>162</v>
      </c>
      <c r="B14" s="184">
        <v>2.0967987003120654</v>
      </c>
      <c r="C14" s="184">
        <v>2.35311562546338</v>
      </c>
      <c r="D14" s="185">
        <v>2.2030905077262695</v>
      </c>
      <c r="E14" s="184">
        <v>2.9095751884790753</v>
      </c>
      <c r="F14" s="184">
        <v>3.3820958905716596</v>
      </c>
      <c r="G14" s="184">
        <v>3.4997193057894673</v>
      </c>
      <c r="H14" s="186">
        <v>3.6551184283622038</v>
      </c>
    </row>
    <row r="15" spans="1:12" ht="12.75" customHeight="1">
      <c r="A15" s="187" t="s">
        <v>155</v>
      </c>
      <c r="B15" s="179">
        <v>2.8542266422402514</v>
      </c>
      <c r="C15" s="188">
        <v>2.9624418449403818</v>
      </c>
      <c r="D15" s="189">
        <v>2.8528181715425855</v>
      </c>
      <c r="E15" s="188">
        <v>2.8036705609412542</v>
      </c>
      <c r="F15" s="188">
        <v>4.0131911940430909</v>
      </c>
      <c r="G15" s="188">
        <v>3.6004101523738119</v>
      </c>
      <c r="H15" s="190">
        <v>3.6865778761498298</v>
      </c>
    </row>
    <row r="16" spans="1:12" ht="12.75" customHeight="1">
      <c r="A16" s="183" t="s">
        <v>158</v>
      </c>
      <c r="B16" s="184">
        <v>2.0627823906512432</v>
      </c>
      <c r="C16" s="184">
        <v>2.0053130216047208</v>
      </c>
      <c r="D16" s="185">
        <v>2.0247869523618807</v>
      </c>
      <c r="E16" s="184">
        <v>2.2336609679973916</v>
      </c>
      <c r="F16" s="184">
        <v>2.3198312849974547</v>
      </c>
      <c r="G16" s="184">
        <v>2.2917442582247052</v>
      </c>
      <c r="H16" s="186">
        <v>2.4624373956594323</v>
      </c>
    </row>
    <row r="17" spans="1:8" ht="12.75" customHeight="1">
      <c r="A17" s="178" t="s">
        <v>152</v>
      </c>
      <c r="B17" s="179">
        <v>1.0524245106717813</v>
      </c>
      <c r="C17" s="180">
        <v>1.0142967542503865</v>
      </c>
      <c r="D17" s="181">
        <v>1.3816280806572068</v>
      </c>
      <c r="E17" s="180">
        <v>1.8486006402974284</v>
      </c>
      <c r="F17" s="180">
        <v>1.7969165337586392</v>
      </c>
      <c r="G17" s="180">
        <v>1.8351648351648351</v>
      </c>
      <c r="H17" s="182">
        <v>1.9249049429657796</v>
      </c>
    </row>
    <row r="18" spans="1:8" ht="12.75" customHeight="1">
      <c r="A18" s="183" t="s">
        <v>149</v>
      </c>
      <c r="B18" s="184">
        <v>3.5443252639165648</v>
      </c>
      <c r="C18" s="184">
        <v>3.3783253550969157</v>
      </c>
      <c r="D18" s="185">
        <v>3.5351917120581007</v>
      </c>
      <c r="E18" s="184">
        <v>4.1509801376087241</v>
      </c>
      <c r="F18" s="184">
        <v>3.8119105717865858</v>
      </c>
      <c r="G18" s="184">
        <v>3.9061505157264738</v>
      </c>
      <c r="H18" s="186">
        <v>3.7533935223183281</v>
      </c>
    </row>
    <row r="19" spans="1:8" ht="12.75" customHeight="1">
      <c r="A19" s="187" t="s">
        <v>148</v>
      </c>
      <c r="B19" s="179">
        <v>3.3968633518531544</v>
      </c>
      <c r="C19" s="188">
        <v>3.0614286667111319</v>
      </c>
      <c r="D19" s="189">
        <v>3.5653026219063952</v>
      </c>
      <c r="E19" s="188">
        <v>3.9009888976521268</v>
      </c>
      <c r="F19" s="188">
        <v>3.8517147649065988</v>
      </c>
      <c r="G19" s="188">
        <v>4.6491323802248168</v>
      </c>
      <c r="H19" s="190">
        <v>3.9343886212434045</v>
      </c>
    </row>
    <row r="20" spans="1:8" ht="12.75" customHeight="1">
      <c r="A20" s="183" t="s">
        <v>161</v>
      </c>
      <c r="B20" s="184">
        <v>2.389599809918197</v>
      </c>
      <c r="C20" s="184">
        <v>2.4456249373559187</v>
      </c>
      <c r="D20" s="185">
        <v>2.3074953594060039</v>
      </c>
      <c r="E20" s="184">
        <v>2.2766902451061033</v>
      </c>
      <c r="F20" s="184">
        <v>2.3470215874046421</v>
      </c>
      <c r="G20" s="184">
        <v>2.3514598788538761</v>
      </c>
      <c r="H20" s="186">
        <v>1.5174664907285229</v>
      </c>
    </row>
    <row r="21" spans="1:8" ht="12.75" customHeight="1">
      <c r="A21" s="191" t="s">
        <v>154</v>
      </c>
      <c r="B21" s="192">
        <v>3.5784835131438992</v>
      </c>
      <c r="C21" s="193">
        <v>3.7073170731707314</v>
      </c>
      <c r="D21" s="194">
        <v>3.1402307360108579</v>
      </c>
      <c r="E21" s="193">
        <v>2.9952706253284287</v>
      </c>
      <c r="F21" s="193">
        <v>3.4317828530431664</v>
      </c>
      <c r="G21" s="193">
        <v>3.3203355784000945</v>
      </c>
      <c r="H21" s="195">
        <v>3.2900834105653387</v>
      </c>
    </row>
    <row r="22" spans="1:8" ht="12.75" customHeight="1">
      <c r="A22" s="657" t="s">
        <v>163</v>
      </c>
      <c r="B22" s="662">
        <v>2008</v>
      </c>
      <c r="C22" s="808">
        <v>2009</v>
      </c>
      <c r="D22" s="808">
        <v>2010</v>
      </c>
      <c r="E22" s="808">
        <v>2011</v>
      </c>
      <c r="F22" s="663">
        <v>2012</v>
      </c>
      <c r="G22" s="660" t="s">
        <v>250</v>
      </c>
      <c r="H22" s="661"/>
    </row>
    <row r="23" spans="1:8" ht="24.75" customHeight="1">
      <c r="A23" s="658"/>
      <c r="B23" s="650"/>
      <c r="C23" s="808"/>
      <c r="D23" s="808"/>
      <c r="E23" s="808"/>
      <c r="F23" s="651"/>
      <c r="G23" s="196" t="s">
        <v>251</v>
      </c>
      <c r="H23" s="197" t="s">
        <v>252</v>
      </c>
    </row>
    <row r="24" spans="1:8" ht="12.75" customHeight="1">
      <c r="A24" s="658"/>
      <c r="B24" s="653" t="s">
        <v>0</v>
      </c>
      <c r="C24" s="653"/>
      <c r="D24" s="653"/>
      <c r="E24" s="653"/>
      <c r="F24" s="695"/>
      <c r="G24" s="809" t="s">
        <v>253</v>
      </c>
      <c r="H24" s="810"/>
    </row>
    <row r="25" spans="1:8" ht="12.75" customHeight="1">
      <c r="A25" s="659"/>
      <c r="B25" s="653"/>
      <c r="C25" s="653"/>
      <c r="D25" s="653"/>
      <c r="E25" s="653"/>
      <c r="F25" s="695"/>
      <c r="G25" s="104" t="s">
        <v>254</v>
      </c>
      <c r="H25" s="198" t="s">
        <v>255</v>
      </c>
    </row>
    <row r="26" spans="1:8" ht="12.75" customHeight="1">
      <c r="A26" s="178" t="s">
        <v>146</v>
      </c>
      <c r="B26" s="180">
        <v>3.635579805144999</v>
      </c>
      <c r="C26" s="180">
        <v>3.6908835163383218</v>
      </c>
      <c r="D26" s="180">
        <v>3.4255037048135719</v>
      </c>
      <c r="E26" s="180">
        <v>3.4432662016201618</v>
      </c>
      <c r="F26" s="180">
        <v>3.3321028276439399</v>
      </c>
      <c r="G26" s="199">
        <v>93.936245650693479</v>
      </c>
      <c r="H26" s="200">
        <v>107.23084722676901</v>
      </c>
    </row>
    <row r="27" spans="1:8" ht="12.75" customHeight="1">
      <c r="A27" s="183" t="s">
        <v>159</v>
      </c>
      <c r="B27" s="184">
        <v>4.3130102314512273</v>
      </c>
      <c r="C27" s="184">
        <v>4.4617648228416904</v>
      </c>
      <c r="D27" s="184">
        <v>4.4866873445321378</v>
      </c>
      <c r="E27" s="184">
        <v>4.598527403238891</v>
      </c>
      <c r="F27" s="184">
        <v>4.7028045207199662</v>
      </c>
      <c r="G27" s="201">
        <v>113.80351014761894</v>
      </c>
      <c r="H27" s="202">
        <v>142.69089657286241</v>
      </c>
    </row>
    <row r="28" spans="1:8" ht="12.75" customHeight="1">
      <c r="A28" s="178" t="s">
        <v>160</v>
      </c>
      <c r="B28" s="180">
        <v>4.6086556952977409</v>
      </c>
      <c r="C28" s="180">
        <v>4.6115489225190043</v>
      </c>
      <c r="D28" s="180">
        <v>4.4411122218519754</v>
      </c>
      <c r="E28" s="180">
        <v>4.3494803266518192</v>
      </c>
      <c r="F28" s="180">
        <v>4.2663012875858701</v>
      </c>
      <c r="G28" s="203">
        <v>96.088846255164825</v>
      </c>
      <c r="H28" s="200">
        <v>98.840011297334016</v>
      </c>
    </row>
    <row r="29" spans="1:8" ht="12.75" customHeight="1">
      <c r="A29" s="183" t="s">
        <v>153</v>
      </c>
      <c r="B29" s="184">
        <v>3.244005641748942</v>
      </c>
      <c r="C29" s="184">
        <v>3.1836734693877551</v>
      </c>
      <c r="D29" s="184">
        <v>2.8517796548985634</v>
      </c>
      <c r="E29" s="184">
        <v>2.880436734547283</v>
      </c>
      <c r="F29" s="184">
        <v>2.5734138761828276</v>
      </c>
      <c r="G29" s="201">
        <v>85.625349809835654</v>
      </c>
      <c r="H29" s="202">
        <v>58.780247583662948</v>
      </c>
    </row>
    <row r="30" spans="1:8" ht="12.75" customHeight="1">
      <c r="A30" s="178" t="s">
        <v>150</v>
      </c>
      <c r="B30" s="180">
        <v>2.3076522373287491</v>
      </c>
      <c r="C30" s="180">
        <v>2.3735229423499922</v>
      </c>
      <c r="D30" s="180">
        <v>2.3706004140786749</v>
      </c>
      <c r="E30" s="180">
        <v>2.2393100223411442</v>
      </c>
      <c r="F30" s="180">
        <v>2.0033990832775403</v>
      </c>
      <c r="G30" s="203">
        <v>106.38929747185399</v>
      </c>
      <c r="H30" s="200">
        <v>69.60441067648263</v>
      </c>
    </row>
    <row r="31" spans="1:8" ht="12.75" customHeight="1">
      <c r="A31" s="183" t="s">
        <v>156</v>
      </c>
      <c r="B31" s="184">
        <v>1.5748031496062991</v>
      </c>
      <c r="C31" s="184">
        <v>1.7357762777242043</v>
      </c>
      <c r="D31" s="184">
        <v>1.7533490937746259</v>
      </c>
      <c r="E31" s="184">
        <v>0.45291564446121912</v>
      </c>
      <c r="F31" s="184">
        <v>0.34558021098581304</v>
      </c>
      <c r="G31" s="201">
        <v>22.462713714077847</v>
      </c>
      <c r="H31" s="202">
        <v>19.698072026191344</v>
      </c>
    </row>
    <row r="32" spans="1:8" ht="12.75" customHeight="1">
      <c r="A32" s="178" t="s">
        <v>151</v>
      </c>
      <c r="B32" s="180">
        <v>3.0109489051094891</v>
      </c>
      <c r="C32" s="180">
        <v>3.280067283431455</v>
      </c>
      <c r="D32" s="180">
        <v>3.2405201170944244</v>
      </c>
      <c r="E32" s="180">
        <v>2.8364554271290023</v>
      </c>
      <c r="F32" s="180">
        <v>2.4675500270416442</v>
      </c>
      <c r="G32" s="203">
        <v>71.607239434443315</v>
      </c>
      <c r="H32" s="200">
        <v>71.850912810308031</v>
      </c>
    </row>
    <row r="33" spans="1:8" ht="12.75" customHeight="1">
      <c r="A33" s="183" t="s">
        <v>157</v>
      </c>
      <c r="B33" s="184">
        <v>2.5580285000734539</v>
      </c>
      <c r="C33" s="184">
        <v>2.6890663118208029</v>
      </c>
      <c r="D33" s="184">
        <v>2.583644539288164</v>
      </c>
      <c r="E33" s="184">
        <v>2.5760621377412618</v>
      </c>
      <c r="F33" s="184">
        <v>2.6299830193256248</v>
      </c>
      <c r="G33" s="201">
        <v>106.31171184660604</v>
      </c>
      <c r="H33" s="202">
        <v>116.39065624694599</v>
      </c>
    </row>
    <row r="34" spans="1:8" ht="12.75" customHeight="1">
      <c r="A34" s="178" t="s">
        <v>147</v>
      </c>
      <c r="B34" s="180">
        <v>4.6311903041977684</v>
      </c>
      <c r="C34" s="180">
        <v>4.4700910273081922</v>
      </c>
      <c r="D34" s="180">
        <v>2.509242507669315</v>
      </c>
      <c r="E34" s="180">
        <v>2.2801824145931673</v>
      </c>
      <c r="F34" s="180">
        <v>2.8538997892005837</v>
      </c>
      <c r="G34" s="203">
        <v>59.913303392175123</v>
      </c>
      <c r="H34" s="200">
        <v>67.846124283792747</v>
      </c>
    </row>
    <row r="35" spans="1:8" ht="12.75" customHeight="1">
      <c r="A35" s="183" t="s">
        <v>162</v>
      </c>
      <c r="B35" s="184">
        <v>3.8813174705195639</v>
      </c>
      <c r="C35" s="184">
        <v>3.9099963113242349</v>
      </c>
      <c r="D35" s="184">
        <v>3.2019606014997537</v>
      </c>
      <c r="E35" s="184">
        <v>3.8523145923434248</v>
      </c>
      <c r="F35" s="184">
        <v>3.6409462624823643</v>
      </c>
      <c r="G35" s="201">
        <v>99.612265206788663</v>
      </c>
      <c r="H35" s="202">
        <v>154.72874443921057</v>
      </c>
    </row>
    <row r="36" spans="1:8" ht="12.75" customHeight="1">
      <c r="A36" s="187" t="s">
        <v>155</v>
      </c>
      <c r="B36" s="188">
        <v>3.6321317736930059</v>
      </c>
      <c r="C36" s="188">
        <v>3.7640811726225403</v>
      </c>
      <c r="D36" s="188">
        <v>3.4632007826722315</v>
      </c>
      <c r="E36" s="188">
        <v>3.4426639959939909</v>
      </c>
      <c r="F36" s="188">
        <v>3.0292996773334893</v>
      </c>
      <c r="G36" s="203">
        <v>82.171048031601984</v>
      </c>
      <c r="H36" s="200">
        <v>102.2568487718095</v>
      </c>
    </row>
    <row r="37" spans="1:8" ht="12.75" customHeight="1">
      <c r="A37" s="183" t="s">
        <v>158</v>
      </c>
      <c r="B37" s="184">
        <v>2.5528792632324664</v>
      </c>
      <c r="C37" s="184">
        <v>3.0348424323124723</v>
      </c>
      <c r="D37" s="184">
        <v>2.8442765833817547</v>
      </c>
      <c r="E37" s="184">
        <v>2.7961452928094883</v>
      </c>
      <c r="F37" s="184">
        <v>3.0661316506876588</v>
      </c>
      <c r="G37" s="201">
        <v>124.51612601775646</v>
      </c>
      <c r="H37" s="202">
        <v>152.90040096752747</v>
      </c>
    </row>
    <row r="38" spans="1:8" ht="12.75" customHeight="1">
      <c r="A38" s="178" t="s">
        <v>152</v>
      </c>
      <c r="B38" s="180">
        <v>2.3255813953488373</v>
      </c>
      <c r="C38" s="180">
        <v>2.609019754006709</v>
      </c>
      <c r="D38" s="180">
        <v>2.0776166209329672</v>
      </c>
      <c r="E38" s="180">
        <v>1.866530299156226</v>
      </c>
      <c r="F38" s="180">
        <v>2.011646373742721</v>
      </c>
      <c r="G38" s="203">
        <v>104.50627087295518</v>
      </c>
      <c r="H38" s="200">
        <v>198.32917391413949</v>
      </c>
    </row>
    <row r="39" spans="1:8" ht="12.75" customHeight="1">
      <c r="A39" s="183" t="s">
        <v>149</v>
      </c>
      <c r="B39" s="184">
        <v>3.8835893290218269</v>
      </c>
      <c r="C39" s="184">
        <v>3.7962362102530824</v>
      </c>
      <c r="D39" s="184">
        <v>3.8471061590838747</v>
      </c>
      <c r="E39" s="184">
        <v>3.7940713778956781</v>
      </c>
      <c r="F39" s="184">
        <v>3.8079729433501392</v>
      </c>
      <c r="G39" s="201">
        <v>101.45413532333534</v>
      </c>
      <c r="H39" s="202">
        <v>112.71776821628532</v>
      </c>
    </row>
    <row r="40" spans="1:8" ht="12.75" customHeight="1">
      <c r="A40" s="187" t="s">
        <v>148</v>
      </c>
      <c r="B40" s="188">
        <v>4.2037470725995316</v>
      </c>
      <c r="C40" s="188">
        <v>3.6449790413705121</v>
      </c>
      <c r="D40" s="188">
        <v>3.2984859408795959</v>
      </c>
      <c r="E40" s="188">
        <v>2.4322074215033305</v>
      </c>
      <c r="F40" s="188">
        <v>2.617004442821496</v>
      </c>
      <c r="G40" s="203">
        <v>66.516165400926539</v>
      </c>
      <c r="H40" s="200">
        <v>85.483110264101725</v>
      </c>
    </row>
    <row r="41" spans="1:8" ht="12.75" customHeight="1">
      <c r="A41" s="183" t="s">
        <v>161</v>
      </c>
      <c r="B41" s="184">
        <v>1.8714956811638126</v>
      </c>
      <c r="C41" s="184">
        <v>1.4296345619051349</v>
      </c>
      <c r="D41" s="184">
        <v>1.3569321533923304</v>
      </c>
      <c r="E41" s="184">
        <v>1.3571516167273023</v>
      </c>
      <c r="F41" s="184">
        <v>1.1794721652934042</v>
      </c>
      <c r="G41" s="201">
        <v>77.726405986543369</v>
      </c>
      <c r="H41" s="202">
        <v>48.227843414476609</v>
      </c>
    </row>
    <row r="42" spans="1:8" ht="12.75" customHeight="1">
      <c r="A42" s="191" t="s">
        <v>154</v>
      </c>
      <c r="B42" s="193">
        <v>2.6046956210048391</v>
      </c>
      <c r="C42" s="193">
        <v>2.2426095820591234</v>
      </c>
      <c r="D42" s="193">
        <v>1.7523923444976077</v>
      </c>
      <c r="E42" s="193">
        <v>1.8323517163424354</v>
      </c>
      <c r="F42" s="193">
        <v>1.9580162042720353</v>
      </c>
      <c r="G42" s="204">
        <v>59.512661532662705</v>
      </c>
      <c r="H42" s="205">
        <v>52.814910773127266</v>
      </c>
    </row>
    <row r="43" spans="1:8">
      <c r="A43" s="805" t="s">
        <v>222</v>
      </c>
      <c r="B43" s="805"/>
      <c r="C43" s="805"/>
      <c r="D43" s="805"/>
      <c r="E43" s="805"/>
      <c r="F43" s="805"/>
      <c r="G43" s="805"/>
      <c r="H43" s="805"/>
    </row>
  </sheetData>
  <mergeCells count="15">
    <mergeCell ref="F22:F23"/>
    <mergeCell ref="G22:H22"/>
    <mergeCell ref="B24:F25"/>
    <mergeCell ref="G24:H24"/>
    <mergeCell ref="A1:B1"/>
    <mergeCell ref="A43:H43"/>
    <mergeCell ref="A2:H2"/>
    <mergeCell ref="A3:A4"/>
    <mergeCell ref="K3:L3"/>
    <mergeCell ref="B4:H4"/>
    <mergeCell ref="A22:A25"/>
    <mergeCell ref="B22:B23"/>
    <mergeCell ref="C22:C23"/>
    <mergeCell ref="D22:D23"/>
    <mergeCell ref="E22:E23"/>
  </mergeCells>
  <hyperlinks>
    <hyperlink ref="A1:B1" location="Inhalt!A1" display="Zurück zum Inhalt"/>
  </hyperlink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pageSetUpPr autoPageBreaks="0"/>
  </sheetPr>
  <dimension ref="A1:I43"/>
  <sheetViews>
    <sheetView zoomScaleNormal="100" workbookViewId="0">
      <selection sqref="A1:B1"/>
    </sheetView>
  </sheetViews>
  <sheetFormatPr baseColWidth="10" defaultRowHeight="15"/>
  <cols>
    <col min="1" max="1" width="6.5703125" style="53" customWidth="1"/>
    <col min="2" max="8" width="10.140625" style="53" customWidth="1"/>
    <col min="9" max="9" width="11.42578125" style="129"/>
    <col min="10" max="16384" width="11.42578125" style="53"/>
  </cols>
  <sheetData>
    <row r="1" spans="1:8" ht="25.5" customHeight="1">
      <c r="A1" s="654" t="s">
        <v>579</v>
      </c>
      <c r="B1" s="654"/>
    </row>
    <row r="2" spans="1:8" ht="30.75" customHeight="1">
      <c r="A2" s="700" t="s">
        <v>513</v>
      </c>
      <c r="B2" s="700"/>
      <c r="C2" s="700"/>
      <c r="D2" s="700"/>
      <c r="E2" s="700"/>
      <c r="F2" s="700"/>
      <c r="G2" s="700"/>
      <c r="H2" s="700"/>
    </row>
    <row r="3" spans="1:8" ht="24.95" customHeight="1">
      <c r="A3" s="657" t="s">
        <v>163</v>
      </c>
      <c r="B3" s="176">
        <v>2001</v>
      </c>
      <c r="C3" s="176">
        <v>2002</v>
      </c>
      <c r="D3" s="176">
        <v>2003</v>
      </c>
      <c r="E3" s="176">
        <v>2004</v>
      </c>
      <c r="F3" s="176">
        <v>2005</v>
      </c>
      <c r="G3" s="176">
        <v>2006</v>
      </c>
      <c r="H3" s="177">
        <v>2007</v>
      </c>
    </row>
    <row r="4" spans="1:8" ht="24.95" customHeight="1">
      <c r="A4" s="659"/>
      <c r="B4" s="652" t="s">
        <v>0</v>
      </c>
      <c r="C4" s="653"/>
      <c r="D4" s="653"/>
      <c r="E4" s="653"/>
      <c r="F4" s="653"/>
      <c r="G4" s="653"/>
      <c r="H4" s="653"/>
    </row>
    <row r="5" spans="1:8" ht="12.75" customHeight="1">
      <c r="A5" s="178" t="s">
        <v>146</v>
      </c>
      <c r="B5" s="179">
        <v>0.49937673500913871</v>
      </c>
      <c r="C5" s="206">
        <v>0.51408636451858525</v>
      </c>
      <c r="D5" s="207">
        <v>0.50828797375721879</v>
      </c>
      <c r="E5" s="206">
        <v>0.57172519173264902</v>
      </c>
      <c r="F5" s="206">
        <v>0.62238923040440708</v>
      </c>
      <c r="G5" s="206">
        <v>0.6645008301532852</v>
      </c>
      <c r="H5" s="208">
        <v>0.6722978350586174</v>
      </c>
    </row>
    <row r="6" spans="1:8" ht="12.75" customHeight="1">
      <c r="A6" s="183" t="s">
        <v>159</v>
      </c>
      <c r="B6" s="184">
        <v>0.44965529354937867</v>
      </c>
      <c r="C6" s="184">
        <v>0.48111969674879718</v>
      </c>
      <c r="D6" s="185">
        <v>0.50261573712868435</v>
      </c>
      <c r="E6" s="184">
        <v>0.50977132387867274</v>
      </c>
      <c r="F6" s="184">
        <v>0.51319080898470748</v>
      </c>
      <c r="G6" s="184">
        <v>0.59387527741958124</v>
      </c>
      <c r="H6" s="186">
        <v>0.57640041588384439</v>
      </c>
    </row>
    <row r="7" spans="1:8" ht="12.75" customHeight="1">
      <c r="A7" s="178" t="s">
        <v>160</v>
      </c>
      <c r="B7" s="179">
        <v>0.6318837027619062</v>
      </c>
      <c r="C7" s="180">
        <v>0.61411156487557161</v>
      </c>
      <c r="D7" s="181">
        <v>0.59579318205367315</v>
      </c>
      <c r="E7" s="180">
        <v>0.62334861967382393</v>
      </c>
      <c r="F7" s="180">
        <v>0.60465330145300711</v>
      </c>
      <c r="G7" s="180">
        <v>0.62019350037211607</v>
      </c>
      <c r="H7" s="182">
        <v>0.64732503636657512</v>
      </c>
    </row>
    <row r="8" spans="1:8" ht="12.75" customHeight="1">
      <c r="A8" s="183" t="s">
        <v>153</v>
      </c>
      <c r="B8" s="209" t="s">
        <v>6</v>
      </c>
      <c r="C8" s="209" t="s">
        <v>6</v>
      </c>
      <c r="D8" s="209" t="s">
        <v>6</v>
      </c>
      <c r="E8" s="184">
        <v>0.58514365802382617</v>
      </c>
      <c r="F8" s="184">
        <v>0.54148706896551724</v>
      </c>
      <c r="G8" s="184">
        <v>0.72356346180996756</v>
      </c>
      <c r="H8" s="186">
        <v>0.63464273990589781</v>
      </c>
    </row>
    <row r="9" spans="1:8" ht="12.75" customHeight="1">
      <c r="A9" s="178" t="s">
        <v>150</v>
      </c>
      <c r="B9" s="179">
        <v>0.67991631799163188</v>
      </c>
      <c r="C9" s="180">
        <v>0.69078349391019822</v>
      </c>
      <c r="D9" s="181">
        <v>0.50886408404464867</v>
      </c>
      <c r="E9" s="180">
        <v>0.61465466113118028</v>
      </c>
      <c r="F9" s="180">
        <v>0.71761586982356707</v>
      </c>
      <c r="G9" s="180">
        <v>0.82099398915115085</v>
      </c>
      <c r="H9" s="182">
        <v>0.79668908432488361</v>
      </c>
    </row>
    <row r="10" spans="1:8" ht="12.75" customHeight="1">
      <c r="A10" s="183" t="s">
        <v>156</v>
      </c>
      <c r="B10" s="184">
        <v>0.11286681715575619</v>
      </c>
      <c r="C10" s="184">
        <v>0.14895729890764647</v>
      </c>
      <c r="D10" s="209" t="s">
        <v>6</v>
      </c>
      <c r="E10" s="209" t="s">
        <v>6</v>
      </c>
      <c r="F10" s="209" t="s">
        <v>6</v>
      </c>
      <c r="G10" s="209" t="s">
        <v>6</v>
      </c>
      <c r="H10" s="209" t="s">
        <v>6</v>
      </c>
    </row>
    <row r="11" spans="1:8" ht="12.75" customHeight="1">
      <c r="A11" s="178" t="s">
        <v>151</v>
      </c>
      <c r="B11" s="179">
        <v>0.70517125587642715</v>
      </c>
      <c r="C11" s="180">
        <v>0.50465329663127545</v>
      </c>
      <c r="D11" s="181">
        <v>0.61736172357313845</v>
      </c>
      <c r="E11" s="210" t="s">
        <v>6</v>
      </c>
      <c r="F11" s="210" t="s">
        <v>6</v>
      </c>
      <c r="G11" s="210" t="s">
        <v>6</v>
      </c>
      <c r="H11" s="210" t="s">
        <v>6</v>
      </c>
    </row>
    <row r="12" spans="1:8" ht="12.75" customHeight="1">
      <c r="A12" s="183" t="s">
        <v>157</v>
      </c>
      <c r="B12" s="184">
        <v>0.62398772483164267</v>
      </c>
      <c r="C12" s="184">
        <v>0.54224214655371328</v>
      </c>
      <c r="D12" s="185">
        <v>0.49173207582291439</v>
      </c>
      <c r="E12" s="184">
        <v>0.4263133731225815</v>
      </c>
      <c r="F12" s="184">
        <v>0.39153615461512831</v>
      </c>
      <c r="G12" s="184">
        <v>0.4580708968819947</v>
      </c>
      <c r="H12" s="186">
        <v>0.58430117579375063</v>
      </c>
    </row>
    <row r="13" spans="1:8" ht="12.75" customHeight="1">
      <c r="A13" s="178" t="s">
        <v>147</v>
      </c>
      <c r="B13" s="179">
        <v>0.60802594244021069</v>
      </c>
      <c r="C13" s="180">
        <v>0.8709348651904012</v>
      </c>
      <c r="D13" s="181">
        <v>0.71681634670841232</v>
      </c>
      <c r="E13" s="180">
        <v>0.84377816007208983</v>
      </c>
      <c r="F13" s="180">
        <v>0.69043031470777139</v>
      </c>
      <c r="G13" s="180">
        <v>0.97766473253318498</v>
      </c>
      <c r="H13" s="182">
        <v>0.92319627618308764</v>
      </c>
    </row>
    <row r="14" spans="1:8" ht="12.75" customHeight="1">
      <c r="A14" s="183" t="s">
        <v>162</v>
      </c>
      <c r="B14" s="184">
        <v>0.26414520973830924</v>
      </c>
      <c r="C14" s="184">
        <v>0.38439164604030979</v>
      </c>
      <c r="D14" s="185">
        <v>0.25607064017660042</v>
      </c>
      <c r="E14" s="184">
        <v>0.84533429642002622</v>
      </c>
      <c r="F14" s="184">
        <v>1.1390964653989184</v>
      </c>
      <c r="G14" s="184">
        <v>1.1741379104406302</v>
      </c>
      <c r="H14" s="186">
        <v>1.2297358719256604</v>
      </c>
    </row>
    <row r="15" spans="1:8" ht="12.75" customHeight="1">
      <c r="A15" s="187" t="s">
        <v>155</v>
      </c>
      <c r="B15" s="179">
        <v>0.46689348338131381</v>
      </c>
      <c r="C15" s="188">
        <v>0.53405087861639744</v>
      </c>
      <c r="D15" s="189">
        <v>0.50225325948605049</v>
      </c>
      <c r="E15" s="188">
        <v>0.50076642638163893</v>
      </c>
      <c r="F15" s="188">
        <v>0.55832981115929103</v>
      </c>
      <c r="G15" s="188">
        <v>0.60806191977772384</v>
      </c>
      <c r="H15" s="190">
        <v>0.5873103705205257</v>
      </c>
    </row>
    <row r="16" spans="1:8" ht="12.75" customHeight="1">
      <c r="A16" s="183" t="s">
        <v>158</v>
      </c>
      <c r="B16" s="184">
        <v>0.60085633856125664</v>
      </c>
      <c r="C16" s="184">
        <v>0.53130216047205958</v>
      </c>
      <c r="D16" s="185">
        <v>0.62523641056449286</v>
      </c>
      <c r="E16" s="184">
        <v>0.58927656402850892</v>
      </c>
      <c r="F16" s="184">
        <v>0.66177005308704817</v>
      </c>
      <c r="G16" s="184">
        <v>0.53631284916201116</v>
      </c>
      <c r="H16" s="186">
        <v>0.56604757929883143</v>
      </c>
    </row>
    <row r="17" spans="1:8" ht="12.75" customHeight="1">
      <c r="A17" s="178" t="s">
        <v>152</v>
      </c>
      <c r="B17" s="210" t="s">
        <v>6</v>
      </c>
      <c r="C17" s="210" t="s">
        <v>6</v>
      </c>
      <c r="D17" s="210" t="s">
        <v>6</v>
      </c>
      <c r="E17" s="210" t="s">
        <v>6</v>
      </c>
      <c r="F17" s="210" t="s">
        <v>6</v>
      </c>
      <c r="G17" s="210" t="s">
        <v>6</v>
      </c>
      <c r="H17" s="210" t="s">
        <v>6</v>
      </c>
    </row>
    <row r="18" spans="1:8" ht="12.75" customHeight="1">
      <c r="A18" s="183" t="s">
        <v>149</v>
      </c>
      <c r="B18" s="184">
        <v>0.62746428117183195</v>
      </c>
      <c r="C18" s="184">
        <v>0.55324491877893744</v>
      </c>
      <c r="D18" s="185">
        <v>0.58385844992701774</v>
      </c>
      <c r="E18" s="184">
        <v>0.6426067765805531</v>
      </c>
      <c r="F18" s="184">
        <v>0.64631009694651453</v>
      </c>
      <c r="G18" s="184">
        <v>0.59849738953266263</v>
      </c>
      <c r="H18" s="186">
        <v>0.5555906307216365</v>
      </c>
    </row>
    <row r="19" spans="1:8" ht="12.75" customHeight="1">
      <c r="A19" s="187" t="s">
        <v>148</v>
      </c>
      <c r="B19" s="179">
        <v>0.9072367958365567</v>
      </c>
      <c r="C19" s="188">
        <v>0.67364770226105519</v>
      </c>
      <c r="D19" s="189">
        <v>0.73511394266111241</v>
      </c>
      <c r="E19" s="188">
        <v>0.75229023842747078</v>
      </c>
      <c r="F19" s="188">
        <v>0.92533688045804174</v>
      </c>
      <c r="G19" s="188">
        <v>1.1022590854523628</v>
      </c>
      <c r="H19" s="190">
        <v>0.93484744207387016</v>
      </c>
    </row>
    <row r="20" spans="1:8" ht="12.75" customHeight="1">
      <c r="A20" s="183" t="s">
        <v>161</v>
      </c>
      <c r="B20" s="184">
        <v>0.70262380774583344</v>
      </c>
      <c r="C20" s="184">
        <v>0.68490862316661649</v>
      </c>
      <c r="D20" s="185">
        <v>0.67208602701145748</v>
      </c>
      <c r="E20" s="184">
        <v>0.77315347919065636</v>
      </c>
      <c r="F20" s="184">
        <v>0.86674241194611268</v>
      </c>
      <c r="G20" s="184">
        <v>0.7724766895800721</v>
      </c>
      <c r="H20" s="186">
        <v>0.87506076810889655</v>
      </c>
    </row>
    <row r="21" spans="1:8" ht="12.75" customHeight="1">
      <c r="A21" s="191" t="s">
        <v>154</v>
      </c>
      <c r="B21" s="192">
        <v>0.63060325178544296</v>
      </c>
      <c r="C21" s="193">
        <v>0.66202090592334495</v>
      </c>
      <c r="D21" s="194">
        <v>0.66629650194336476</v>
      </c>
      <c r="E21" s="193">
        <v>0.58387341624335842</v>
      </c>
      <c r="F21" s="193">
        <v>0.6935310295348559</v>
      </c>
      <c r="G21" s="193">
        <v>0.67942809878293753</v>
      </c>
      <c r="H21" s="195">
        <v>0.78197405004633913</v>
      </c>
    </row>
    <row r="22" spans="1:8" ht="12.75" customHeight="1">
      <c r="A22" s="657" t="s">
        <v>163</v>
      </c>
      <c r="B22" s="662">
        <v>2008</v>
      </c>
      <c r="C22" s="808">
        <v>2009</v>
      </c>
      <c r="D22" s="808">
        <v>2010</v>
      </c>
      <c r="E22" s="808">
        <v>2011</v>
      </c>
      <c r="F22" s="663">
        <v>2012</v>
      </c>
      <c r="G22" s="660" t="s">
        <v>250</v>
      </c>
      <c r="H22" s="661"/>
    </row>
    <row r="23" spans="1:8" ht="27" customHeight="1">
      <c r="A23" s="658"/>
      <c r="B23" s="650"/>
      <c r="C23" s="808"/>
      <c r="D23" s="808"/>
      <c r="E23" s="808"/>
      <c r="F23" s="651"/>
      <c r="G23" s="196" t="s">
        <v>251</v>
      </c>
      <c r="H23" s="197" t="s">
        <v>252</v>
      </c>
    </row>
    <row r="24" spans="1:8" ht="12.75" customHeight="1">
      <c r="A24" s="658"/>
      <c r="B24" s="653" t="s">
        <v>0</v>
      </c>
      <c r="C24" s="653"/>
      <c r="D24" s="653"/>
      <c r="E24" s="653"/>
      <c r="F24" s="695"/>
      <c r="G24" s="809" t="s">
        <v>253</v>
      </c>
      <c r="H24" s="810"/>
    </row>
    <row r="25" spans="1:8" ht="12.75" customHeight="1">
      <c r="A25" s="659"/>
      <c r="B25" s="653"/>
      <c r="C25" s="653"/>
      <c r="D25" s="653"/>
      <c r="E25" s="653"/>
      <c r="F25" s="695"/>
      <c r="G25" s="104" t="s">
        <v>254</v>
      </c>
      <c r="H25" s="198" t="s">
        <v>255</v>
      </c>
    </row>
    <row r="26" spans="1:8" ht="12.75" customHeight="1">
      <c r="A26" s="178" t="s">
        <v>146</v>
      </c>
      <c r="B26" s="206">
        <v>0.70867490983468329</v>
      </c>
      <c r="C26" s="206">
        <v>0.73000134879585565</v>
      </c>
      <c r="D26" s="206">
        <v>0.64809501058720087</v>
      </c>
      <c r="E26" s="206">
        <v>0.74763726372637263</v>
      </c>
      <c r="F26" s="206">
        <v>0.71345107431866794</v>
      </c>
      <c r="G26" s="199">
        <v>106.12128094335785</v>
      </c>
      <c r="H26" s="200">
        <v>138.78039247097661</v>
      </c>
    </row>
    <row r="27" spans="1:8" ht="12.75" customHeight="1">
      <c r="A27" s="183" t="s">
        <v>159</v>
      </c>
      <c r="B27" s="184">
        <v>0.58228564183093234</v>
      </c>
      <c r="C27" s="184">
        <v>0.57660953592873909</v>
      </c>
      <c r="D27" s="184">
        <v>0.58246066599105317</v>
      </c>
      <c r="E27" s="184">
        <v>0.58123414699267806</v>
      </c>
      <c r="F27" s="184">
        <v>0.60276266220175811</v>
      </c>
      <c r="G27" s="201">
        <v>104.57359946166767</v>
      </c>
      <c r="H27" s="202">
        <v>125.28330606187453</v>
      </c>
    </row>
    <row r="28" spans="1:8" ht="12.75" customHeight="1">
      <c r="A28" s="178" t="s">
        <v>160</v>
      </c>
      <c r="B28" s="180">
        <v>0.69265984785309487</v>
      </c>
      <c r="C28" s="180">
        <v>0.69914219959550883</v>
      </c>
      <c r="D28" s="180">
        <v>0.65718834462586551</v>
      </c>
      <c r="E28" s="180">
        <v>0.69227913882702308</v>
      </c>
      <c r="F28" s="180">
        <v>0.63346972483952102</v>
      </c>
      <c r="G28" s="203">
        <v>97.859605183074066</v>
      </c>
      <c r="H28" s="200">
        <v>103.15222201813961</v>
      </c>
    </row>
    <row r="29" spans="1:8" ht="12.75" customHeight="1">
      <c r="A29" s="183" t="s">
        <v>153</v>
      </c>
      <c r="B29" s="184">
        <v>0.72377700244970677</v>
      </c>
      <c r="C29" s="184">
        <v>0.71243042671614099</v>
      </c>
      <c r="D29" s="184">
        <v>0.75445816186556924</v>
      </c>
      <c r="E29" s="184">
        <v>0.73986280214057387</v>
      </c>
      <c r="F29" s="184">
        <v>0.61803833932749053</v>
      </c>
      <c r="G29" s="201">
        <v>97.383661777826475</v>
      </c>
      <c r="H29" s="202" t="s">
        <v>226</v>
      </c>
    </row>
    <row r="30" spans="1:8" ht="12.75" customHeight="1">
      <c r="A30" s="178" t="s">
        <v>150</v>
      </c>
      <c r="B30" s="180">
        <v>0.86471844559045685</v>
      </c>
      <c r="C30" s="180">
        <v>0.85937899636810078</v>
      </c>
      <c r="D30" s="180">
        <v>0.80745341614906829</v>
      </c>
      <c r="E30" s="180">
        <v>0.95079752688730712</v>
      </c>
      <c r="F30" s="180">
        <v>0.81887006231652681</v>
      </c>
      <c r="G30" s="203">
        <v>102.78414483492509</v>
      </c>
      <c r="H30" s="200">
        <v>118.54221612640035</v>
      </c>
    </row>
    <row r="31" spans="1:8" ht="12.75" customHeight="1">
      <c r="A31" s="183" t="s">
        <v>156</v>
      </c>
      <c r="B31" s="209" t="s">
        <v>6</v>
      </c>
      <c r="C31" s="184">
        <v>1.3307618129218901</v>
      </c>
      <c r="D31" s="184">
        <v>1.1623325453112687</v>
      </c>
      <c r="E31" s="209" t="s">
        <v>6</v>
      </c>
      <c r="F31" s="209" t="s">
        <v>6</v>
      </c>
      <c r="G31" s="201" t="s">
        <v>226</v>
      </c>
      <c r="H31" s="202" t="s">
        <v>226</v>
      </c>
    </row>
    <row r="32" spans="1:8" ht="12.75" customHeight="1">
      <c r="A32" s="178" t="s">
        <v>151</v>
      </c>
      <c r="B32" s="180">
        <v>0.39303761931499154</v>
      </c>
      <c r="C32" s="180">
        <v>0.32940846649845812</v>
      </c>
      <c r="D32" s="180">
        <v>0.41527673769487367</v>
      </c>
      <c r="E32" s="180">
        <v>0.33213763783711975</v>
      </c>
      <c r="F32" s="180">
        <v>0.3785830178474851</v>
      </c>
      <c r="G32" s="203" t="s">
        <v>226</v>
      </c>
      <c r="H32" s="200">
        <v>75.018437484635413</v>
      </c>
    </row>
    <row r="33" spans="1:8" ht="12.75" customHeight="1">
      <c r="A33" s="183" t="s">
        <v>157</v>
      </c>
      <c r="B33" s="184">
        <v>0.50866754811223747</v>
      </c>
      <c r="C33" s="184">
        <v>0.60434686183189179</v>
      </c>
      <c r="D33" s="184">
        <v>0.57160277417879735</v>
      </c>
      <c r="E33" s="184">
        <v>0.51326086532269077</v>
      </c>
      <c r="F33" s="184">
        <v>0.52357079324007438</v>
      </c>
      <c r="G33" s="201">
        <v>89.606322035690525</v>
      </c>
      <c r="H33" s="202">
        <v>96.556639237228794</v>
      </c>
    </row>
    <row r="34" spans="1:8" ht="12.75" customHeight="1">
      <c r="A34" s="178" t="s">
        <v>147</v>
      </c>
      <c r="B34" s="180">
        <v>0.9711854884019584</v>
      </c>
      <c r="C34" s="180">
        <v>0.69895968790637197</v>
      </c>
      <c r="D34" s="180">
        <v>0.7787304334146149</v>
      </c>
      <c r="E34" s="180">
        <v>0.80006400512040965</v>
      </c>
      <c r="F34" s="180">
        <v>0.8999513539808659</v>
      </c>
      <c r="G34" s="203">
        <v>97.482125653893789</v>
      </c>
      <c r="H34" s="200">
        <v>103.33164854803707</v>
      </c>
    </row>
    <row r="35" spans="1:8" ht="12.75" customHeight="1">
      <c r="A35" s="183" t="s">
        <v>162</v>
      </c>
      <c r="B35" s="184">
        <v>1.3090756456838544</v>
      </c>
      <c r="C35" s="184">
        <v>1.3101629848217822</v>
      </c>
      <c r="D35" s="184">
        <v>0.78983470744149498</v>
      </c>
      <c r="E35" s="184">
        <v>1.5043515403919057</v>
      </c>
      <c r="F35" s="184">
        <v>1.4013122748380205</v>
      </c>
      <c r="G35" s="201">
        <v>113.95229714196158</v>
      </c>
      <c r="H35" s="202">
        <v>364.55325948760861</v>
      </c>
    </row>
    <row r="36" spans="1:8" ht="12.75" customHeight="1">
      <c r="A36" s="187" t="s">
        <v>155</v>
      </c>
      <c r="B36" s="188">
        <v>0.61828598710909521</v>
      </c>
      <c r="C36" s="188">
        <v>0.59897633723936394</v>
      </c>
      <c r="D36" s="188">
        <v>0.54489838883453656</v>
      </c>
      <c r="E36" s="188">
        <v>0.62891956983093689</v>
      </c>
      <c r="F36" s="188">
        <v>0.55963487395230771</v>
      </c>
      <c r="G36" s="203">
        <v>95.287756192064251</v>
      </c>
      <c r="H36" s="200">
        <v>104.79055392665816</v>
      </c>
    </row>
    <row r="37" spans="1:8" ht="12.75" customHeight="1">
      <c r="A37" s="183" t="s">
        <v>158</v>
      </c>
      <c r="B37" s="184">
        <v>0.58951523125189753</v>
      </c>
      <c r="C37" s="184">
        <v>0.79061251664447396</v>
      </c>
      <c r="D37" s="184">
        <v>0.71470075537478217</v>
      </c>
      <c r="E37" s="184">
        <v>0.76797627872498142</v>
      </c>
      <c r="F37" s="184">
        <v>0.80865010567586615</v>
      </c>
      <c r="G37" s="201">
        <v>142.85903433728112</v>
      </c>
      <c r="H37" s="202">
        <v>152.20154665988636</v>
      </c>
    </row>
    <row r="38" spans="1:8" ht="12.75" customHeight="1">
      <c r="A38" s="178" t="s">
        <v>152</v>
      </c>
      <c r="B38" s="210" t="s">
        <v>6</v>
      </c>
      <c r="C38" s="180">
        <v>0.50938004721083363</v>
      </c>
      <c r="D38" s="180">
        <v>0</v>
      </c>
      <c r="E38" s="180">
        <v>0.37074916901048327</v>
      </c>
      <c r="F38" s="180">
        <v>0.42350449973530974</v>
      </c>
      <c r="G38" s="203" t="s">
        <v>226</v>
      </c>
      <c r="H38" s="200" t="s">
        <v>226</v>
      </c>
    </row>
    <row r="39" spans="1:8" ht="12.75" customHeight="1">
      <c r="A39" s="183" t="s">
        <v>149</v>
      </c>
      <c r="B39" s="184">
        <v>0.58528698464025875</v>
      </c>
      <c r="C39" s="184">
        <v>0.61972744970798188</v>
      </c>
      <c r="D39" s="184">
        <v>0.60043330238316306</v>
      </c>
      <c r="E39" s="184">
        <v>0.6539375057836454</v>
      </c>
      <c r="F39" s="184">
        <v>0.66075846303197316</v>
      </c>
      <c r="G39" s="201">
        <v>118.92901472685706</v>
      </c>
      <c r="H39" s="202">
        <v>119.43326375058771</v>
      </c>
    </row>
    <row r="40" spans="1:8" ht="12.75" customHeight="1">
      <c r="A40" s="187" t="s">
        <v>148</v>
      </c>
      <c r="B40" s="188">
        <v>0.98946135831381732</v>
      </c>
      <c r="C40" s="188">
        <v>1.1542433631006621</v>
      </c>
      <c r="D40" s="188">
        <v>1.0213890891612594</v>
      </c>
      <c r="E40" s="188">
        <v>0.92768791627021885</v>
      </c>
      <c r="F40" s="188">
        <v>1.1563508003164751</v>
      </c>
      <c r="G40" s="203">
        <v>123.69406475041754</v>
      </c>
      <c r="H40" s="200">
        <v>171.65512424895951</v>
      </c>
    </row>
    <row r="41" spans="1:8" ht="12.75" customHeight="1">
      <c r="A41" s="183" t="s">
        <v>161</v>
      </c>
      <c r="B41" s="184">
        <v>0.97742082133656616</v>
      </c>
      <c r="C41" s="184">
        <v>0.83819670204849006</v>
      </c>
      <c r="D41" s="184">
        <v>0.83775811209439532</v>
      </c>
      <c r="E41" s="184">
        <v>0.96881003965171886</v>
      </c>
      <c r="F41" s="184">
        <v>0.82395750554184621</v>
      </c>
      <c r="G41" s="201">
        <v>94.160032716643201</v>
      </c>
      <c r="H41" s="202">
        <v>120.30181511401463</v>
      </c>
    </row>
    <row r="42" spans="1:8" ht="12.75" customHeight="1">
      <c r="A42" s="191" t="s">
        <v>154</v>
      </c>
      <c r="B42" s="193">
        <v>0.65714797777645018</v>
      </c>
      <c r="C42" s="193">
        <v>0.73154644120645207</v>
      </c>
      <c r="D42" s="193">
        <v>0.75358851674641147</v>
      </c>
      <c r="E42" s="193">
        <v>0.75554762329704317</v>
      </c>
      <c r="F42" s="193">
        <v>0.71814387429413207</v>
      </c>
      <c r="G42" s="204">
        <v>91.837302561584423</v>
      </c>
      <c r="H42" s="205">
        <v>108.47752206442942</v>
      </c>
    </row>
    <row r="43" spans="1:8">
      <c r="A43" s="721" t="s">
        <v>222</v>
      </c>
      <c r="B43" s="721"/>
      <c r="C43" s="721"/>
      <c r="D43" s="721"/>
      <c r="E43" s="721"/>
      <c r="F43" s="721"/>
      <c r="G43" s="721"/>
      <c r="H43" s="721"/>
    </row>
  </sheetData>
  <mergeCells count="14">
    <mergeCell ref="G22:H22"/>
    <mergeCell ref="B24:F25"/>
    <mergeCell ref="G24:H24"/>
    <mergeCell ref="A1:B1"/>
    <mergeCell ref="A43:H43"/>
    <mergeCell ref="A2:H2"/>
    <mergeCell ref="A3:A4"/>
    <mergeCell ref="B4:H4"/>
    <mergeCell ref="A22:A25"/>
    <mergeCell ref="B22:B23"/>
    <mergeCell ref="C22:C23"/>
    <mergeCell ref="D22:D23"/>
    <mergeCell ref="E22:E23"/>
    <mergeCell ref="F22:F23"/>
  </mergeCells>
  <hyperlinks>
    <hyperlink ref="A1:B1" location="Inhalt!A1" display="Zurück zum Inhalt"/>
  </hyperlinks>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pageSetUpPr autoPageBreaks="0"/>
  </sheetPr>
  <dimension ref="A1:H47"/>
  <sheetViews>
    <sheetView zoomScaleNormal="100" workbookViewId="0">
      <selection sqref="A1:C1"/>
    </sheetView>
  </sheetViews>
  <sheetFormatPr baseColWidth="10" defaultRowHeight="12.75"/>
  <cols>
    <col min="1" max="1" width="6.140625" style="225" customWidth="1"/>
    <col min="2" max="2" width="10" style="225" customWidth="1"/>
    <col min="3" max="4" width="9.85546875" style="225" customWidth="1"/>
    <col min="5" max="5" width="10.28515625" style="225" customWidth="1"/>
    <col min="6" max="8" width="9.85546875" style="225" customWidth="1"/>
    <col min="9" max="16384" width="11.42578125" style="225"/>
  </cols>
  <sheetData>
    <row r="1" spans="1:8" ht="25.5" customHeight="1">
      <c r="A1" s="654" t="s">
        <v>579</v>
      </c>
      <c r="B1" s="654"/>
      <c r="C1" s="654"/>
    </row>
    <row r="2" spans="1:8" ht="48" customHeight="1">
      <c r="A2" s="827" t="s">
        <v>514</v>
      </c>
      <c r="B2" s="827"/>
      <c r="C2" s="827"/>
      <c r="D2" s="827"/>
      <c r="E2" s="827"/>
      <c r="F2" s="827"/>
      <c r="G2" s="827"/>
      <c r="H2" s="827"/>
    </row>
    <row r="3" spans="1:8">
      <c r="A3" s="828" t="s">
        <v>163</v>
      </c>
      <c r="B3" s="815" t="s">
        <v>164</v>
      </c>
      <c r="C3" s="816"/>
      <c r="D3" s="816"/>
      <c r="E3" s="816"/>
      <c r="F3" s="816"/>
      <c r="G3" s="816"/>
      <c r="H3" s="816"/>
    </row>
    <row r="4" spans="1:8">
      <c r="A4" s="829"/>
      <c r="B4" s="817" t="s">
        <v>4</v>
      </c>
      <c r="C4" s="819" t="s">
        <v>5</v>
      </c>
      <c r="D4" s="820"/>
      <c r="E4" s="817" t="s">
        <v>165</v>
      </c>
      <c r="F4" s="821" t="s">
        <v>166</v>
      </c>
      <c r="G4" s="822" t="s">
        <v>5</v>
      </c>
      <c r="H4" s="819"/>
    </row>
    <row r="5" spans="1:8" ht="56.25" customHeight="1">
      <c r="A5" s="829"/>
      <c r="B5" s="818"/>
      <c r="C5" s="79" t="s">
        <v>167</v>
      </c>
      <c r="D5" s="80" t="s">
        <v>168</v>
      </c>
      <c r="E5" s="818"/>
      <c r="F5" s="821"/>
      <c r="G5" s="75" t="s">
        <v>169</v>
      </c>
      <c r="H5" s="76" t="s">
        <v>168</v>
      </c>
    </row>
    <row r="6" spans="1:8">
      <c r="A6" s="830"/>
      <c r="B6" s="811" t="s">
        <v>170</v>
      </c>
      <c r="C6" s="812"/>
      <c r="D6" s="813"/>
      <c r="E6" s="81" t="s">
        <v>0</v>
      </c>
      <c r="F6" s="814" t="s">
        <v>0</v>
      </c>
      <c r="G6" s="814"/>
      <c r="H6" s="811"/>
    </row>
    <row r="7" spans="1:8">
      <c r="A7" s="824" t="s">
        <v>144</v>
      </c>
      <c r="B7" s="824"/>
      <c r="C7" s="824"/>
      <c r="D7" s="824"/>
      <c r="E7" s="824"/>
      <c r="F7" s="824"/>
      <c r="G7" s="824"/>
      <c r="H7" s="824"/>
    </row>
    <row r="8" spans="1:8">
      <c r="A8" s="78" t="s">
        <v>146</v>
      </c>
      <c r="B8" s="82">
        <v>479940</v>
      </c>
      <c r="C8" s="83">
        <v>420587</v>
      </c>
      <c r="D8" s="84">
        <v>59353</v>
      </c>
      <c r="E8" s="85">
        <v>12.366754177605534</v>
      </c>
      <c r="F8" s="86">
        <v>5.2581464622876384</v>
      </c>
      <c r="G8" s="87">
        <v>4.6078844149980647</v>
      </c>
      <c r="H8" s="87">
        <v>0.65026204728957415</v>
      </c>
    </row>
    <row r="9" spans="1:8">
      <c r="A9" s="77" t="s">
        <v>264</v>
      </c>
      <c r="B9" s="88">
        <v>68448</v>
      </c>
      <c r="C9" s="89">
        <v>52003</v>
      </c>
      <c r="D9" s="90">
        <v>16445</v>
      </c>
      <c r="E9" s="91">
        <v>24.025537634408604</v>
      </c>
      <c r="F9" s="92">
        <v>5.6773307388542325</v>
      </c>
      <c r="G9" s="93">
        <v>4.3133215055609604</v>
      </c>
      <c r="H9" s="93">
        <v>1.3640092332932716</v>
      </c>
    </row>
    <row r="10" spans="1:8">
      <c r="A10" s="78" t="s">
        <v>265</v>
      </c>
      <c r="B10" s="82">
        <v>71965</v>
      </c>
      <c r="C10" s="83">
        <v>63233</v>
      </c>
      <c r="D10" s="84">
        <v>8732</v>
      </c>
      <c r="E10" s="85">
        <v>12.133676092544988</v>
      </c>
      <c r="F10" s="86">
        <v>5.2961276045518808</v>
      </c>
      <c r="G10" s="87">
        <v>4.6535126355676937</v>
      </c>
      <c r="H10" s="87">
        <v>0.64261496898418702</v>
      </c>
    </row>
    <row r="11" spans="1:8">
      <c r="A11" s="77" t="s">
        <v>153</v>
      </c>
      <c r="B11" s="88">
        <v>19255</v>
      </c>
      <c r="C11" s="89">
        <v>13697</v>
      </c>
      <c r="D11" s="90">
        <v>5558</v>
      </c>
      <c r="E11" s="91">
        <v>28.865229810438848</v>
      </c>
      <c r="F11" s="92">
        <v>5.7074512547203931</v>
      </c>
      <c r="G11" s="93">
        <v>4.0599823337265759</v>
      </c>
      <c r="H11" s="93">
        <v>1.6474689209938167</v>
      </c>
    </row>
    <row r="12" spans="1:8">
      <c r="A12" s="78" t="s">
        <v>150</v>
      </c>
      <c r="B12" s="82">
        <v>19295</v>
      </c>
      <c r="C12" s="83">
        <v>15834</v>
      </c>
      <c r="D12" s="84">
        <v>3461</v>
      </c>
      <c r="E12" s="85">
        <v>17.937289453226224</v>
      </c>
      <c r="F12" s="86">
        <v>6.5013612593670818</v>
      </c>
      <c r="G12" s="87">
        <v>5.3351932718744948</v>
      </c>
      <c r="H12" s="87">
        <v>1.1661679874925872</v>
      </c>
    </row>
    <row r="13" spans="1:8">
      <c r="A13" s="77" t="s">
        <v>156</v>
      </c>
      <c r="B13" s="88">
        <v>4320</v>
      </c>
      <c r="C13" s="89">
        <v>2664</v>
      </c>
      <c r="D13" s="90">
        <v>1656</v>
      </c>
      <c r="E13" s="91">
        <v>38.333333333333336</v>
      </c>
      <c r="F13" s="92">
        <v>6.6948719140824773</v>
      </c>
      <c r="G13" s="93">
        <v>4.1285043470175271</v>
      </c>
      <c r="H13" s="93">
        <v>2.5663675670649497</v>
      </c>
    </row>
    <row r="14" spans="1:8">
      <c r="A14" s="78" t="s">
        <v>151</v>
      </c>
      <c r="B14" s="82">
        <v>8844</v>
      </c>
      <c r="C14" s="83">
        <v>7429</v>
      </c>
      <c r="D14" s="84">
        <v>1415</v>
      </c>
      <c r="E14" s="85">
        <v>15.999547715965626</v>
      </c>
      <c r="F14" s="86">
        <v>5.8045969467452512</v>
      </c>
      <c r="G14" s="87">
        <v>4.875887688531261</v>
      </c>
      <c r="H14" s="87">
        <v>0.92870925821399042</v>
      </c>
    </row>
    <row r="15" spans="1:8">
      <c r="A15" s="77" t="s">
        <v>157</v>
      </c>
      <c r="B15" s="88">
        <v>25968</v>
      </c>
      <c r="C15" s="89">
        <v>23394</v>
      </c>
      <c r="D15" s="90">
        <v>2574</v>
      </c>
      <c r="E15" s="91">
        <v>9.9121996303142321</v>
      </c>
      <c r="F15" s="92">
        <v>4.0894230587523861</v>
      </c>
      <c r="G15" s="93">
        <v>3.684071281440747</v>
      </c>
      <c r="H15" s="93">
        <v>0.40535177731163896</v>
      </c>
    </row>
    <row r="16" spans="1:8">
      <c r="A16" s="78" t="s">
        <v>147</v>
      </c>
      <c r="B16" s="82">
        <v>15181</v>
      </c>
      <c r="C16" s="83">
        <v>14328</v>
      </c>
      <c r="D16" s="84">
        <v>853</v>
      </c>
      <c r="E16" s="85">
        <v>5.6188656873723737</v>
      </c>
      <c r="F16" s="86">
        <v>7.0970758046796476</v>
      </c>
      <c r="G16" s="87">
        <v>6.6983006474836957</v>
      </c>
      <c r="H16" s="87">
        <v>0.39877515719595147</v>
      </c>
    </row>
    <row r="17" spans="1:8">
      <c r="A17" s="77" t="s">
        <v>266</v>
      </c>
      <c r="B17" s="88">
        <v>38014</v>
      </c>
      <c r="C17" s="89">
        <v>36819</v>
      </c>
      <c r="D17" s="90">
        <v>1195</v>
      </c>
      <c r="E17" s="91">
        <v>3.1435786815383806</v>
      </c>
      <c r="F17" s="92">
        <v>4.2221874205160503</v>
      </c>
      <c r="G17" s="93">
        <v>4.0894596368701119</v>
      </c>
      <c r="H17" s="93">
        <v>0.13272778364593782</v>
      </c>
    </row>
    <row r="18" spans="1:8">
      <c r="A18" s="78" t="s">
        <v>155</v>
      </c>
      <c r="B18" s="82">
        <v>103424</v>
      </c>
      <c r="C18" s="83">
        <v>95234</v>
      </c>
      <c r="D18" s="84">
        <v>8190</v>
      </c>
      <c r="E18" s="85">
        <v>7.9188582920792081</v>
      </c>
      <c r="F18" s="86">
        <v>4.9616520674109976</v>
      </c>
      <c r="G18" s="87">
        <v>4.5687458712467022</v>
      </c>
      <c r="H18" s="87">
        <v>0.39290619616429523</v>
      </c>
    </row>
    <row r="19" spans="1:8">
      <c r="A19" s="77" t="s">
        <v>158</v>
      </c>
      <c r="B19" s="88">
        <v>18549</v>
      </c>
      <c r="C19" s="89">
        <v>16498</v>
      </c>
      <c r="D19" s="90">
        <v>2051</v>
      </c>
      <c r="E19" s="91">
        <v>11.057199849048466</v>
      </c>
      <c r="F19" s="92">
        <v>4.096944905820405</v>
      </c>
      <c r="G19" s="93">
        <v>3.6439375198784325</v>
      </c>
      <c r="H19" s="93">
        <v>0.45300738594197265</v>
      </c>
    </row>
    <row r="20" spans="1:8">
      <c r="A20" s="78" t="s">
        <v>152</v>
      </c>
      <c r="B20" s="82">
        <v>4667</v>
      </c>
      <c r="C20" s="83">
        <v>3694</v>
      </c>
      <c r="D20" s="84">
        <v>973</v>
      </c>
      <c r="E20" s="85">
        <v>20.848510820655669</v>
      </c>
      <c r="F20" s="86">
        <v>4.1642500869968684</v>
      </c>
      <c r="G20" s="87">
        <v>3.2960659570101631</v>
      </c>
      <c r="H20" s="87">
        <v>0.86818412998670513</v>
      </c>
    </row>
    <row r="21" spans="1:8">
      <c r="A21" s="77" t="s">
        <v>149</v>
      </c>
      <c r="B21" s="88">
        <v>25936</v>
      </c>
      <c r="C21" s="89">
        <v>24898</v>
      </c>
      <c r="D21" s="90">
        <v>1038</v>
      </c>
      <c r="E21" s="91">
        <v>4.0021591610117211</v>
      </c>
      <c r="F21" s="92">
        <v>5.6740071143858479</v>
      </c>
      <c r="G21" s="93">
        <v>5.4469243188609981</v>
      </c>
      <c r="H21" s="93">
        <v>0.22708279552485003</v>
      </c>
    </row>
    <row r="22" spans="1:8">
      <c r="A22" s="78" t="s">
        <v>148</v>
      </c>
      <c r="B22" s="82">
        <v>20328</v>
      </c>
      <c r="C22" s="83">
        <v>20130</v>
      </c>
      <c r="D22" s="84">
        <v>198</v>
      </c>
      <c r="E22" s="85">
        <v>0.97402597402597402</v>
      </c>
      <c r="F22" s="86">
        <v>7.0782655324542372</v>
      </c>
      <c r="G22" s="87">
        <v>7.0093213876576055</v>
      </c>
      <c r="H22" s="87">
        <v>6.894414479663219E-2</v>
      </c>
    </row>
    <row r="23" spans="1:8">
      <c r="A23" s="77" t="s">
        <v>267</v>
      </c>
      <c r="B23" s="88">
        <v>16540</v>
      </c>
      <c r="C23" s="89">
        <v>12501</v>
      </c>
      <c r="D23" s="90">
        <v>4039</v>
      </c>
      <c r="E23" s="91">
        <v>24.419588875453446</v>
      </c>
      <c r="F23" s="92">
        <v>5.368317191597642</v>
      </c>
      <c r="G23" s="93">
        <v>4.0573962038792093</v>
      </c>
      <c r="H23" s="93">
        <v>1.3109209877184327</v>
      </c>
    </row>
    <row r="24" spans="1:8">
      <c r="A24" s="94" t="s">
        <v>154</v>
      </c>
      <c r="B24" s="95">
        <v>19206</v>
      </c>
      <c r="C24" s="96">
        <v>18231</v>
      </c>
      <c r="D24" s="97">
        <v>975</v>
      </c>
      <c r="E24" s="98">
        <v>5.0765385816932209</v>
      </c>
      <c r="F24" s="99">
        <v>7.3553234756833143</v>
      </c>
      <c r="G24" s="100">
        <v>6.9819276416319118</v>
      </c>
      <c r="H24" s="100">
        <v>0.37339583405140225</v>
      </c>
    </row>
    <row r="25" spans="1:8">
      <c r="A25" s="824" t="s">
        <v>145</v>
      </c>
      <c r="B25" s="824"/>
      <c r="C25" s="824"/>
      <c r="D25" s="824"/>
      <c r="E25" s="824"/>
      <c r="F25" s="824"/>
      <c r="G25" s="824"/>
      <c r="H25" s="824"/>
    </row>
    <row r="26" spans="1:8">
      <c r="A26" s="78" t="s">
        <v>146</v>
      </c>
      <c r="B26" s="82">
        <v>493200</v>
      </c>
      <c r="C26" s="83">
        <v>355139</v>
      </c>
      <c r="D26" s="84">
        <v>138061</v>
      </c>
      <c r="E26" s="85">
        <v>27.992903487429032</v>
      </c>
      <c r="F26" s="86">
        <v>6.5679362408894173</v>
      </c>
      <c r="G26" s="87">
        <v>4.756286186360855</v>
      </c>
      <c r="H26" s="87">
        <v>1.8116500545285625</v>
      </c>
    </row>
    <row r="27" spans="1:8">
      <c r="A27" s="77" t="s">
        <v>264</v>
      </c>
      <c r="B27" s="88">
        <v>72404</v>
      </c>
      <c r="C27" s="89">
        <v>52475</v>
      </c>
      <c r="D27" s="90">
        <v>19929</v>
      </c>
      <c r="E27" s="91">
        <v>27.524722391028121</v>
      </c>
      <c r="F27" s="92">
        <v>6.9341996134684596</v>
      </c>
      <c r="G27" s="93">
        <v>5.0255804198215213</v>
      </c>
      <c r="H27" s="93">
        <v>1.9086191936469383</v>
      </c>
    </row>
    <row r="28" spans="1:8">
      <c r="A28" s="78" t="s">
        <v>265</v>
      </c>
      <c r="B28" s="82">
        <v>73429</v>
      </c>
      <c r="C28" s="83">
        <v>55242</v>
      </c>
      <c r="D28" s="84">
        <v>18187</v>
      </c>
      <c r="E28" s="85">
        <v>24.768143376595077</v>
      </c>
      <c r="F28" s="86">
        <v>6.176088631401166</v>
      </c>
      <c r="G28" s="87">
        <v>4.6463861441101368</v>
      </c>
      <c r="H28" s="87">
        <v>1.5297024872910296</v>
      </c>
    </row>
    <row r="29" spans="1:8">
      <c r="A29" s="77" t="s">
        <v>153</v>
      </c>
      <c r="B29" s="88">
        <v>20768</v>
      </c>
      <c r="C29" s="89">
        <v>10265</v>
      </c>
      <c r="D29" s="90">
        <v>10503</v>
      </c>
      <c r="E29" s="91">
        <v>50.572996918335903</v>
      </c>
      <c r="F29" s="92">
        <v>7.5391149671470581</v>
      </c>
      <c r="G29" s="93">
        <v>3.7263585871419758</v>
      </c>
      <c r="H29" s="93">
        <v>3.8127563800050819</v>
      </c>
    </row>
    <row r="30" spans="1:8">
      <c r="A30" s="78" t="s">
        <v>150</v>
      </c>
      <c r="B30" s="82">
        <v>16188</v>
      </c>
      <c r="C30" s="83">
        <v>9387</v>
      </c>
      <c r="D30" s="84">
        <v>6801</v>
      </c>
      <c r="E30" s="85">
        <v>42.012601927353593</v>
      </c>
      <c r="F30" s="86">
        <v>8.3727714245814386</v>
      </c>
      <c r="G30" s="87">
        <v>4.8551522956848263</v>
      </c>
      <c r="H30" s="87">
        <v>3.5176191288966123</v>
      </c>
    </row>
    <row r="31" spans="1:8">
      <c r="A31" s="77" t="s">
        <v>156</v>
      </c>
      <c r="B31" s="88">
        <v>3326</v>
      </c>
      <c r="C31" s="89">
        <v>1228</v>
      </c>
      <c r="D31" s="90">
        <v>2098</v>
      </c>
      <c r="E31" s="91">
        <v>63.078773301262778</v>
      </c>
      <c r="F31" s="92">
        <v>6.1083562901744726</v>
      </c>
      <c r="G31" s="93">
        <v>2.2552800734618916</v>
      </c>
      <c r="H31" s="93">
        <v>3.85307621671258</v>
      </c>
    </row>
    <row r="32" spans="1:8">
      <c r="A32" s="78" t="s">
        <v>151</v>
      </c>
      <c r="B32" s="82">
        <v>11861</v>
      </c>
      <c r="C32" s="83">
        <v>5533</v>
      </c>
      <c r="D32" s="84">
        <v>6328</v>
      </c>
      <c r="E32" s="85">
        <v>53.351319450299293</v>
      </c>
      <c r="F32" s="86">
        <v>8.1836120770547005</v>
      </c>
      <c r="G32" s="87">
        <v>3.8175470552519735</v>
      </c>
      <c r="H32" s="87">
        <v>4.3660650218027266</v>
      </c>
    </row>
    <row r="33" spans="1:8">
      <c r="A33" s="77" t="s">
        <v>157</v>
      </c>
      <c r="B33" s="88">
        <v>30973</v>
      </c>
      <c r="C33" s="89">
        <v>24696</v>
      </c>
      <c r="D33" s="90">
        <v>6277</v>
      </c>
      <c r="E33" s="91">
        <v>20.266038162270362</v>
      </c>
      <c r="F33" s="92">
        <v>5.6125758811271176</v>
      </c>
      <c r="G33" s="93">
        <v>4.4751291111715146</v>
      </c>
      <c r="H33" s="93">
        <v>1.1374467699556039</v>
      </c>
    </row>
    <row r="34" spans="1:8">
      <c r="A34" s="78" t="s">
        <v>147</v>
      </c>
      <c r="B34" s="82">
        <v>12680</v>
      </c>
      <c r="C34" s="83">
        <v>8655</v>
      </c>
      <c r="D34" s="84">
        <v>4025</v>
      </c>
      <c r="E34" s="85">
        <v>31.742902208201894</v>
      </c>
      <c r="F34" s="86">
        <v>10.484971265555878</v>
      </c>
      <c r="G34" s="87">
        <v>7.1567370901724061</v>
      </c>
      <c r="H34" s="87">
        <v>3.3282341753834701</v>
      </c>
    </row>
    <row r="35" spans="1:8">
      <c r="A35" s="77" t="s">
        <v>266</v>
      </c>
      <c r="B35" s="88">
        <v>39028</v>
      </c>
      <c r="C35" s="89">
        <v>33294</v>
      </c>
      <c r="D35" s="90">
        <v>5734</v>
      </c>
      <c r="E35" s="91">
        <v>14.692015988521062</v>
      </c>
      <c r="F35" s="92">
        <v>4.9890894029787782</v>
      </c>
      <c r="G35" s="93">
        <v>4.2560915902115264</v>
      </c>
      <c r="H35" s="93">
        <v>0.73299781276725207</v>
      </c>
    </row>
    <row r="36" spans="1:8">
      <c r="A36" s="78" t="s">
        <v>155</v>
      </c>
      <c r="B36" s="82">
        <v>118614</v>
      </c>
      <c r="C36" s="83">
        <v>90211</v>
      </c>
      <c r="D36" s="84">
        <v>28403</v>
      </c>
      <c r="E36" s="85">
        <v>23.945739963242112</v>
      </c>
      <c r="F36" s="86">
        <v>6.818099515259302</v>
      </c>
      <c r="G36" s="87">
        <v>5.1854551349002378</v>
      </c>
      <c r="H36" s="87">
        <v>1.6326443803590633</v>
      </c>
    </row>
    <row r="37" spans="1:8">
      <c r="A37" s="77" t="s">
        <v>158</v>
      </c>
      <c r="B37" s="88">
        <v>18623</v>
      </c>
      <c r="C37" s="89">
        <v>14777</v>
      </c>
      <c r="D37" s="90">
        <v>3846</v>
      </c>
      <c r="E37" s="91">
        <v>20.65188208129732</v>
      </c>
      <c r="F37" s="92">
        <v>4.8570124535437182</v>
      </c>
      <c r="G37" s="93">
        <v>3.8539479689639435</v>
      </c>
      <c r="H37" s="93">
        <v>1.0030644845797745</v>
      </c>
    </row>
    <row r="38" spans="1:8">
      <c r="A38" s="78" t="s">
        <v>152</v>
      </c>
      <c r="B38" s="82">
        <v>6504</v>
      </c>
      <c r="C38" s="83">
        <v>3714</v>
      </c>
      <c r="D38" s="84">
        <v>2790</v>
      </c>
      <c r="E38" s="85">
        <v>42.896678966789672</v>
      </c>
      <c r="F38" s="86">
        <v>7.9378058752456155</v>
      </c>
      <c r="G38" s="87">
        <v>4.532750771934535</v>
      </c>
      <c r="H38" s="87">
        <v>3.4050551033110805</v>
      </c>
    </row>
    <row r="39" spans="1:8">
      <c r="A39" s="77" t="s">
        <v>149</v>
      </c>
      <c r="B39" s="88">
        <v>25665</v>
      </c>
      <c r="C39" s="89">
        <v>18948</v>
      </c>
      <c r="D39" s="90">
        <v>6717</v>
      </c>
      <c r="E39" s="91">
        <v>26.171829339567505</v>
      </c>
      <c r="F39" s="92">
        <v>8.5278530012792597</v>
      </c>
      <c r="G39" s="93">
        <v>6.2959578674552681</v>
      </c>
      <c r="H39" s="93">
        <v>2.2318951338239934</v>
      </c>
    </row>
    <row r="40" spans="1:8">
      <c r="A40" s="78" t="s">
        <v>148</v>
      </c>
      <c r="B40" s="82">
        <v>15374</v>
      </c>
      <c r="C40" s="83">
        <v>11663</v>
      </c>
      <c r="D40" s="84">
        <v>3711</v>
      </c>
      <c r="E40" s="85">
        <v>24.138155327175749</v>
      </c>
      <c r="F40" s="86">
        <v>9.4143438005192781</v>
      </c>
      <c r="G40" s="87">
        <v>7.1418948709155927</v>
      </c>
      <c r="H40" s="87">
        <v>2.2724489296036836</v>
      </c>
    </row>
    <row r="41" spans="1:8">
      <c r="A41" s="77" t="s">
        <v>267</v>
      </c>
      <c r="B41" s="88">
        <v>16443</v>
      </c>
      <c r="C41" s="89">
        <v>6981</v>
      </c>
      <c r="D41" s="90">
        <v>9462</v>
      </c>
      <c r="E41" s="91">
        <v>57.5442437511403</v>
      </c>
      <c r="F41" s="92">
        <v>5.9091154115681093</v>
      </c>
      <c r="G41" s="93">
        <v>2.508759635599159</v>
      </c>
      <c r="H41" s="93">
        <v>3.4003557759689502</v>
      </c>
    </row>
    <row r="42" spans="1:8">
      <c r="A42" s="94" t="s">
        <v>154</v>
      </c>
      <c r="B42" s="95">
        <v>11320</v>
      </c>
      <c r="C42" s="96">
        <v>8070</v>
      </c>
      <c r="D42" s="97">
        <v>3250</v>
      </c>
      <c r="E42" s="98">
        <v>28.710247349823319</v>
      </c>
      <c r="F42" s="99">
        <v>6.9525055429648877</v>
      </c>
      <c r="G42" s="100">
        <v>4.9564240045694916</v>
      </c>
      <c r="H42" s="100">
        <v>1.9960815383953963</v>
      </c>
    </row>
    <row r="43" spans="1:8" ht="62.25" customHeight="1">
      <c r="A43" s="825" t="s">
        <v>268</v>
      </c>
      <c r="B43" s="825"/>
      <c r="C43" s="825"/>
      <c r="D43" s="825"/>
      <c r="E43" s="825"/>
      <c r="F43" s="825"/>
      <c r="G43" s="825"/>
      <c r="H43" s="825"/>
    </row>
    <row r="44" spans="1:8" ht="37.5" customHeight="1">
      <c r="A44" s="825" t="s">
        <v>269</v>
      </c>
      <c r="B44" s="825"/>
      <c r="C44" s="825"/>
      <c r="D44" s="825"/>
      <c r="E44" s="825"/>
      <c r="F44" s="825"/>
      <c r="G44" s="825"/>
      <c r="H44" s="825"/>
    </row>
    <row r="45" spans="1:8" ht="22.5" customHeight="1">
      <c r="A45" s="826" t="s">
        <v>270</v>
      </c>
      <c r="B45" s="826"/>
      <c r="C45" s="826"/>
      <c r="D45" s="826"/>
      <c r="E45" s="826"/>
      <c r="F45" s="826"/>
      <c r="G45" s="826"/>
      <c r="H45" s="826"/>
    </row>
    <row r="46" spans="1:8" ht="39" customHeight="1">
      <c r="A46" s="823" t="s">
        <v>271</v>
      </c>
      <c r="B46" s="823"/>
      <c r="C46" s="823"/>
      <c r="D46" s="823"/>
      <c r="E46" s="823"/>
      <c r="F46" s="823"/>
      <c r="G46" s="823"/>
      <c r="H46" s="823"/>
    </row>
    <row r="47" spans="1:8" ht="26.25" customHeight="1">
      <c r="A47" s="823" t="s">
        <v>174</v>
      </c>
      <c r="B47" s="823"/>
      <c r="C47" s="823"/>
      <c r="D47" s="823"/>
      <c r="E47" s="823"/>
      <c r="F47" s="823"/>
      <c r="G47" s="823"/>
      <c r="H47" s="823"/>
    </row>
  </sheetData>
  <mergeCells count="18">
    <mergeCell ref="A1:C1"/>
    <mergeCell ref="A47:H47"/>
    <mergeCell ref="A7:H7"/>
    <mergeCell ref="A25:H25"/>
    <mergeCell ref="A43:H43"/>
    <mergeCell ref="A44:H44"/>
    <mergeCell ref="A45:H45"/>
    <mergeCell ref="A46:H46"/>
    <mergeCell ref="A2:H2"/>
    <mergeCell ref="A3:A6"/>
    <mergeCell ref="B6:D6"/>
    <mergeCell ref="F6:H6"/>
    <mergeCell ref="B3:H3"/>
    <mergeCell ref="B4:B5"/>
    <mergeCell ref="C4:D4"/>
    <mergeCell ref="E4:E5"/>
    <mergeCell ref="F4:F5"/>
    <mergeCell ref="G4:H4"/>
  </mergeCells>
  <hyperlinks>
    <hyperlink ref="A1:B1" location="Inhalt!A1" display="Zurück zum Inhalt"/>
  </hyperlinks>
  <pageMargins left="0.7" right="0.7" top="0.78740157499999996" bottom="0.78740157499999996" header="0.3" footer="0.3"/>
  <pageSetup paperSize="9" scale="92"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pageSetUpPr autoPageBreaks="0"/>
  </sheetPr>
  <dimension ref="A1:X50"/>
  <sheetViews>
    <sheetView zoomScaleNormal="100" workbookViewId="0">
      <selection sqref="A1:B1"/>
    </sheetView>
  </sheetViews>
  <sheetFormatPr baseColWidth="10" defaultRowHeight="15"/>
  <cols>
    <col min="1" max="1" width="6.42578125" style="53" customWidth="1"/>
    <col min="2" max="9" width="10" style="53" customWidth="1"/>
    <col min="10" max="10" width="12.5703125" style="53" bestFit="1" customWidth="1"/>
    <col min="11" max="11" width="11.42578125" style="53"/>
    <col min="12" max="12" width="13.5703125" style="53" bestFit="1" customWidth="1"/>
    <col min="13" max="13" width="11.42578125" style="53"/>
    <col min="14" max="14" width="12.5703125" style="53" bestFit="1" customWidth="1"/>
    <col min="15" max="15" width="11.42578125" style="53"/>
    <col min="16" max="16" width="12.5703125" style="53" bestFit="1" customWidth="1"/>
    <col min="17" max="17" width="11.42578125" style="53"/>
    <col min="18" max="18" width="12.5703125" style="53" bestFit="1" customWidth="1"/>
    <col min="19" max="19" width="11.42578125" style="53"/>
    <col min="20" max="20" width="12.5703125" style="53" bestFit="1" customWidth="1"/>
    <col min="21" max="21" width="11.42578125" style="53"/>
    <col min="22" max="22" width="13.5703125" style="53" bestFit="1" customWidth="1"/>
    <col min="23" max="23" width="11.42578125" style="53"/>
    <col min="24" max="24" width="11.7109375" style="53" bestFit="1" customWidth="1"/>
    <col min="25" max="16384" width="11.42578125" style="53"/>
  </cols>
  <sheetData>
    <row r="1" spans="1:24" ht="25.5" customHeight="1">
      <c r="A1" s="654" t="s">
        <v>579</v>
      </c>
      <c r="B1" s="654"/>
    </row>
    <row r="2" spans="1:24" ht="27" customHeight="1">
      <c r="A2" s="836" t="s">
        <v>515</v>
      </c>
      <c r="B2" s="836"/>
      <c r="C2" s="836"/>
      <c r="D2" s="836"/>
      <c r="E2" s="836"/>
      <c r="F2" s="836"/>
      <c r="G2" s="836"/>
      <c r="H2" s="836"/>
      <c r="I2" s="836"/>
    </row>
    <row r="3" spans="1:24" ht="12.75" customHeight="1">
      <c r="A3" s="831" t="s">
        <v>163</v>
      </c>
      <c r="B3" s="662" t="s">
        <v>4</v>
      </c>
      <c r="C3" s="663"/>
      <c r="D3" s="660" t="s">
        <v>256</v>
      </c>
      <c r="E3" s="661"/>
      <c r="F3" s="661"/>
      <c r="G3" s="661"/>
      <c r="H3" s="661"/>
      <c r="I3" s="661"/>
    </row>
    <row r="4" spans="1:24" ht="24.75" customHeight="1">
      <c r="A4" s="832"/>
      <c r="B4" s="650"/>
      <c r="C4" s="651"/>
      <c r="D4" s="662" t="s">
        <v>257</v>
      </c>
      <c r="E4" s="663"/>
      <c r="F4" s="660" t="s">
        <v>185</v>
      </c>
      <c r="G4" s="834"/>
      <c r="H4" s="694" t="s">
        <v>258</v>
      </c>
      <c r="I4" s="694"/>
    </row>
    <row r="5" spans="1:24" ht="25.5" customHeight="1">
      <c r="A5" s="832"/>
      <c r="B5" s="119" t="s">
        <v>167</v>
      </c>
      <c r="C5" s="119" t="s">
        <v>259</v>
      </c>
      <c r="D5" s="119" t="s">
        <v>167</v>
      </c>
      <c r="E5" s="119" t="s">
        <v>259</v>
      </c>
      <c r="F5" s="119" t="s">
        <v>167</v>
      </c>
      <c r="G5" s="119" t="s">
        <v>259</v>
      </c>
      <c r="H5" s="119" t="s">
        <v>167</v>
      </c>
      <c r="I5" s="118" t="s">
        <v>259</v>
      </c>
      <c r="J5" s="129"/>
    </row>
    <row r="6" spans="1:24" ht="13.5" customHeight="1">
      <c r="A6" s="833"/>
      <c r="B6" s="669" t="s">
        <v>0</v>
      </c>
      <c r="C6" s="670"/>
      <c r="D6" s="670"/>
      <c r="E6" s="670"/>
      <c r="F6" s="670"/>
      <c r="G6" s="670"/>
      <c r="H6" s="670"/>
      <c r="I6" s="670"/>
    </row>
    <row r="7" spans="1:24" ht="12.75" customHeight="1">
      <c r="A7" s="212" t="s">
        <v>146</v>
      </c>
      <c r="B7" s="213">
        <v>72.416753328847292</v>
      </c>
      <c r="C7" s="213">
        <v>27.583246671152711</v>
      </c>
      <c r="D7" s="214">
        <v>69.46688947534669</v>
      </c>
      <c r="E7" s="214">
        <v>30.533110524653306</v>
      </c>
      <c r="F7" s="214">
        <v>63.898204039049112</v>
      </c>
      <c r="G7" s="214">
        <v>36.101795960950888</v>
      </c>
      <c r="H7" s="214">
        <v>53.419836626085463</v>
      </c>
      <c r="I7" s="215">
        <v>46.580163373914537</v>
      </c>
    </row>
    <row r="8" spans="1:24" ht="12.75" customHeight="1">
      <c r="A8" s="216" t="s">
        <v>159</v>
      </c>
      <c r="B8" s="112">
        <v>72.475277608971879</v>
      </c>
      <c r="C8" s="112">
        <v>27.524722391028121</v>
      </c>
      <c r="D8" s="110">
        <v>65.010165650101655</v>
      </c>
      <c r="E8" s="110">
        <v>34.989834349898338</v>
      </c>
      <c r="F8" s="110">
        <v>74.215219250030543</v>
      </c>
      <c r="G8" s="110">
        <v>25.784780749969467</v>
      </c>
      <c r="H8" s="110">
        <v>61.721338634857524</v>
      </c>
      <c r="I8" s="217">
        <v>38.278661365142483</v>
      </c>
    </row>
    <row r="9" spans="1:24" ht="12.75" customHeight="1">
      <c r="A9" s="212" t="s">
        <v>160</v>
      </c>
      <c r="B9" s="213">
        <v>75.231856623404923</v>
      </c>
      <c r="C9" s="213">
        <v>24.768143376595077</v>
      </c>
      <c r="D9" s="214">
        <v>51.135459927542634</v>
      </c>
      <c r="E9" s="214">
        <v>48.864540072457366</v>
      </c>
      <c r="F9" s="214">
        <v>55.989583333333336</v>
      </c>
      <c r="G9" s="214">
        <v>44.010416666666671</v>
      </c>
      <c r="H9" s="214">
        <v>46.413293846660089</v>
      </c>
      <c r="I9" s="215">
        <v>53.586706153339911</v>
      </c>
    </row>
    <row r="10" spans="1:24" ht="12.75" customHeight="1">
      <c r="A10" s="216" t="s">
        <v>153</v>
      </c>
      <c r="B10" s="112">
        <v>49.427003081664097</v>
      </c>
      <c r="C10" s="112">
        <v>50.572996918335903</v>
      </c>
      <c r="D10" s="110">
        <v>50.193492905260143</v>
      </c>
      <c r="E10" s="110">
        <v>49.806507094739857</v>
      </c>
      <c r="F10" s="110">
        <v>42.428003972194638</v>
      </c>
      <c r="G10" s="110">
        <v>57.571996027805362</v>
      </c>
      <c r="H10" s="110">
        <v>9.0941639813820263</v>
      </c>
      <c r="I10" s="217">
        <v>90.905836018617975</v>
      </c>
      <c r="J10" s="218"/>
      <c r="K10" s="218"/>
      <c r="L10" s="218"/>
      <c r="M10" s="218"/>
      <c r="N10" s="218"/>
      <c r="O10" s="218"/>
      <c r="P10" s="218"/>
      <c r="Q10" s="218"/>
      <c r="R10" s="218"/>
      <c r="S10" s="218"/>
      <c r="T10" s="218"/>
      <c r="U10" s="218"/>
      <c r="V10" s="218"/>
      <c r="W10" s="218"/>
      <c r="X10" s="218"/>
    </row>
    <row r="11" spans="1:24" ht="12.75" customHeight="1">
      <c r="A11" s="212" t="s">
        <v>150</v>
      </c>
      <c r="B11" s="213">
        <v>57.9873980726464</v>
      </c>
      <c r="C11" s="213">
        <v>42.012601927353593</v>
      </c>
      <c r="D11" s="214">
        <v>71.226985620212332</v>
      </c>
      <c r="E11" s="214">
        <v>28.773014379787664</v>
      </c>
      <c r="F11" s="214">
        <v>24.849007765314926</v>
      </c>
      <c r="G11" s="214">
        <v>75.150992234685077</v>
      </c>
      <c r="H11" s="214">
        <v>14.198198198198197</v>
      </c>
      <c r="I11" s="215">
        <v>85.801801801801801</v>
      </c>
    </row>
    <row r="12" spans="1:24" ht="12.75" customHeight="1">
      <c r="A12" s="216" t="s">
        <v>156</v>
      </c>
      <c r="B12" s="112">
        <v>36.921226698737222</v>
      </c>
      <c r="C12" s="112">
        <v>63.078773301262778</v>
      </c>
      <c r="D12" s="110">
        <v>22.644927536231883</v>
      </c>
      <c r="E12" s="110">
        <v>77.35507246376811</v>
      </c>
      <c r="F12" s="110">
        <v>0</v>
      </c>
      <c r="G12" s="110">
        <v>100</v>
      </c>
      <c r="H12" s="110">
        <v>20.652173913043477</v>
      </c>
      <c r="I12" s="217">
        <v>79.347826086956516</v>
      </c>
    </row>
    <row r="13" spans="1:24" ht="12.75" customHeight="1">
      <c r="A13" s="212" t="s">
        <v>151</v>
      </c>
      <c r="B13" s="213">
        <v>46.6486805497007</v>
      </c>
      <c r="C13" s="213">
        <v>53.351319450299293</v>
      </c>
      <c r="D13" s="214">
        <v>44.803370786516858</v>
      </c>
      <c r="E13" s="214">
        <v>55.196629213483149</v>
      </c>
      <c r="F13" s="214">
        <v>51.926369863013697</v>
      </c>
      <c r="G13" s="214">
        <v>48.073630136986303</v>
      </c>
      <c r="H13" s="214">
        <v>11.737451737451737</v>
      </c>
      <c r="I13" s="215">
        <v>88.26254826254825</v>
      </c>
    </row>
    <row r="14" spans="1:24" ht="12.75" customHeight="1">
      <c r="A14" s="216" t="s">
        <v>157</v>
      </c>
      <c r="B14" s="112">
        <v>79.733961837729638</v>
      </c>
      <c r="C14" s="112">
        <v>20.266038162270362</v>
      </c>
      <c r="D14" s="110">
        <v>81.075561606535061</v>
      </c>
      <c r="E14" s="110">
        <v>18.924438393464943</v>
      </c>
      <c r="F14" s="110">
        <v>72.791221159257177</v>
      </c>
      <c r="G14" s="110">
        <v>27.208778840742827</v>
      </c>
      <c r="H14" s="110">
        <v>46.887844979448033</v>
      </c>
      <c r="I14" s="217">
        <v>53.112155020551967</v>
      </c>
    </row>
    <row r="15" spans="1:24" ht="12.75" customHeight="1">
      <c r="A15" s="212" t="s">
        <v>147</v>
      </c>
      <c r="B15" s="213">
        <v>68.257097791798103</v>
      </c>
      <c r="C15" s="213">
        <v>31.742902208201894</v>
      </c>
      <c r="D15" s="214">
        <v>88.540626871631062</v>
      </c>
      <c r="E15" s="214">
        <v>11.459373128368936</v>
      </c>
      <c r="F15" s="214">
        <v>59.78062157221207</v>
      </c>
      <c r="G15" s="214">
        <v>40.21937842778793</v>
      </c>
      <c r="H15" s="214">
        <v>15.181848515181848</v>
      </c>
      <c r="I15" s="215">
        <v>84.818151484818145</v>
      </c>
    </row>
    <row r="16" spans="1:24" ht="12.75" customHeight="1">
      <c r="A16" s="216" t="s">
        <v>162</v>
      </c>
      <c r="B16" s="112">
        <v>85.307984011478936</v>
      </c>
      <c r="C16" s="112">
        <v>14.692015988521062</v>
      </c>
      <c r="D16" s="110">
        <v>87.511130899376667</v>
      </c>
      <c r="E16" s="110">
        <v>12.488869100623329</v>
      </c>
      <c r="F16" s="110">
        <v>95.951742627345851</v>
      </c>
      <c r="G16" s="110">
        <v>4.048257372654156</v>
      </c>
      <c r="H16" s="110">
        <v>77.546643791550508</v>
      </c>
      <c r="I16" s="217">
        <v>22.453356208449495</v>
      </c>
    </row>
    <row r="17" spans="1:10" ht="12.75" customHeight="1">
      <c r="A17" s="219" t="s">
        <v>155</v>
      </c>
      <c r="B17" s="220">
        <v>76.054260036757881</v>
      </c>
      <c r="C17" s="220">
        <v>23.945739963242112</v>
      </c>
      <c r="D17" s="221">
        <v>71.947100518529098</v>
      </c>
      <c r="E17" s="221">
        <v>28.052899481470909</v>
      </c>
      <c r="F17" s="221">
        <v>70.985292359201253</v>
      </c>
      <c r="G17" s="221">
        <v>29.014707640798758</v>
      </c>
      <c r="H17" s="221">
        <v>68.014816729120909</v>
      </c>
      <c r="I17" s="222">
        <v>31.985183270879098</v>
      </c>
    </row>
    <row r="18" spans="1:10" ht="12.75" customHeight="1">
      <c r="A18" s="216" t="s">
        <v>158</v>
      </c>
      <c r="B18" s="112">
        <v>79.34811791870267</v>
      </c>
      <c r="C18" s="112">
        <v>20.65188208129732</v>
      </c>
      <c r="D18" s="110">
        <v>71.594624046494744</v>
      </c>
      <c r="E18" s="110">
        <v>28.405375953505267</v>
      </c>
      <c r="F18" s="110">
        <v>81.512605042016801</v>
      </c>
      <c r="G18" s="110">
        <v>18.487394957983195</v>
      </c>
      <c r="H18" s="110">
        <v>90.64039408866995</v>
      </c>
      <c r="I18" s="217">
        <v>9.3596059113300498</v>
      </c>
    </row>
    <row r="19" spans="1:10" ht="12.75" customHeight="1">
      <c r="A19" s="212" t="s">
        <v>152</v>
      </c>
      <c r="B19" s="213">
        <v>57.103321033210328</v>
      </c>
      <c r="C19" s="213">
        <v>42.896678966789672</v>
      </c>
      <c r="D19" s="214">
        <v>60.500183891136452</v>
      </c>
      <c r="E19" s="214">
        <v>39.499816108863548</v>
      </c>
      <c r="F19" s="214">
        <v>23.84937238493724</v>
      </c>
      <c r="G19" s="214">
        <v>76.15062761506276</v>
      </c>
      <c r="H19" s="214">
        <v>14.397496087636933</v>
      </c>
      <c r="I19" s="215">
        <v>85.602503912363076</v>
      </c>
    </row>
    <row r="20" spans="1:10" ht="12.75" customHeight="1">
      <c r="A20" s="216" t="s">
        <v>149</v>
      </c>
      <c r="B20" s="112">
        <v>73.828170660432491</v>
      </c>
      <c r="C20" s="112">
        <v>26.171829339567505</v>
      </c>
      <c r="D20" s="110">
        <v>96.795319594830602</v>
      </c>
      <c r="E20" s="110">
        <v>3.2046804051694031</v>
      </c>
      <c r="F20" s="110">
        <v>38.999378495960222</v>
      </c>
      <c r="G20" s="110">
        <v>61.000621504039778</v>
      </c>
      <c r="H20" s="110">
        <v>37.913002139291656</v>
      </c>
      <c r="I20" s="217">
        <v>62.086997860708351</v>
      </c>
    </row>
    <row r="21" spans="1:10" ht="12.75" customHeight="1">
      <c r="A21" s="223" t="s">
        <v>148</v>
      </c>
      <c r="B21" s="220">
        <v>75.861844672824247</v>
      </c>
      <c r="C21" s="220">
        <v>24.138155327175749</v>
      </c>
      <c r="D21" s="221">
        <v>81.651128225915414</v>
      </c>
      <c r="E21" s="221">
        <v>18.348871774084582</v>
      </c>
      <c r="F21" s="221">
        <v>39.778534923339009</v>
      </c>
      <c r="G21" s="221">
        <v>60.221465076660984</v>
      </c>
      <c r="H21" s="221">
        <v>47.636530518586504</v>
      </c>
      <c r="I21" s="222">
        <v>52.363469481413496</v>
      </c>
    </row>
    <row r="22" spans="1:10" ht="12.75" customHeight="1">
      <c r="A22" s="216" t="s">
        <v>161</v>
      </c>
      <c r="B22" s="112">
        <v>42.4557562488597</v>
      </c>
      <c r="C22" s="112">
        <v>57.5442437511403</v>
      </c>
      <c r="D22" s="110">
        <v>31.367138093595493</v>
      </c>
      <c r="E22" s="110">
        <v>68.632861906404514</v>
      </c>
      <c r="F22" s="110">
        <v>13.153153153153152</v>
      </c>
      <c r="G22" s="110">
        <v>86.846846846846844</v>
      </c>
      <c r="H22" s="110">
        <v>23.880597014925371</v>
      </c>
      <c r="I22" s="217">
        <v>76.119402985074629</v>
      </c>
    </row>
    <row r="23" spans="1:10" ht="12.75" customHeight="1">
      <c r="A23" s="223" t="s">
        <v>154</v>
      </c>
      <c r="B23" s="220">
        <v>71.289752650176681</v>
      </c>
      <c r="C23" s="220">
        <v>28.710247349823319</v>
      </c>
      <c r="D23" s="221">
        <v>80.942028985507235</v>
      </c>
      <c r="E23" s="221">
        <v>19.057971014492754</v>
      </c>
      <c r="F23" s="221">
        <v>55.595667870036102</v>
      </c>
      <c r="G23" s="221">
        <v>44.404332129963898</v>
      </c>
      <c r="H23" s="221">
        <v>44.020715630885121</v>
      </c>
      <c r="I23" s="222">
        <v>55.979284369114879</v>
      </c>
    </row>
    <row r="24" spans="1:10" ht="24.75" customHeight="1">
      <c r="A24" s="657" t="s">
        <v>163</v>
      </c>
      <c r="B24" s="694" t="s">
        <v>260</v>
      </c>
      <c r="C24" s="663"/>
      <c r="D24" s="662" t="s">
        <v>186</v>
      </c>
      <c r="E24" s="663"/>
      <c r="F24" s="662" t="s">
        <v>261</v>
      </c>
      <c r="G24" s="663"/>
      <c r="H24" s="662" t="s">
        <v>262</v>
      </c>
      <c r="I24" s="694"/>
    </row>
    <row r="25" spans="1:10" ht="25.5" customHeight="1">
      <c r="A25" s="658"/>
      <c r="B25" s="176" t="s">
        <v>167</v>
      </c>
      <c r="C25" s="119" t="s">
        <v>259</v>
      </c>
      <c r="D25" s="119" t="s">
        <v>167</v>
      </c>
      <c r="E25" s="119" t="s">
        <v>259</v>
      </c>
      <c r="F25" s="119" t="s">
        <v>167</v>
      </c>
      <c r="G25" s="119" t="s">
        <v>259</v>
      </c>
      <c r="H25" s="119" t="s">
        <v>167</v>
      </c>
      <c r="I25" s="118" t="s">
        <v>259</v>
      </c>
      <c r="J25" s="129"/>
    </row>
    <row r="26" spans="1:10" ht="12" customHeight="1">
      <c r="A26" s="659"/>
      <c r="B26" s="670" t="s">
        <v>0</v>
      </c>
      <c r="C26" s="670"/>
      <c r="D26" s="670"/>
      <c r="E26" s="670"/>
      <c r="F26" s="670"/>
      <c r="G26" s="670"/>
      <c r="H26" s="670"/>
      <c r="I26" s="670"/>
    </row>
    <row r="27" spans="1:10" ht="12.75" customHeight="1">
      <c r="A27" s="212" t="s">
        <v>146</v>
      </c>
      <c r="B27" s="107">
        <v>93.415021156558538</v>
      </c>
      <c r="C27" s="107">
        <v>6.5849788434414664</v>
      </c>
      <c r="D27" s="107">
        <v>74.095175267624214</v>
      </c>
      <c r="E27" s="215">
        <v>25.904824732375779</v>
      </c>
      <c r="F27" s="107">
        <v>67.45395754252776</v>
      </c>
      <c r="G27" s="107">
        <v>32.546042457472232</v>
      </c>
      <c r="H27" s="107">
        <v>64.832749093933813</v>
      </c>
      <c r="I27" s="215">
        <v>35.167250906066187</v>
      </c>
    </row>
    <row r="28" spans="1:10" ht="12.75" customHeight="1">
      <c r="A28" s="216" t="s">
        <v>159</v>
      </c>
      <c r="B28" s="110">
        <v>99.338988652638534</v>
      </c>
      <c r="C28" s="110">
        <v>0.66101134736146305</v>
      </c>
      <c r="D28" s="110">
        <v>88.425690560921879</v>
      </c>
      <c r="E28" s="217">
        <v>11.574309439078121</v>
      </c>
      <c r="F28" s="110">
        <v>62.217795484727759</v>
      </c>
      <c r="G28" s="110">
        <v>37.782204515272241</v>
      </c>
      <c r="H28" s="110">
        <v>60.806201550387598</v>
      </c>
      <c r="I28" s="217">
        <v>39.193798449612402</v>
      </c>
    </row>
    <row r="29" spans="1:10" ht="12.75" customHeight="1">
      <c r="A29" s="212" t="s">
        <v>160</v>
      </c>
      <c r="B29" s="214">
        <v>96.183751899186703</v>
      </c>
      <c r="C29" s="214">
        <v>3.8162481008132985</v>
      </c>
      <c r="D29" s="214">
        <v>82.040504394344666</v>
      </c>
      <c r="E29" s="215">
        <v>17.959495605655331</v>
      </c>
      <c r="F29" s="214">
        <v>78.094059405940598</v>
      </c>
      <c r="G29" s="214">
        <v>21.905940594059405</v>
      </c>
      <c r="H29" s="214">
        <v>70.244091437427358</v>
      </c>
      <c r="I29" s="215">
        <v>29.755908562572646</v>
      </c>
    </row>
    <row r="30" spans="1:10" ht="12.75" customHeight="1">
      <c r="A30" s="216" t="s">
        <v>153</v>
      </c>
      <c r="B30" s="110">
        <v>82.447552447552454</v>
      </c>
      <c r="C30" s="110">
        <v>17.552447552447553</v>
      </c>
      <c r="D30" s="110">
        <v>57.797681770284512</v>
      </c>
      <c r="E30" s="217">
        <v>42.202318229715488</v>
      </c>
      <c r="F30" s="110">
        <v>69.521410579345087</v>
      </c>
      <c r="G30" s="110">
        <v>30.478589420654913</v>
      </c>
      <c r="H30" s="110">
        <v>56.240369799691834</v>
      </c>
      <c r="I30" s="217">
        <v>43.759630200308166</v>
      </c>
    </row>
    <row r="31" spans="1:10" ht="12.75" customHeight="1">
      <c r="A31" s="212" t="s">
        <v>150</v>
      </c>
      <c r="B31" s="214">
        <v>90.972442191954386</v>
      </c>
      <c r="C31" s="214">
        <v>9.0275578080456125</v>
      </c>
      <c r="D31" s="214">
        <v>23.261117445838085</v>
      </c>
      <c r="E31" s="215">
        <v>76.738882554161918</v>
      </c>
      <c r="F31" s="214">
        <v>40</v>
      </c>
      <c r="G31" s="214">
        <v>60</v>
      </c>
      <c r="H31" s="214">
        <v>43.031358885017426</v>
      </c>
      <c r="I31" s="215">
        <v>56.968641114982574</v>
      </c>
    </row>
    <row r="32" spans="1:10" ht="12.75" customHeight="1">
      <c r="A32" s="216" t="s">
        <v>156</v>
      </c>
      <c r="B32" s="110">
        <v>18.944099378881987</v>
      </c>
      <c r="C32" s="110">
        <v>81.055900621118013</v>
      </c>
      <c r="D32" s="110">
        <v>93.333333333333329</v>
      </c>
      <c r="E32" s="217">
        <v>6.666666666666667</v>
      </c>
      <c r="F32" s="110">
        <v>83.78378378378379</v>
      </c>
      <c r="G32" s="110">
        <v>16.216216216216218</v>
      </c>
      <c r="H32" s="110">
        <v>58.156028368794324</v>
      </c>
      <c r="I32" s="217">
        <v>41.843971631205676</v>
      </c>
    </row>
    <row r="33" spans="1:9" ht="12.75" customHeight="1">
      <c r="A33" s="212" t="s">
        <v>151</v>
      </c>
      <c r="B33" s="214">
        <v>66.830065359477118</v>
      </c>
      <c r="C33" s="214">
        <v>33.169934640522875</v>
      </c>
      <c r="D33" s="214">
        <v>52.214650766609886</v>
      </c>
      <c r="E33" s="215">
        <v>47.785349233390114</v>
      </c>
      <c r="F33" s="214">
        <v>73.972602739726028</v>
      </c>
      <c r="G33" s="214">
        <v>26.027397260273972</v>
      </c>
      <c r="H33" s="214">
        <v>63.768115942028977</v>
      </c>
      <c r="I33" s="215">
        <v>36.231884057971016</v>
      </c>
    </row>
    <row r="34" spans="1:9" ht="12.75" customHeight="1">
      <c r="A34" s="216" t="s">
        <v>157</v>
      </c>
      <c r="B34" s="110">
        <v>95.694603903559127</v>
      </c>
      <c r="C34" s="110">
        <v>4.3053960964408731</v>
      </c>
      <c r="D34" s="110">
        <v>76.020408163265301</v>
      </c>
      <c r="E34" s="217">
        <v>23.979591836734691</v>
      </c>
      <c r="F34" s="110">
        <v>78.820375335120644</v>
      </c>
      <c r="G34" s="110">
        <v>21.179624664879356</v>
      </c>
      <c r="H34" s="110">
        <v>83.152173913043484</v>
      </c>
      <c r="I34" s="217">
        <v>16.847826086956523</v>
      </c>
    </row>
    <row r="35" spans="1:9" ht="12.75" customHeight="1">
      <c r="A35" s="212" t="s">
        <v>147</v>
      </c>
      <c r="B35" s="214">
        <v>98.152649489547883</v>
      </c>
      <c r="C35" s="214">
        <v>1.8473505104521146</v>
      </c>
      <c r="D35" s="214">
        <v>75.73872472783826</v>
      </c>
      <c r="E35" s="215">
        <v>24.261275272161743</v>
      </c>
      <c r="F35" s="214">
        <v>62.184873949579831</v>
      </c>
      <c r="G35" s="214">
        <v>37.815126050420169</v>
      </c>
      <c r="H35" s="214">
        <v>45.238095238095241</v>
      </c>
      <c r="I35" s="215">
        <v>54.761904761904766</v>
      </c>
    </row>
    <row r="36" spans="1:9" ht="12.75" customHeight="1">
      <c r="A36" s="216" t="s">
        <v>162</v>
      </c>
      <c r="B36" s="110">
        <v>92.137877614252517</v>
      </c>
      <c r="C36" s="110">
        <v>7.8621223857474831</v>
      </c>
      <c r="D36" s="110">
        <v>75.123152709359601</v>
      </c>
      <c r="E36" s="217">
        <v>24.876847290640395</v>
      </c>
      <c r="F36" s="110">
        <v>54.507337526205447</v>
      </c>
      <c r="G36" s="110">
        <v>45.492662473794546</v>
      </c>
      <c r="H36" s="110">
        <v>52.621722846441941</v>
      </c>
      <c r="I36" s="217">
        <v>47.378277153558052</v>
      </c>
    </row>
    <row r="37" spans="1:9" ht="12.75" customHeight="1">
      <c r="A37" s="219" t="s">
        <v>155</v>
      </c>
      <c r="B37" s="221">
        <v>94.771578838816126</v>
      </c>
      <c r="C37" s="221">
        <v>5.2284211611838716</v>
      </c>
      <c r="D37" s="221">
        <v>78.045096558420539</v>
      </c>
      <c r="E37" s="222">
        <v>21.954903441579461</v>
      </c>
      <c r="F37" s="221">
        <v>75.979843225083982</v>
      </c>
      <c r="G37" s="221">
        <v>24.020156774916014</v>
      </c>
      <c r="H37" s="221">
        <v>75.993237531699066</v>
      </c>
      <c r="I37" s="222">
        <v>24.006762468300931</v>
      </c>
    </row>
    <row r="38" spans="1:9" ht="12.75" customHeight="1">
      <c r="A38" s="216" t="s">
        <v>158</v>
      </c>
      <c r="B38" s="110">
        <v>91.257367387033398</v>
      </c>
      <c r="C38" s="110">
        <v>8.7426326129666005</v>
      </c>
      <c r="D38" s="110">
        <v>93.716012084592151</v>
      </c>
      <c r="E38" s="217">
        <v>6.283987915407856</v>
      </c>
      <c r="F38" s="110">
        <v>91.489361702127653</v>
      </c>
      <c r="G38" s="110">
        <v>8.5106382978723403</v>
      </c>
      <c r="H38" s="110">
        <v>93.949044585987266</v>
      </c>
      <c r="I38" s="217">
        <v>6.0509554140127388</v>
      </c>
    </row>
    <row r="39" spans="1:9" ht="12.75" customHeight="1">
      <c r="A39" s="212" t="s">
        <v>152</v>
      </c>
      <c r="B39" s="214">
        <v>92.245989304812838</v>
      </c>
      <c r="C39" s="214">
        <v>7.7540106951871666</v>
      </c>
      <c r="D39" s="214">
        <v>59.051724137931039</v>
      </c>
      <c r="E39" s="215">
        <v>40.948275862068968</v>
      </c>
      <c r="F39" s="214">
        <v>53.543307086614178</v>
      </c>
      <c r="G39" s="214">
        <v>46.45669291338583</v>
      </c>
      <c r="H39" s="214">
        <v>39.090909090909093</v>
      </c>
      <c r="I39" s="215">
        <v>60.909090909090914</v>
      </c>
    </row>
    <row r="40" spans="1:9" ht="12.75" customHeight="1">
      <c r="A40" s="216" t="s">
        <v>149</v>
      </c>
      <c r="B40" s="110">
        <v>92.478676660635827</v>
      </c>
      <c r="C40" s="110">
        <v>7.5213233393641765</v>
      </c>
      <c r="D40" s="110">
        <v>45.562835020845746</v>
      </c>
      <c r="E40" s="217">
        <v>54.437164979154261</v>
      </c>
      <c r="F40" s="110">
        <v>67.59002770083103</v>
      </c>
      <c r="G40" s="110">
        <v>32.409972299168977</v>
      </c>
      <c r="H40" s="110">
        <v>48.464163822525599</v>
      </c>
      <c r="I40" s="217">
        <v>51.535836177474401</v>
      </c>
    </row>
    <row r="41" spans="1:9" ht="12.75" customHeight="1">
      <c r="A41" s="223" t="s">
        <v>148</v>
      </c>
      <c r="B41" s="221">
        <v>98.874032371569314</v>
      </c>
      <c r="C41" s="221">
        <v>1.1259676284306825</v>
      </c>
      <c r="D41" s="221">
        <v>79.650565262076057</v>
      </c>
      <c r="E41" s="222">
        <v>20.349434737923946</v>
      </c>
      <c r="F41" s="221">
        <v>67.20647773279353</v>
      </c>
      <c r="G41" s="221">
        <v>32.793522267206477</v>
      </c>
      <c r="H41" s="221">
        <v>65.232974910394276</v>
      </c>
      <c r="I41" s="222">
        <v>34.767025089605738</v>
      </c>
    </row>
    <row r="42" spans="1:9" ht="12.75" customHeight="1">
      <c r="A42" s="216" t="s">
        <v>161</v>
      </c>
      <c r="B42" s="110">
        <v>89.768443726440495</v>
      </c>
      <c r="C42" s="110">
        <v>10.231556273559503</v>
      </c>
      <c r="D42" s="110">
        <v>40.977443609022558</v>
      </c>
      <c r="E42" s="217">
        <v>59.022556390977442</v>
      </c>
      <c r="F42" s="110">
        <v>0</v>
      </c>
      <c r="G42" s="110">
        <v>100</v>
      </c>
      <c r="H42" s="110">
        <v>33.720930232558139</v>
      </c>
      <c r="I42" s="217">
        <v>66.279069767441854</v>
      </c>
    </row>
    <row r="43" spans="1:9" ht="12.75" customHeight="1">
      <c r="A43" s="223" t="s">
        <v>154</v>
      </c>
      <c r="B43" s="221">
        <v>93.583489681050651</v>
      </c>
      <c r="C43" s="221">
        <v>6.416510318949344</v>
      </c>
      <c r="D43" s="221">
        <v>53.589315525876458</v>
      </c>
      <c r="E43" s="222">
        <v>46.410684474123535</v>
      </c>
      <c r="F43" s="221">
        <v>44.966442953020135</v>
      </c>
      <c r="G43" s="221">
        <v>55.033557046979865</v>
      </c>
      <c r="H43" s="221">
        <v>48.360655737704917</v>
      </c>
      <c r="I43" s="222">
        <v>51.639344262295083</v>
      </c>
    </row>
    <row r="44" spans="1:9" ht="26.25" customHeight="1">
      <c r="A44" s="739" t="s">
        <v>539</v>
      </c>
      <c r="B44" s="739"/>
      <c r="C44" s="739"/>
      <c r="D44" s="739"/>
      <c r="E44" s="739"/>
      <c r="F44" s="739"/>
      <c r="G44" s="739"/>
      <c r="H44" s="739"/>
      <c r="I44" s="739"/>
    </row>
    <row r="45" spans="1:9" ht="18" customHeight="1">
      <c r="A45" s="835" t="s">
        <v>263</v>
      </c>
      <c r="B45" s="835"/>
      <c r="C45" s="835"/>
      <c r="D45" s="835"/>
      <c r="E45" s="835"/>
      <c r="F45" s="835"/>
      <c r="G45" s="835"/>
      <c r="H45" s="835"/>
      <c r="I45" s="835"/>
    </row>
    <row r="46" spans="1:9" ht="12.75" customHeight="1">
      <c r="A46" s="224"/>
      <c r="B46" s="224"/>
      <c r="C46" s="224"/>
      <c r="D46" s="224"/>
      <c r="E46" s="224"/>
      <c r="F46" s="224"/>
      <c r="G46" s="224"/>
      <c r="H46" s="224"/>
      <c r="I46" s="224"/>
    </row>
    <row r="47" spans="1:9" ht="12.75" customHeight="1">
      <c r="A47" s="224"/>
      <c r="B47" s="224"/>
      <c r="C47" s="224"/>
      <c r="D47" s="224"/>
      <c r="E47" s="224"/>
      <c r="F47" s="224"/>
      <c r="G47" s="224"/>
      <c r="H47" s="224"/>
      <c r="I47" s="224"/>
    </row>
    <row r="48" spans="1:9" ht="12.75" customHeight="1">
      <c r="A48" s="224"/>
      <c r="B48" s="224"/>
      <c r="C48" s="224"/>
      <c r="D48" s="224"/>
      <c r="E48" s="224"/>
      <c r="F48" s="224"/>
      <c r="G48" s="224"/>
      <c r="H48" s="224"/>
      <c r="I48" s="224"/>
    </row>
    <row r="49" spans="1:9" ht="12.75" customHeight="1">
      <c r="A49" s="224"/>
      <c r="B49" s="224"/>
      <c r="C49" s="224"/>
      <c r="D49" s="224"/>
      <c r="E49" s="224"/>
      <c r="F49" s="224"/>
      <c r="G49" s="224"/>
      <c r="H49" s="224"/>
      <c r="I49" s="224"/>
    </row>
    <row r="50" spans="1:9" ht="12.75" customHeight="1">
      <c r="A50" s="224"/>
      <c r="B50" s="224"/>
      <c r="C50" s="224"/>
      <c r="D50" s="224"/>
      <c r="E50" s="224"/>
      <c r="F50" s="224"/>
      <c r="G50" s="224"/>
      <c r="H50" s="224"/>
      <c r="I50" s="224"/>
    </row>
  </sheetData>
  <mergeCells count="17">
    <mergeCell ref="A1:B1"/>
    <mergeCell ref="A44:I44"/>
    <mergeCell ref="A45:I45"/>
    <mergeCell ref="A24:A26"/>
    <mergeCell ref="B24:C24"/>
    <mergeCell ref="D24:E24"/>
    <mergeCell ref="F24:G24"/>
    <mergeCell ref="H24:I24"/>
    <mergeCell ref="B26:I26"/>
    <mergeCell ref="A2:I2"/>
    <mergeCell ref="A3:A6"/>
    <mergeCell ref="B3:C4"/>
    <mergeCell ref="D3:I3"/>
    <mergeCell ref="D4:E4"/>
    <mergeCell ref="F4:G4"/>
    <mergeCell ref="H4:I4"/>
    <mergeCell ref="B6:I6"/>
  </mergeCells>
  <hyperlinks>
    <hyperlink ref="A1:B1" location="Inhalt!A1" display="Zurück zum Inhalt"/>
  </hyperlink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pageSetUpPr autoPageBreaks="0"/>
  </sheetPr>
  <dimension ref="A1:L21"/>
  <sheetViews>
    <sheetView zoomScaleNormal="100" workbookViewId="0"/>
  </sheetViews>
  <sheetFormatPr baseColWidth="10" defaultRowHeight="12.75"/>
  <cols>
    <col min="1" max="1" width="17" style="1" customWidth="1"/>
    <col min="2" max="12" width="8" style="1" customWidth="1"/>
    <col min="13" max="16384" width="11.42578125" style="1"/>
  </cols>
  <sheetData>
    <row r="1" spans="1:12" ht="25.5" customHeight="1">
      <c r="A1" s="628" t="s">
        <v>579</v>
      </c>
    </row>
    <row r="2" spans="1:12" ht="43.5" customHeight="1">
      <c r="A2" s="837" t="s">
        <v>516</v>
      </c>
      <c r="B2" s="837"/>
      <c r="C2" s="837"/>
      <c r="D2" s="837"/>
      <c r="E2" s="837"/>
      <c r="F2" s="837"/>
      <c r="G2" s="837"/>
      <c r="H2" s="837"/>
      <c r="I2" s="837"/>
      <c r="J2" s="837"/>
      <c r="K2" s="837"/>
      <c r="L2" s="837"/>
    </row>
    <row r="3" spans="1:12" ht="12.75" customHeight="1">
      <c r="A3" s="657" t="s">
        <v>272</v>
      </c>
      <c r="B3" s="663" t="s">
        <v>39</v>
      </c>
      <c r="C3" s="839" t="s">
        <v>5</v>
      </c>
      <c r="D3" s="840"/>
      <c r="E3" s="840"/>
      <c r="F3" s="840"/>
      <c r="G3" s="840"/>
      <c r="H3" s="840"/>
      <c r="I3" s="840"/>
      <c r="J3" s="840"/>
      <c r="K3" s="840"/>
      <c r="L3" s="840"/>
    </row>
    <row r="4" spans="1:12" ht="72.75" customHeight="1">
      <c r="A4" s="658"/>
      <c r="B4" s="838"/>
      <c r="C4" s="226" t="s">
        <v>183</v>
      </c>
      <c r="D4" s="227" t="s">
        <v>1</v>
      </c>
      <c r="E4" s="227" t="s">
        <v>184</v>
      </c>
      <c r="F4" s="227" t="s">
        <v>185</v>
      </c>
      <c r="G4" s="227" t="s">
        <v>273</v>
      </c>
      <c r="H4" s="227" t="s">
        <v>274</v>
      </c>
      <c r="I4" s="227" t="s">
        <v>275</v>
      </c>
      <c r="J4" s="227" t="s">
        <v>276</v>
      </c>
      <c r="K4" s="227" t="s">
        <v>277</v>
      </c>
      <c r="L4" s="228" t="s">
        <v>192</v>
      </c>
    </row>
    <row r="5" spans="1:12">
      <c r="A5" s="658"/>
      <c r="B5" s="652" t="s">
        <v>0</v>
      </c>
      <c r="C5" s="653"/>
      <c r="D5" s="653"/>
      <c r="E5" s="653"/>
      <c r="F5" s="653"/>
      <c r="G5" s="653"/>
      <c r="H5" s="653"/>
      <c r="I5" s="653"/>
      <c r="J5" s="653"/>
      <c r="K5" s="653"/>
      <c r="L5" s="653"/>
    </row>
    <row r="6" spans="1:12" ht="12.75" customHeight="1">
      <c r="A6" s="841" t="s">
        <v>506</v>
      </c>
      <c r="B6" s="841"/>
      <c r="C6" s="841"/>
      <c r="D6" s="841"/>
      <c r="E6" s="841"/>
      <c r="F6" s="841"/>
      <c r="G6" s="841"/>
      <c r="H6" s="841"/>
      <c r="I6" s="841"/>
      <c r="J6" s="841"/>
      <c r="K6" s="841"/>
      <c r="L6" s="841"/>
    </row>
    <row r="7" spans="1:12" ht="12.75" customHeight="1">
      <c r="A7" s="212" t="s">
        <v>225</v>
      </c>
      <c r="B7" s="213">
        <v>64.285564354158439</v>
      </c>
      <c r="C7" s="213">
        <v>58.521637575614363</v>
      </c>
      <c r="D7" s="213">
        <v>58.704680066395909</v>
      </c>
      <c r="E7" s="213">
        <v>58.864479725127595</v>
      </c>
      <c r="F7" s="213">
        <v>68.691348653427838</v>
      </c>
      <c r="G7" s="213">
        <v>62.939216121053278</v>
      </c>
      <c r="H7" s="213">
        <v>61.514775660385737</v>
      </c>
      <c r="I7" s="213">
        <v>83.668316040136531</v>
      </c>
      <c r="J7" s="213">
        <v>62.196988000322136</v>
      </c>
      <c r="K7" s="213">
        <v>67.688869699561764</v>
      </c>
      <c r="L7" s="215">
        <v>57.475330478495621</v>
      </c>
    </row>
    <row r="8" spans="1:12" ht="12.75" customHeight="1">
      <c r="A8" s="216" t="s">
        <v>278</v>
      </c>
      <c r="B8" s="112">
        <v>64.126052933462759</v>
      </c>
      <c r="C8" s="112">
        <v>58.626394896421729</v>
      </c>
      <c r="D8" s="112">
        <v>58.214363141111257</v>
      </c>
      <c r="E8" s="112">
        <v>58.857741882964952</v>
      </c>
      <c r="F8" s="112">
        <v>68.906977445763317</v>
      </c>
      <c r="G8" s="112">
        <v>63.217633509562056</v>
      </c>
      <c r="H8" s="112">
        <v>61.297880569043691</v>
      </c>
      <c r="I8" s="112">
        <v>83.370361147522061</v>
      </c>
      <c r="J8" s="112">
        <v>61.304855664942437</v>
      </c>
      <c r="K8" s="112">
        <v>67.812322963162572</v>
      </c>
      <c r="L8" s="217">
        <v>57.139934533551553</v>
      </c>
    </row>
    <row r="9" spans="1:12" ht="12.75" customHeight="1">
      <c r="A9" s="212" t="s">
        <v>279</v>
      </c>
      <c r="B9" s="213">
        <v>64.883375218369267</v>
      </c>
      <c r="C9" s="213">
        <v>58.148706946498798</v>
      </c>
      <c r="D9" s="213">
        <v>60.519648874401518</v>
      </c>
      <c r="E9" s="213">
        <v>58.890512849945495</v>
      </c>
      <c r="F9" s="213">
        <v>67.945768023236823</v>
      </c>
      <c r="G9" s="213">
        <v>61.850678860897681</v>
      </c>
      <c r="H9" s="213">
        <v>62.277637335521455</v>
      </c>
      <c r="I9" s="213">
        <v>84.567764645689252</v>
      </c>
      <c r="J9" s="213">
        <v>87.006960556844547</v>
      </c>
      <c r="K9" s="213">
        <v>57.258064516129039</v>
      </c>
      <c r="L9" s="215">
        <v>60.869565217391312</v>
      </c>
    </row>
    <row r="10" spans="1:12" ht="12.75" customHeight="1">
      <c r="A10" s="841" t="s">
        <v>280</v>
      </c>
      <c r="B10" s="841"/>
      <c r="C10" s="841"/>
      <c r="D10" s="841"/>
      <c r="E10" s="841"/>
      <c r="F10" s="841"/>
      <c r="G10" s="841"/>
      <c r="H10" s="841"/>
      <c r="I10" s="841"/>
      <c r="J10" s="841"/>
      <c r="K10" s="841"/>
      <c r="L10" s="841"/>
    </row>
    <row r="11" spans="1:12" ht="12.75" customHeight="1">
      <c r="A11" s="212" t="s">
        <v>225</v>
      </c>
      <c r="B11" s="213">
        <v>64.003953381633664</v>
      </c>
      <c r="C11" s="213">
        <v>59.275692880873635</v>
      </c>
      <c r="D11" s="213">
        <v>59.128803668195083</v>
      </c>
      <c r="E11" s="213">
        <v>60.163123167155433</v>
      </c>
      <c r="F11" s="213">
        <v>69.875794506968333</v>
      </c>
      <c r="G11" s="213">
        <v>63.549170376365851</v>
      </c>
      <c r="H11" s="213">
        <v>61.689966162930212</v>
      </c>
      <c r="I11" s="213">
        <v>84.577274309739963</v>
      </c>
      <c r="J11" s="213">
        <v>61.518020262414886</v>
      </c>
      <c r="K11" s="213">
        <v>66.393610485357357</v>
      </c>
      <c r="L11" s="215">
        <v>57.475330478495621</v>
      </c>
    </row>
    <row r="12" spans="1:12" ht="12.75" customHeight="1">
      <c r="A12" s="216" t="s">
        <v>278</v>
      </c>
      <c r="B12" s="112">
        <v>64.237500477180362</v>
      </c>
      <c r="C12" s="112">
        <v>59.314074146246412</v>
      </c>
      <c r="D12" s="112">
        <v>58.755464129596305</v>
      </c>
      <c r="E12" s="112">
        <v>59.943490545533585</v>
      </c>
      <c r="F12" s="112">
        <v>69.936546046990216</v>
      </c>
      <c r="G12" s="112">
        <v>63.282845069085035</v>
      </c>
      <c r="H12" s="112">
        <v>61.593853362734286</v>
      </c>
      <c r="I12" s="112">
        <v>84.340373431282529</v>
      </c>
      <c r="J12" s="112">
        <v>61.322410766530133</v>
      </c>
      <c r="K12" s="112">
        <v>66.3966365873667</v>
      </c>
      <c r="L12" s="217">
        <v>57.139934533551553</v>
      </c>
    </row>
    <row r="13" spans="1:12" ht="12.75" customHeight="1">
      <c r="A13" s="212" t="s">
        <v>279</v>
      </c>
      <c r="B13" s="213">
        <v>62.999343165940168</v>
      </c>
      <c r="C13" s="213">
        <v>59.15885632933918</v>
      </c>
      <c r="D13" s="213">
        <v>60.726072607260726</v>
      </c>
      <c r="E13" s="213">
        <v>61.345029239766077</v>
      </c>
      <c r="F13" s="213">
        <v>69.531401905502619</v>
      </c>
      <c r="G13" s="213">
        <v>65.086325020553588</v>
      </c>
      <c r="H13" s="213">
        <v>62.035831628541317</v>
      </c>
      <c r="I13" s="213">
        <v>86.234211089702413</v>
      </c>
      <c r="J13" s="213">
        <v>91.139240506329116</v>
      </c>
      <c r="K13" s="213">
        <v>64.285714285714292</v>
      </c>
      <c r="L13" s="215">
        <v>60.869565217391312</v>
      </c>
    </row>
    <row r="14" spans="1:12" ht="12.75" customHeight="1">
      <c r="A14" s="841" t="s">
        <v>281</v>
      </c>
      <c r="B14" s="841"/>
      <c r="C14" s="841"/>
      <c r="D14" s="841"/>
      <c r="E14" s="841"/>
      <c r="F14" s="841"/>
      <c r="G14" s="841"/>
      <c r="H14" s="841"/>
      <c r="I14" s="841"/>
      <c r="J14" s="841"/>
      <c r="K14" s="841"/>
      <c r="L14" s="841"/>
    </row>
    <row r="15" spans="1:12" ht="12.75" customHeight="1">
      <c r="A15" s="212" t="s">
        <v>225</v>
      </c>
      <c r="B15" s="213">
        <v>65.060189199610519</v>
      </c>
      <c r="C15" s="213">
        <v>56.720435884583807</v>
      </c>
      <c r="D15" s="213">
        <v>57.758634022029376</v>
      </c>
      <c r="E15" s="213">
        <v>56.16784847119655</v>
      </c>
      <c r="F15" s="213">
        <v>66.603026858088725</v>
      </c>
      <c r="G15" s="213">
        <v>61.062959473627224</v>
      </c>
      <c r="H15" s="213">
        <v>58.71764774642827</v>
      </c>
      <c r="I15" s="213">
        <v>82.583197885935263</v>
      </c>
      <c r="J15" s="213">
        <v>84</v>
      </c>
      <c r="K15" s="213">
        <v>82.837973275514031</v>
      </c>
      <c r="L15" s="215" t="s">
        <v>226</v>
      </c>
    </row>
    <row r="16" spans="1:12" ht="12.75" customHeight="1">
      <c r="A16" s="216" t="s">
        <v>278</v>
      </c>
      <c r="B16" s="112">
        <v>63.784787910723892</v>
      </c>
      <c r="C16" s="112">
        <v>57.167468115534625</v>
      </c>
      <c r="D16" s="112">
        <v>56.884185047420821</v>
      </c>
      <c r="E16" s="112">
        <v>56.113699259247184</v>
      </c>
      <c r="F16" s="112">
        <v>66.512889667108794</v>
      </c>
      <c r="G16" s="112">
        <v>62.943661705230582</v>
      </c>
      <c r="H16" s="112">
        <v>56.133880350182274</v>
      </c>
      <c r="I16" s="112">
        <v>81.69140478670333</v>
      </c>
      <c r="J16" s="112">
        <v>52.173913043478258</v>
      </c>
      <c r="K16" s="112">
        <v>86.854769220764439</v>
      </c>
      <c r="L16" s="217" t="s">
        <v>226</v>
      </c>
    </row>
    <row r="17" spans="1:12" ht="12.75" customHeight="1">
      <c r="A17" s="229" t="s">
        <v>279</v>
      </c>
      <c r="B17" s="116">
        <v>68.488583866014608</v>
      </c>
      <c r="C17" s="116">
        <v>54.235770757178194</v>
      </c>
      <c r="D17" s="116">
        <v>60.189878798533314</v>
      </c>
      <c r="E17" s="116">
        <v>56.290002920209936</v>
      </c>
      <c r="F17" s="116">
        <v>66.766459989036846</v>
      </c>
      <c r="G17" s="116">
        <v>57.941118318982312</v>
      </c>
      <c r="H17" s="116">
        <v>65.234853301629485</v>
      </c>
      <c r="I17" s="116">
        <v>83.940227452849413</v>
      </c>
      <c r="J17" s="116">
        <v>86.079545454545453</v>
      </c>
      <c r="K17" s="116">
        <v>56.36363636363636</v>
      </c>
      <c r="L17" s="230" t="s">
        <v>226</v>
      </c>
    </row>
    <row r="18" spans="1:12" ht="15.75" customHeight="1">
      <c r="A18" s="842" t="s">
        <v>282</v>
      </c>
      <c r="B18" s="842"/>
      <c r="C18" s="842"/>
      <c r="D18" s="842"/>
      <c r="E18" s="842"/>
      <c r="F18" s="842"/>
      <c r="G18" s="842"/>
      <c r="H18" s="842"/>
      <c r="I18" s="842"/>
      <c r="J18" s="842"/>
      <c r="K18" s="842"/>
      <c r="L18" s="842"/>
    </row>
    <row r="19" spans="1:12" ht="24" customHeight="1">
      <c r="A19" s="843" t="s">
        <v>283</v>
      </c>
      <c r="B19" s="843"/>
      <c r="C19" s="843"/>
      <c r="D19" s="843"/>
      <c r="E19" s="843"/>
      <c r="F19" s="843"/>
      <c r="G19" s="843"/>
      <c r="H19" s="843"/>
      <c r="I19" s="843"/>
      <c r="J19" s="843"/>
      <c r="K19" s="843"/>
      <c r="L19" s="843"/>
    </row>
    <row r="20" spans="1:12" ht="24" customHeight="1">
      <c r="A20" s="699" t="s">
        <v>284</v>
      </c>
      <c r="B20" s="699"/>
      <c r="C20" s="699"/>
      <c r="D20" s="699"/>
      <c r="E20" s="699"/>
      <c r="F20" s="699"/>
      <c r="G20" s="699"/>
      <c r="H20" s="699"/>
      <c r="I20" s="699"/>
      <c r="J20" s="699"/>
      <c r="K20" s="699"/>
      <c r="L20" s="699"/>
    </row>
    <row r="21" spans="1:12">
      <c r="H21" s="231"/>
      <c r="I21" s="231"/>
      <c r="J21" s="231"/>
      <c r="K21" s="231"/>
      <c r="L21" s="231"/>
    </row>
  </sheetData>
  <mergeCells count="11">
    <mergeCell ref="A10:L10"/>
    <mergeCell ref="A14:L14"/>
    <mergeCell ref="A18:L18"/>
    <mergeCell ref="A19:L19"/>
    <mergeCell ref="A20:L20"/>
    <mergeCell ref="A2:L2"/>
    <mergeCell ref="A3:A5"/>
    <mergeCell ref="B3:B4"/>
    <mergeCell ref="C3:L3"/>
    <mergeCell ref="B5:L5"/>
    <mergeCell ref="A6:L6"/>
  </mergeCells>
  <hyperlinks>
    <hyperlink ref="A1" location="Inhalt!A1" display="Zurück zum Inhalt"/>
  </hyperlinks>
  <pageMargins left="0.78740157499999996" right="0.78740157499999996" top="0.984251969" bottom="0.984251969" header="0.4921259845" footer="0.4921259845"/>
  <pageSetup paperSize="9" scale="81"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pageSetUpPr autoPageBreaks="0"/>
  </sheetPr>
  <dimension ref="A1:Q28"/>
  <sheetViews>
    <sheetView zoomScaleNormal="100" workbookViewId="0">
      <selection sqref="A1:B1"/>
    </sheetView>
  </sheetViews>
  <sheetFormatPr baseColWidth="10" defaultRowHeight="15"/>
  <cols>
    <col min="1" max="1" width="7" style="53" customWidth="1"/>
    <col min="2" max="12" width="8.5703125" style="53" customWidth="1"/>
    <col min="13" max="16384" width="11.42578125" style="53"/>
  </cols>
  <sheetData>
    <row r="1" spans="1:12" ht="25.5" customHeight="1">
      <c r="A1" s="654" t="s">
        <v>579</v>
      </c>
      <c r="B1" s="654"/>
    </row>
    <row r="2" spans="1:12" ht="27" customHeight="1">
      <c r="A2" s="755" t="s">
        <v>517</v>
      </c>
      <c r="B2" s="755"/>
      <c r="C2" s="755"/>
      <c r="D2" s="755"/>
      <c r="E2" s="755"/>
      <c r="F2" s="755"/>
      <c r="G2" s="755"/>
      <c r="H2" s="755"/>
      <c r="I2" s="755"/>
      <c r="J2" s="755"/>
      <c r="K2" s="755"/>
      <c r="L2" s="755"/>
    </row>
    <row r="3" spans="1:12" ht="12.75" customHeight="1">
      <c r="A3" s="663" t="s">
        <v>163</v>
      </c>
      <c r="B3" s="663" t="s">
        <v>39</v>
      </c>
      <c r="C3" s="839" t="s">
        <v>5</v>
      </c>
      <c r="D3" s="840"/>
      <c r="E3" s="840"/>
      <c r="F3" s="840"/>
      <c r="G3" s="840"/>
      <c r="H3" s="840"/>
      <c r="I3" s="840"/>
      <c r="J3" s="840"/>
      <c r="K3" s="840"/>
      <c r="L3" s="840"/>
    </row>
    <row r="4" spans="1:12" ht="65.25" customHeight="1">
      <c r="A4" s="838"/>
      <c r="B4" s="838"/>
      <c r="C4" s="226" t="s">
        <v>183</v>
      </c>
      <c r="D4" s="227" t="s">
        <v>1</v>
      </c>
      <c r="E4" s="227" t="s">
        <v>184</v>
      </c>
      <c r="F4" s="227" t="s">
        <v>185</v>
      </c>
      <c r="G4" s="227" t="s">
        <v>273</v>
      </c>
      <c r="H4" s="227" t="s">
        <v>274</v>
      </c>
      <c r="I4" s="227" t="s">
        <v>275</v>
      </c>
      <c r="J4" s="227" t="s">
        <v>276</v>
      </c>
      <c r="K4" s="227" t="s">
        <v>277</v>
      </c>
      <c r="L4" s="228" t="s">
        <v>192</v>
      </c>
    </row>
    <row r="5" spans="1:12" ht="13.5" customHeight="1">
      <c r="A5" s="103"/>
      <c r="B5" s="652" t="s">
        <v>0</v>
      </c>
      <c r="C5" s="653"/>
      <c r="D5" s="653"/>
      <c r="E5" s="653"/>
      <c r="F5" s="653"/>
      <c r="G5" s="653"/>
      <c r="H5" s="653"/>
      <c r="I5" s="653"/>
      <c r="J5" s="653"/>
      <c r="K5" s="653"/>
      <c r="L5" s="653"/>
    </row>
    <row r="6" spans="1:12" ht="13.5" customHeight="1">
      <c r="A6" s="232" t="s">
        <v>146</v>
      </c>
      <c r="B6" s="233">
        <v>64.003953381633664</v>
      </c>
      <c r="C6" s="234">
        <v>59.275692880873635</v>
      </c>
      <c r="D6" s="235">
        <v>59.128803668195083</v>
      </c>
      <c r="E6" s="234">
        <v>60.163123167155433</v>
      </c>
      <c r="F6" s="234">
        <v>69.875794506968333</v>
      </c>
      <c r="G6" s="234">
        <v>63.549170376365851</v>
      </c>
      <c r="H6" s="234">
        <v>61.689966162930212</v>
      </c>
      <c r="I6" s="234">
        <v>84.577274309739963</v>
      </c>
      <c r="J6" s="234">
        <v>61.518020262414886</v>
      </c>
      <c r="K6" s="234">
        <v>66.393610485357357</v>
      </c>
      <c r="L6" s="236">
        <v>57.475330478495621</v>
      </c>
    </row>
    <row r="7" spans="1:12" ht="12.75" customHeight="1">
      <c r="A7" s="237" t="s">
        <v>159</v>
      </c>
      <c r="B7" s="238">
        <v>64.003811338732731</v>
      </c>
      <c r="C7" s="238">
        <v>58.482440399897463</v>
      </c>
      <c r="D7" s="239">
        <v>59.018143009605119</v>
      </c>
      <c r="E7" s="238">
        <v>61.907190209077001</v>
      </c>
      <c r="F7" s="238">
        <v>69.815668202764982</v>
      </c>
      <c r="G7" s="238">
        <v>61.402836335760824</v>
      </c>
      <c r="H7" s="238">
        <v>61.228790063213935</v>
      </c>
      <c r="I7" s="238">
        <v>83.19688632398335</v>
      </c>
      <c r="J7" s="238" t="s">
        <v>226</v>
      </c>
      <c r="K7" s="238" t="s">
        <v>226</v>
      </c>
      <c r="L7" s="240">
        <v>53.939393939393945</v>
      </c>
    </row>
    <row r="8" spans="1:12" ht="12.75" customHeight="1">
      <c r="A8" s="232" t="s">
        <v>160</v>
      </c>
      <c r="B8" s="233">
        <v>62.827196698164443</v>
      </c>
      <c r="C8" s="234">
        <v>59.711422153101779</v>
      </c>
      <c r="D8" s="235">
        <v>61.172741679873219</v>
      </c>
      <c r="E8" s="234">
        <v>59.900717043574183</v>
      </c>
      <c r="F8" s="234">
        <v>67.519379844961236</v>
      </c>
      <c r="G8" s="234">
        <v>63.064741499767116</v>
      </c>
      <c r="H8" s="234">
        <v>61.717152945549159</v>
      </c>
      <c r="I8" s="234">
        <v>81.744062389223686</v>
      </c>
      <c r="J8" s="234">
        <v>60.281227173119071</v>
      </c>
      <c r="K8" s="234">
        <v>66.416452442159382</v>
      </c>
      <c r="L8" s="236">
        <v>54.49262405006705</v>
      </c>
    </row>
    <row r="9" spans="1:12" ht="12.75" customHeight="1">
      <c r="A9" s="237" t="s">
        <v>153</v>
      </c>
      <c r="B9" s="238">
        <v>63.000487092060396</v>
      </c>
      <c r="C9" s="238">
        <v>60.165619645916621</v>
      </c>
      <c r="D9" s="239">
        <v>59.05797101449275</v>
      </c>
      <c r="E9" s="238">
        <v>61.095890410958908</v>
      </c>
      <c r="F9" s="238">
        <v>68.402574605032186</v>
      </c>
      <c r="G9" s="238">
        <v>67.274384685505922</v>
      </c>
      <c r="H9" s="238">
        <v>60.43256997455471</v>
      </c>
      <c r="I9" s="238">
        <v>74.015748031496059</v>
      </c>
      <c r="J9" s="238">
        <v>91.139240506329116</v>
      </c>
      <c r="K9" s="238" t="s">
        <v>226</v>
      </c>
      <c r="L9" s="240">
        <v>61.12</v>
      </c>
    </row>
    <row r="10" spans="1:12" ht="12.75" customHeight="1">
      <c r="A10" s="232" t="s">
        <v>150</v>
      </c>
      <c r="B10" s="233">
        <v>62.373495259401302</v>
      </c>
      <c r="C10" s="234">
        <v>60.547169811320757</v>
      </c>
      <c r="D10" s="235">
        <v>67.073170731707322</v>
      </c>
      <c r="E10" s="234">
        <v>61.133603238866399</v>
      </c>
      <c r="F10" s="234">
        <v>69.097222222222214</v>
      </c>
      <c r="G10" s="234">
        <v>64.705882352941174</v>
      </c>
      <c r="H10" s="234">
        <v>61.107242339832865</v>
      </c>
      <c r="I10" s="234">
        <v>89.847715736040612</v>
      </c>
      <c r="J10" s="234" t="s">
        <v>226</v>
      </c>
      <c r="K10" s="234" t="s">
        <v>226</v>
      </c>
      <c r="L10" s="236" t="s">
        <v>226</v>
      </c>
    </row>
    <row r="11" spans="1:12" ht="12.75" customHeight="1">
      <c r="A11" s="237" t="s">
        <v>156</v>
      </c>
      <c r="B11" s="238">
        <v>59.527687296416943</v>
      </c>
      <c r="C11" s="238">
        <v>55.733333333333334</v>
      </c>
      <c r="D11" s="239">
        <v>64.516129032258064</v>
      </c>
      <c r="E11" s="238">
        <v>54.878048780487809</v>
      </c>
      <c r="F11" s="238" t="s">
        <v>226</v>
      </c>
      <c r="G11" s="238">
        <v>54.464285714285708</v>
      </c>
      <c r="H11" s="238">
        <v>60.655737704918032</v>
      </c>
      <c r="I11" s="238">
        <v>97.368421052631575</v>
      </c>
      <c r="J11" s="238">
        <v>60.640732265446232</v>
      </c>
      <c r="K11" s="238" t="s">
        <v>226</v>
      </c>
      <c r="L11" s="240" t="s">
        <v>226</v>
      </c>
    </row>
    <row r="12" spans="1:12" ht="12.75" customHeight="1">
      <c r="A12" s="232" t="s">
        <v>151</v>
      </c>
      <c r="B12" s="233">
        <v>64.431592264594258</v>
      </c>
      <c r="C12" s="234">
        <v>60.770264218540085</v>
      </c>
      <c r="D12" s="235">
        <v>54.629629629629626</v>
      </c>
      <c r="E12" s="234">
        <v>60</v>
      </c>
      <c r="F12" s="234">
        <v>71.887881286067596</v>
      </c>
      <c r="G12" s="234">
        <v>66.231647634584007</v>
      </c>
      <c r="H12" s="234">
        <v>62.591687041564789</v>
      </c>
      <c r="I12" s="234">
        <v>77.631578947368425</v>
      </c>
      <c r="J12" s="234">
        <v>61.714285714285708</v>
      </c>
      <c r="K12" s="234">
        <v>100</v>
      </c>
      <c r="L12" s="236" t="s">
        <v>226</v>
      </c>
    </row>
    <row r="13" spans="1:12" ht="12.75" customHeight="1">
      <c r="A13" s="237" t="s">
        <v>157</v>
      </c>
      <c r="B13" s="238">
        <v>63.8645934564302</v>
      </c>
      <c r="C13" s="238">
        <v>60.630655844761641</v>
      </c>
      <c r="D13" s="239">
        <v>55.442176870748291</v>
      </c>
      <c r="E13" s="238">
        <v>60.784313725490193</v>
      </c>
      <c r="F13" s="238">
        <v>71.666022419791261</v>
      </c>
      <c r="G13" s="238">
        <v>61.670395227442206</v>
      </c>
      <c r="H13" s="238">
        <v>61.00779844031193</v>
      </c>
      <c r="I13" s="238">
        <v>85.159674389480273</v>
      </c>
      <c r="J13" s="238" t="s">
        <v>226</v>
      </c>
      <c r="K13" s="238" t="s">
        <v>226</v>
      </c>
      <c r="L13" s="240">
        <v>64.924749163879596</v>
      </c>
    </row>
    <row r="14" spans="1:12" ht="12.75" customHeight="1">
      <c r="A14" s="232" t="s">
        <v>147</v>
      </c>
      <c r="B14" s="233">
        <v>63.408434430964753</v>
      </c>
      <c r="C14" s="234">
        <v>60.135287485907554</v>
      </c>
      <c r="D14" s="235">
        <v>62.162162162162161</v>
      </c>
      <c r="E14" s="234">
        <v>50</v>
      </c>
      <c r="F14" s="234">
        <v>72.171253822629964</v>
      </c>
      <c r="G14" s="234">
        <v>62.628336755646821</v>
      </c>
      <c r="H14" s="234">
        <v>63.744427934621093</v>
      </c>
      <c r="I14" s="234">
        <v>90.109890109890117</v>
      </c>
      <c r="J14" s="234" t="s">
        <v>226</v>
      </c>
      <c r="K14" s="234" t="s">
        <v>226</v>
      </c>
      <c r="L14" s="236">
        <v>60.410557184750736</v>
      </c>
    </row>
    <row r="15" spans="1:12" ht="12.75" customHeight="1">
      <c r="A15" s="237" t="s">
        <v>162</v>
      </c>
      <c r="B15" s="238">
        <v>64.435033339340421</v>
      </c>
      <c r="C15" s="238">
        <v>59.660391757822438</v>
      </c>
      <c r="D15" s="239">
        <v>59.615384615384613</v>
      </c>
      <c r="E15" s="238">
        <v>60.260972716488723</v>
      </c>
      <c r="F15" s="238">
        <v>68.65046102263203</v>
      </c>
      <c r="G15" s="238">
        <v>67.44730679156909</v>
      </c>
      <c r="H15" s="238">
        <v>60.94997898276587</v>
      </c>
      <c r="I15" s="238">
        <v>87.444690265486727</v>
      </c>
      <c r="J15" s="238" t="s">
        <v>226</v>
      </c>
      <c r="K15" s="238" t="s">
        <v>226</v>
      </c>
      <c r="L15" s="240" t="s">
        <v>226</v>
      </c>
    </row>
    <row r="16" spans="1:12" ht="12.75" customHeight="1">
      <c r="A16" s="187" t="s">
        <v>155</v>
      </c>
      <c r="B16" s="233">
        <v>65.487579120062961</v>
      </c>
      <c r="C16" s="241">
        <v>58.367495371594813</v>
      </c>
      <c r="D16" s="242">
        <v>58.364038319823145</v>
      </c>
      <c r="E16" s="241">
        <v>58.472376714868368</v>
      </c>
      <c r="F16" s="241">
        <v>70.125494820180251</v>
      </c>
      <c r="G16" s="241">
        <v>64.127730163118599</v>
      </c>
      <c r="H16" s="241">
        <v>61.71926006528836</v>
      </c>
      <c r="I16" s="241">
        <v>84.155531631942253</v>
      </c>
      <c r="J16" s="241" t="s">
        <v>226</v>
      </c>
      <c r="K16" s="241">
        <v>57.692307692307686</v>
      </c>
      <c r="L16" s="243">
        <v>55.27831094049904</v>
      </c>
    </row>
    <row r="17" spans="1:17" ht="12.75" customHeight="1">
      <c r="A17" s="237" t="s">
        <v>158</v>
      </c>
      <c r="B17" s="238">
        <v>63.923665155308932</v>
      </c>
      <c r="C17" s="238">
        <v>60.958904109589042</v>
      </c>
      <c r="D17" s="239">
        <v>58.139534883720934</v>
      </c>
      <c r="E17" s="238">
        <v>59.152542372881356</v>
      </c>
      <c r="F17" s="238">
        <v>71.477663230240552</v>
      </c>
      <c r="G17" s="238">
        <v>60.541586073500966</v>
      </c>
      <c r="H17" s="238">
        <v>63.975601004664519</v>
      </c>
      <c r="I17" s="238">
        <v>91.847826086956516</v>
      </c>
      <c r="J17" s="238" t="s">
        <v>226</v>
      </c>
      <c r="K17" s="238" t="s">
        <v>226</v>
      </c>
      <c r="L17" s="240" t="s">
        <v>226</v>
      </c>
    </row>
    <row r="18" spans="1:17" ht="12.75" customHeight="1">
      <c r="A18" s="232" t="s">
        <v>152</v>
      </c>
      <c r="B18" s="233">
        <v>62.950996230479269</v>
      </c>
      <c r="C18" s="234">
        <v>56.413373860182368</v>
      </c>
      <c r="D18" s="235">
        <v>54.411764705882348</v>
      </c>
      <c r="E18" s="234">
        <v>62.790697674418603</v>
      </c>
      <c r="F18" s="234">
        <v>73.245614035087712</v>
      </c>
      <c r="G18" s="234">
        <v>65.328467153284677</v>
      </c>
      <c r="H18" s="234">
        <v>59.130434782608695</v>
      </c>
      <c r="I18" s="234">
        <v>82.608695652173907</v>
      </c>
      <c r="J18" s="234">
        <v>90.476190476190482</v>
      </c>
      <c r="K18" s="234" t="s">
        <v>226</v>
      </c>
      <c r="L18" s="236">
        <v>55.172413793103445</v>
      </c>
    </row>
    <row r="19" spans="1:17" ht="12.75" customHeight="1">
      <c r="A19" s="237" t="s">
        <v>149</v>
      </c>
      <c r="B19" s="238">
        <v>62.697910069664346</v>
      </c>
      <c r="C19" s="238">
        <v>57.988272440234553</v>
      </c>
      <c r="D19" s="239">
        <v>58.196721311475407</v>
      </c>
      <c r="E19" s="238">
        <v>66.666666666666657</v>
      </c>
      <c r="F19" s="238">
        <v>70.836653386454188</v>
      </c>
      <c r="G19" s="238">
        <v>60.522875816993462</v>
      </c>
      <c r="H19" s="238">
        <v>62.800447177193966</v>
      </c>
      <c r="I19" s="238">
        <v>89.467084639498424</v>
      </c>
      <c r="J19" s="238" t="s">
        <v>226</v>
      </c>
      <c r="K19" s="238" t="s">
        <v>226</v>
      </c>
      <c r="L19" s="240" t="s">
        <v>226</v>
      </c>
    </row>
    <row r="20" spans="1:17" ht="12.75" customHeight="1">
      <c r="A20" s="187" t="s">
        <v>148</v>
      </c>
      <c r="B20" s="233">
        <v>63.542827745862986</v>
      </c>
      <c r="C20" s="241">
        <v>58.596723481714385</v>
      </c>
      <c r="D20" s="242">
        <v>64.457831325301214</v>
      </c>
      <c r="E20" s="241">
        <v>61.26373626373627</v>
      </c>
      <c r="F20" s="241">
        <v>70.235546038543902</v>
      </c>
      <c r="G20" s="241">
        <v>67.354838709677423</v>
      </c>
      <c r="H20" s="241">
        <v>61.957295373665474</v>
      </c>
      <c r="I20" s="241">
        <v>91.425818882466274</v>
      </c>
      <c r="J20" s="241" t="s">
        <v>226</v>
      </c>
      <c r="K20" s="241" t="s">
        <v>226</v>
      </c>
      <c r="L20" s="243" t="s">
        <v>226</v>
      </c>
    </row>
    <row r="21" spans="1:17" ht="12.75" customHeight="1">
      <c r="A21" s="237" t="s">
        <v>161</v>
      </c>
      <c r="B21" s="238">
        <v>63.400658931385188</v>
      </c>
      <c r="C21" s="238">
        <v>63.196480938416421</v>
      </c>
      <c r="D21" s="239" t="s">
        <v>226</v>
      </c>
      <c r="E21" s="238">
        <v>59.310344827586206</v>
      </c>
      <c r="F21" s="238">
        <v>72.602739726027394</v>
      </c>
      <c r="G21" s="238">
        <v>63.990825688073393</v>
      </c>
      <c r="H21" s="238">
        <v>62.057588482303537</v>
      </c>
      <c r="I21" s="238">
        <v>84.375</v>
      </c>
      <c r="J21" s="238" t="s">
        <v>226</v>
      </c>
      <c r="K21" s="238" t="s">
        <v>226</v>
      </c>
      <c r="L21" s="240" t="s">
        <v>226</v>
      </c>
    </row>
    <row r="22" spans="1:17" ht="12.75" customHeight="1">
      <c r="A22" s="187" t="s">
        <v>154</v>
      </c>
      <c r="B22" s="233">
        <v>63.209417596034697</v>
      </c>
      <c r="C22" s="241">
        <v>59.504625484929875</v>
      </c>
      <c r="D22" s="242">
        <v>58.208955223880601</v>
      </c>
      <c r="E22" s="241">
        <v>61.864406779661017</v>
      </c>
      <c r="F22" s="241">
        <v>67.402597402597394</v>
      </c>
      <c r="G22" s="241">
        <v>66.978193146417439</v>
      </c>
      <c r="H22" s="241">
        <v>62.229350441058543</v>
      </c>
      <c r="I22" s="241">
        <v>74.866310160427801</v>
      </c>
      <c r="J22" s="241" t="s">
        <v>226</v>
      </c>
      <c r="K22" s="241">
        <v>64.285714285714292</v>
      </c>
      <c r="L22" s="243" t="s">
        <v>226</v>
      </c>
    </row>
    <row r="23" spans="1:17" ht="12.75" customHeight="1">
      <c r="A23" s="244"/>
      <c r="B23" s="844" t="s">
        <v>285</v>
      </c>
      <c r="C23" s="844"/>
      <c r="D23" s="844"/>
      <c r="E23" s="844"/>
      <c r="F23" s="844"/>
      <c r="G23" s="844"/>
      <c r="H23" s="844"/>
      <c r="I23" s="844"/>
      <c r="J23" s="844"/>
      <c r="K23" s="844"/>
      <c r="L23" s="844"/>
    </row>
    <row r="24" spans="1:17" ht="30.75" customHeight="1">
      <c r="A24" s="245" t="s">
        <v>286</v>
      </c>
      <c r="B24" s="246">
        <v>5.9598918236460179</v>
      </c>
      <c r="C24" s="246">
        <v>4.5455302494066743</v>
      </c>
      <c r="D24" s="247">
        <v>12.661406025824974</v>
      </c>
      <c r="E24" s="246">
        <v>16.666666666666657</v>
      </c>
      <c r="F24" s="246">
        <v>5.8430166324903183</v>
      </c>
      <c r="G24" s="246">
        <v>12.513907432131731</v>
      </c>
      <c r="H24" s="246">
        <v>4.8451662220558234</v>
      </c>
      <c r="I24" s="246">
        <v>17.832078055460457</v>
      </c>
      <c r="J24" s="246" t="s">
        <v>226</v>
      </c>
      <c r="K24" s="246" t="s">
        <v>226</v>
      </c>
      <c r="L24" s="248" t="s">
        <v>226</v>
      </c>
    </row>
    <row r="25" spans="1:17">
      <c r="A25" s="739" t="s">
        <v>287</v>
      </c>
      <c r="B25" s="739"/>
      <c r="C25" s="739"/>
      <c r="D25" s="739"/>
      <c r="E25" s="739"/>
      <c r="F25" s="739"/>
      <c r="G25" s="739"/>
      <c r="H25" s="739"/>
      <c r="I25" s="739"/>
      <c r="J25" s="739"/>
      <c r="K25" s="739"/>
      <c r="L25" s="739"/>
    </row>
    <row r="26" spans="1:17">
      <c r="A26" s="696" t="s">
        <v>222</v>
      </c>
      <c r="B26" s="696"/>
      <c r="C26" s="696"/>
      <c r="D26" s="696"/>
      <c r="E26" s="696"/>
      <c r="F26" s="696"/>
      <c r="G26" s="696"/>
      <c r="H26" s="696"/>
      <c r="I26" s="696"/>
      <c r="J26" s="696"/>
      <c r="K26" s="696"/>
      <c r="L26" s="696"/>
    </row>
    <row r="27" spans="1:17">
      <c r="M27" s="249"/>
      <c r="N27" s="249"/>
      <c r="O27" s="249"/>
      <c r="P27" s="249"/>
      <c r="Q27" s="249"/>
    </row>
    <row r="28" spans="1:17">
      <c r="A28" s="211"/>
    </row>
  </sheetData>
  <mergeCells count="9">
    <mergeCell ref="A1:B1"/>
    <mergeCell ref="A25:L25"/>
    <mergeCell ref="A26:L26"/>
    <mergeCell ref="A2:L2"/>
    <mergeCell ref="A3:A4"/>
    <mergeCell ref="B3:B4"/>
    <mergeCell ref="C3:L3"/>
    <mergeCell ref="B5:L5"/>
    <mergeCell ref="B23:L23"/>
  </mergeCells>
  <hyperlinks>
    <hyperlink ref="A1:B1" location="Inhalt!A1" display="Zurück zum Inhalt"/>
  </hyperlinks>
  <pageMargins left="0.7" right="0.7" top="0.78740157499999996" bottom="0.78740157499999996" header="0.3" footer="0.3"/>
  <pageSetup paperSize="9" scale="86"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pageSetUpPr autoPageBreaks="0"/>
  </sheetPr>
  <dimension ref="A1:I52"/>
  <sheetViews>
    <sheetView zoomScaleNormal="100" workbookViewId="0"/>
  </sheetViews>
  <sheetFormatPr baseColWidth="10" defaultRowHeight="15"/>
  <cols>
    <col min="1" max="1" width="16.140625" style="53" customWidth="1"/>
    <col min="2" max="4" width="10.7109375" style="53" customWidth="1"/>
    <col min="5" max="8" width="8.85546875" style="53" customWidth="1"/>
    <col min="9" max="16" width="14.85546875" style="53" customWidth="1"/>
    <col min="17" max="16384" width="11.42578125" style="53"/>
  </cols>
  <sheetData>
    <row r="1" spans="1:9" ht="25.5" customHeight="1">
      <c r="A1" s="628" t="s">
        <v>579</v>
      </c>
    </row>
    <row r="2" spans="1:9" ht="33.75" customHeight="1">
      <c r="A2" s="700" t="s">
        <v>518</v>
      </c>
      <c r="B2" s="700"/>
      <c r="C2" s="700"/>
      <c r="D2" s="700"/>
      <c r="E2" s="700"/>
      <c r="F2" s="700"/>
      <c r="G2" s="700"/>
      <c r="H2" s="700"/>
    </row>
    <row r="3" spans="1:9" ht="24.75" customHeight="1">
      <c r="A3" s="845" t="s">
        <v>288</v>
      </c>
      <c r="B3" s="664" t="s">
        <v>4</v>
      </c>
      <c r="C3" s="664" t="s">
        <v>5</v>
      </c>
      <c r="D3" s="664"/>
      <c r="E3" s="846" t="s">
        <v>289</v>
      </c>
      <c r="F3" s="846"/>
      <c r="G3" s="847" t="s">
        <v>290</v>
      </c>
      <c r="H3" s="848"/>
    </row>
    <row r="4" spans="1:9" ht="24">
      <c r="A4" s="845"/>
      <c r="B4" s="664"/>
      <c r="C4" s="250" t="s">
        <v>291</v>
      </c>
      <c r="D4" s="251" t="s">
        <v>292</v>
      </c>
      <c r="E4" s="250" t="s">
        <v>291</v>
      </c>
      <c r="F4" s="251" t="s">
        <v>292</v>
      </c>
      <c r="G4" s="250" t="s">
        <v>291</v>
      </c>
      <c r="H4" s="252" t="s">
        <v>292</v>
      </c>
      <c r="I4" s="129"/>
    </row>
    <row r="5" spans="1:9" ht="13.5" customHeight="1">
      <c r="A5" s="845"/>
      <c r="B5" s="849" t="s">
        <v>170</v>
      </c>
      <c r="C5" s="849"/>
      <c r="D5" s="849"/>
      <c r="E5" s="734" t="s">
        <v>224</v>
      </c>
      <c r="F5" s="734"/>
      <c r="G5" s="734" t="s">
        <v>293</v>
      </c>
      <c r="H5" s="735"/>
    </row>
    <row r="6" spans="1:9" ht="12.75" customHeight="1">
      <c r="A6" s="850" t="s">
        <v>4</v>
      </c>
      <c r="B6" s="850"/>
      <c r="C6" s="850"/>
      <c r="D6" s="850"/>
      <c r="E6" s="850"/>
      <c r="F6" s="850"/>
      <c r="G6" s="850"/>
      <c r="H6" s="850"/>
    </row>
    <row r="7" spans="1:9" ht="12.75" customHeight="1">
      <c r="A7" s="253" t="s">
        <v>143</v>
      </c>
      <c r="B7" s="254">
        <v>484248</v>
      </c>
      <c r="C7" s="255">
        <v>431336.42519044538</v>
      </c>
      <c r="D7" s="255">
        <v>52911.574809554608</v>
      </c>
      <c r="E7" s="256">
        <f>C7*100/B7</f>
        <v>89.073455169757111</v>
      </c>
      <c r="F7" s="257">
        <f>D7*100/B7</f>
        <v>10.926544830242895</v>
      </c>
      <c r="G7" s="258">
        <f>C7*100/C7</f>
        <v>100</v>
      </c>
      <c r="H7" s="258">
        <f>D7*100/D7</f>
        <v>100</v>
      </c>
    </row>
    <row r="8" spans="1:9" ht="12.75" customHeight="1">
      <c r="A8" s="259" t="s">
        <v>294</v>
      </c>
      <c r="B8" s="260">
        <v>355139</v>
      </c>
      <c r="C8" s="261">
        <v>314951</v>
      </c>
      <c r="D8" s="261">
        <v>40188</v>
      </c>
      <c r="E8" s="262">
        <f t="shared" ref="E8:E48" si="0">C8*100/B8</f>
        <v>88.683867443451717</v>
      </c>
      <c r="F8" s="263">
        <f t="shared" ref="F8:F48" si="1">D8*100/B8</f>
        <v>11.316132556548281</v>
      </c>
      <c r="G8" s="264">
        <f>C8*100/C7</f>
        <v>73.0174827829441</v>
      </c>
      <c r="H8" s="264">
        <f>D8*100/D7</f>
        <v>75.953135291567577</v>
      </c>
    </row>
    <row r="9" spans="1:9" ht="12.75" customHeight="1">
      <c r="A9" s="265" t="s">
        <v>295</v>
      </c>
      <c r="B9" s="254">
        <v>129109</v>
      </c>
      <c r="C9" s="255">
        <v>116385.4251904454</v>
      </c>
      <c r="D9" s="255">
        <v>12723.574809554606</v>
      </c>
      <c r="E9" s="256">
        <f t="shared" si="0"/>
        <v>90.145090729883592</v>
      </c>
      <c r="F9" s="257">
        <f t="shared" si="1"/>
        <v>9.8549092701164174</v>
      </c>
      <c r="G9" s="258">
        <f>C9*100/C7</f>
        <v>26.982517217055911</v>
      </c>
      <c r="H9" s="258">
        <f>D9*100/D7</f>
        <v>24.04686470843242</v>
      </c>
    </row>
    <row r="10" spans="1:9" ht="12.75" customHeight="1">
      <c r="A10" s="851" t="s">
        <v>183</v>
      </c>
      <c r="B10" s="851"/>
      <c r="C10" s="851"/>
      <c r="D10" s="851"/>
      <c r="E10" s="851"/>
      <c r="F10" s="851"/>
      <c r="G10" s="851"/>
      <c r="H10" s="851"/>
    </row>
    <row r="11" spans="1:9" ht="12.75" customHeight="1">
      <c r="A11" s="253" t="s">
        <v>143</v>
      </c>
      <c r="B11" s="254">
        <v>193433</v>
      </c>
      <c r="C11" s="255">
        <v>166873.69230058001</v>
      </c>
      <c r="D11" s="255">
        <v>26559.307699420002</v>
      </c>
      <c r="E11" s="256">
        <f t="shared" si="0"/>
        <v>86.269505358744382</v>
      </c>
      <c r="F11" s="257">
        <f t="shared" si="1"/>
        <v>13.730494641255628</v>
      </c>
      <c r="G11" s="258">
        <f>C11*100/C11</f>
        <v>100</v>
      </c>
      <c r="H11" s="258">
        <f>D11*100/D11</f>
        <v>100</v>
      </c>
    </row>
    <row r="12" spans="1:9" ht="12.75" customHeight="1">
      <c r="A12" s="259" t="s">
        <v>294</v>
      </c>
      <c r="B12" s="260">
        <v>136351</v>
      </c>
      <c r="C12" s="261">
        <v>117058</v>
      </c>
      <c r="D12" s="261">
        <v>19293</v>
      </c>
      <c r="E12" s="262">
        <f t="shared" si="0"/>
        <v>85.850488811963245</v>
      </c>
      <c r="F12" s="263">
        <f t="shared" si="1"/>
        <v>14.149511188036758</v>
      </c>
      <c r="G12" s="264">
        <f>C12*100/C11</f>
        <v>70.147665810108734</v>
      </c>
      <c r="H12" s="264">
        <f>D12*100/D11</f>
        <v>72.641200660592958</v>
      </c>
    </row>
    <row r="13" spans="1:9" ht="12.75" customHeight="1">
      <c r="A13" s="265" t="s">
        <v>295</v>
      </c>
      <c r="B13" s="254">
        <v>57082</v>
      </c>
      <c r="C13" s="255">
        <v>49815.692300579998</v>
      </c>
      <c r="D13" s="255">
        <v>7266.3076994200001</v>
      </c>
      <c r="E13" s="256">
        <f t="shared" si="0"/>
        <v>87.270404506814742</v>
      </c>
      <c r="F13" s="257">
        <f t="shared" si="1"/>
        <v>12.729595493185244</v>
      </c>
      <c r="G13" s="258">
        <f>C13*100/C11</f>
        <v>29.852334189891266</v>
      </c>
      <c r="H13" s="258">
        <f>D13*100/D11</f>
        <v>27.358799339407032</v>
      </c>
    </row>
    <row r="14" spans="1:9" ht="12.75" customHeight="1">
      <c r="A14" s="851" t="s">
        <v>1</v>
      </c>
      <c r="B14" s="851"/>
      <c r="C14" s="851"/>
      <c r="D14" s="851"/>
      <c r="E14" s="851"/>
      <c r="F14" s="851"/>
      <c r="G14" s="851"/>
      <c r="H14" s="851"/>
    </row>
    <row r="15" spans="1:9" ht="12.75" customHeight="1">
      <c r="A15" s="253" t="s">
        <v>143</v>
      </c>
      <c r="B15" s="254">
        <v>6949</v>
      </c>
      <c r="C15" s="255">
        <v>6254.4423075389732</v>
      </c>
      <c r="D15" s="255">
        <v>694.55769246102682</v>
      </c>
      <c r="E15" s="256">
        <f t="shared" si="0"/>
        <v>90.004925997107108</v>
      </c>
      <c r="F15" s="257">
        <f t="shared" si="1"/>
        <v>9.9950740028928902</v>
      </c>
      <c r="G15" s="258">
        <f>C15*100/C15</f>
        <v>100</v>
      </c>
      <c r="H15" s="258">
        <f>D15*100/D15</f>
        <v>100.00000000000001</v>
      </c>
    </row>
    <row r="16" spans="1:9" ht="12.75" customHeight="1">
      <c r="A16" s="259" t="s">
        <v>294</v>
      </c>
      <c r="B16" s="260">
        <v>4798</v>
      </c>
      <c r="C16" s="261">
        <v>4220</v>
      </c>
      <c r="D16" s="261">
        <v>578</v>
      </c>
      <c r="E16" s="262">
        <f t="shared" si="0"/>
        <v>87.953313880783654</v>
      </c>
      <c r="F16" s="263">
        <f t="shared" si="1"/>
        <v>12.046686119216341</v>
      </c>
      <c r="G16" s="264">
        <f>C16*100/C15</f>
        <v>67.472042949589621</v>
      </c>
      <c r="H16" s="264">
        <f>D16*100/D15</f>
        <v>83.218428976284486</v>
      </c>
    </row>
    <row r="17" spans="1:8" ht="12.75" customHeight="1">
      <c r="A17" s="265" t="s">
        <v>295</v>
      </c>
      <c r="B17" s="254">
        <v>2151</v>
      </c>
      <c r="C17" s="255">
        <v>2034.4423075389734</v>
      </c>
      <c r="D17" s="255">
        <v>116.55769246102683</v>
      </c>
      <c r="E17" s="256">
        <f t="shared" si="0"/>
        <v>94.58123233561011</v>
      </c>
      <c r="F17" s="257">
        <f t="shared" si="1"/>
        <v>5.4187676643899039</v>
      </c>
      <c r="G17" s="258">
        <f>C17*100/C15</f>
        <v>32.527957050410386</v>
      </c>
      <c r="H17" s="258">
        <f>D17*100/D15</f>
        <v>16.781571023715522</v>
      </c>
    </row>
    <row r="18" spans="1:8" ht="12.75" customHeight="1">
      <c r="A18" s="851" t="s">
        <v>184</v>
      </c>
      <c r="B18" s="851"/>
      <c r="C18" s="851"/>
      <c r="D18" s="851"/>
      <c r="E18" s="851"/>
      <c r="F18" s="851"/>
      <c r="G18" s="851"/>
      <c r="H18" s="851"/>
    </row>
    <row r="19" spans="1:8" ht="12.75" customHeight="1">
      <c r="A19" s="253" t="s">
        <v>143</v>
      </c>
      <c r="B19" s="254">
        <v>16167</v>
      </c>
      <c r="C19" s="255">
        <v>14739.66322336048</v>
      </c>
      <c r="D19" s="255">
        <v>1427.3367766395208</v>
      </c>
      <c r="E19" s="256">
        <f t="shared" si="0"/>
        <v>91.171294756977048</v>
      </c>
      <c r="F19" s="257">
        <f t="shared" si="1"/>
        <v>8.828705243022954</v>
      </c>
      <c r="G19" s="258">
        <f>C19*100/C19</f>
        <v>100</v>
      </c>
      <c r="H19" s="258">
        <f>D19*100/D19</f>
        <v>100</v>
      </c>
    </row>
    <row r="20" spans="1:8" ht="12.75" customHeight="1">
      <c r="A20" s="259" t="s">
        <v>294</v>
      </c>
      <c r="B20" s="260">
        <v>10912</v>
      </c>
      <c r="C20" s="261">
        <v>9714</v>
      </c>
      <c r="D20" s="261">
        <v>1198</v>
      </c>
      <c r="E20" s="262">
        <f t="shared" si="0"/>
        <v>89.021260997067444</v>
      </c>
      <c r="F20" s="263">
        <f t="shared" si="1"/>
        <v>10.978739002932551</v>
      </c>
      <c r="G20" s="264">
        <f>C20*100/C19</f>
        <v>65.903812406002288</v>
      </c>
      <c r="H20" s="264">
        <f>D20*100/D19</f>
        <v>83.932539230197335</v>
      </c>
    </row>
    <row r="21" spans="1:8" ht="12.75" customHeight="1">
      <c r="A21" s="265" t="s">
        <v>295</v>
      </c>
      <c r="B21" s="254">
        <v>5255</v>
      </c>
      <c r="C21" s="255">
        <v>5025.6632233604787</v>
      </c>
      <c r="D21" s="255">
        <v>229.33677663952096</v>
      </c>
      <c r="E21" s="256">
        <f t="shared" si="0"/>
        <v>95.635836790874961</v>
      </c>
      <c r="F21" s="257">
        <f t="shared" si="1"/>
        <v>4.3641632091250422</v>
      </c>
      <c r="G21" s="258">
        <f>C21*100/C19</f>
        <v>34.096187593997712</v>
      </c>
      <c r="H21" s="258">
        <f>D21*100/D19</f>
        <v>16.067460769802672</v>
      </c>
    </row>
    <row r="22" spans="1:8" ht="12.75" customHeight="1">
      <c r="A22" s="851" t="s">
        <v>185</v>
      </c>
      <c r="B22" s="851"/>
      <c r="C22" s="851"/>
      <c r="D22" s="851"/>
      <c r="E22" s="851"/>
      <c r="F22" s="851"/>
      <c r="G22" s="851"/>
      <c r="H22" s="851"/>
    </row>
    <row r="23" spans="1:8" ht="12.75" customHeight="1">
      <c r="A23" s="253" t="s">
        <v>143</v>
      </c>
      <c r="B23" s="254">
        <v>53751</v>
      </c>
      <c r="C23" s="255">
        <v>48670.394915799377</v>
      </c>
      <c r="D23" s="255">
        <v>5080.6050842006216</v>
      </c>
      <c r="E23" s="256">
        <f t="shared" si="0"/>
        <v>90.547887324513738</v>
      </c>
      <c r="F23" s="257">
        <f t="shared" si="1"/>
        <v>9.4521126754862639</v>
      </c>
      <c r="G23" s="258">
        <f>C23*100/C23</f>
        <v>100</v>
      </c>
      <c r="H23" s="258">
        <f>D23*100/D23</f>
        <v>100</v>
      </c>
    </row>
    <row r="24" spans="1:8" ht="12.75" customHeight="1">
      <c r="A24" s="259" t="s">
        <v>294</v>
      </c>
      <c r="B24" s="260">
        <v>34298</v>
      </c>
      <c r="C24" s="261">
        <v>31483</v>
      </c>
      <c r="D24" s="261">
        <v>2815</v>
      </c>
      <c r="E24" s="262">
        <f t="shared" si="0"/>
        <v>91.792524345442885</v>
      </c>
      <c r="F24" s="263">
        <f t="shared" si="1"/>
        <v>8.2074756545571166</v>
      </c>
      <c r="G24" s="264">
        <f>C24*100/C23</f>
        <v>64.686140423693161</v>
      </c>
      <c r="H24" s="264">
        <f>D24*100/D23</f>
        <v>55.406786265555809</v>
      </c>
    </row>
    <row r="25" spans="1:8" ht="12.75" customHeight="1">
      <c r="A25" s="265" t="s">
        <v>295</v>
      </c>
      <c r="B25" s="254">
        <v>19453</v>
      </c>
      <c r="C25" s="255">
        <v>17187.394915799377</v>
      </c>
      <c r="D25" s="255">
        <v>2265.6050842006216</v>
      </c>
      <c r="E25" s="256">
        <f t="shared" si="0"/>
        <v>88.353441195699261</v>
      </c>
      <c r="F25" s="257">
        <f t="shared" si="1"/>
        <v>11.646558804300733</v>
      </c>
      <c r="G25" s="258">
        <f>C25*100/C23</f>
        <v>35.313859576306847</v>
      </c>
      <c r="H25" s="258">
        <f>D25*100/D23</f>
        <v>44.593213734444198</v>
      </c>
    </row>
    <row r="26" spans="1:8" ht="12.75" customHeight="1">
      <c r="A26" s="851" t="s">
        <v>186</v>
      </c>
      <c r="B26" s="851"/>
      <c r="C26" s="851"/>
      <c r="D26" s="851"/>
      <c r="E26" s="851"/>
      <c r="F26" s="851"/>
      <c r="G26" s="851"/>
      <c r="H26" s="851"/>
    </row>
    <row r="27" spans="1:8" ht="12.75" customHeight="1">
      <c r="A27" s="253" t="s">
        <v>143</v>
      </c>
      <c r="B27" s="254">
        <v>32743</v>
      </c>
      <c r="C27" s="255">
        <v>30165.265965777409</v>
      </c>
      <c r="D27" s="255">
        <v>2577.7340342225903</v>
      </c>
      <c r="E27" s="256">
        <f t="shared" si="0"/>
        <v>92.127373685298863</v>
      </c>
      <c r="F27" s="257">
        <f t="shared" si="1"/>
        <v>7.8726263147011277</v>
      </c>
      <c r="G27" s="258">
        <f>C27*100/C27</f>
        <v>100</v>
      </c>
      <c r="H27" s="258">
        <f>D27*100/D27</f>
        <v>100</v>
      </c>
    </row>
    <row r="28" spans="1:8" ht="12.75" customHeight="1">
      <c r="A28" s="259" t="s">
        <v>294</v>
      </c>
      <c r="B28" s="260">
        <v>24710</v>
      </c>
      <c r="C28" s="261">
        <v>22530</v>
      </c>
      <c r="D28" s="261">
        <v>2180</v>
      </c>
      <c r="E28" s="262">
        <f t="shared" si="0"/>
        <v>91.177660866046139</v>
      </c>
      <c r="F28" s="263">
        <f t="shared" si="1"/>
        <v>8.8223391339538644</v>
      </c>
      <c r="G28" s="264">
        <f>C28*100/C27</f>
        <v>74.688550817222549</v>
      </c>
      <c r="H28" s="264">
        <f>D28*100/D27</f>
        <v>84.570400633184747</v>
      </c>
    </row>
    <row r="29" spans="1:8" ht="12.75" customHeight="1">
      <c r="A29" s="265" t="s">
        <v>295</v>
      </c>
      <c r="B29" s="254">
        <v>8033</v>
      </c>
      <c r="C29" s="255">
        <v>7635.2659657774102</v>
      </c>
      <c r="D29" s="255">
        <v>397.73403422259025</v>
      </c>
      <c r="E29" s="256">
        <f t="shared" si="0"/>
        <v>95.048748484718161</v>
      </c>
      <c r="F29" s="257">
        <f t="shared" si="1"/>
        <v>4.9512515152818404</v>
      </c>
      <c r="G29" s="258">
        <f>C29*100/C27</f>
        <v>25.311449182777448</v>
      </c>
      <c r="H29" s="258">
        <f>D29*100/D27</f>
        <v>15.42959936681526</v>
      </c>
    </row>
    <row r="30" spans="1:8" ht="12.75" customHeight="1">
      <c r="A30" s="851" t="s">
        <v>260</v>
      </c>
      <c r="B30" s="851"/>
      <c r="C30" s="851"/>
      <c r="D30" s="851"/>
      <c r="E30" s="851"/>
      <c r="F30" s="851"/>
      <c r="G30" s="851"/>
      <c r="H30" s="851"/>
    </row>
    <row r="31" spans="1:8" ht="12.75" customHeight="1">
      <c r="A31" s="253" t="s">
        <v>143</v>
      </c>
      <c r="B31" s="254">
        <v>78825</v>
      </c>
      <c r="C31" s="255">
        <v>70408.069101174406</v>
      </c>
      <c r="D31" s="255">
        <v>8416.9308988255907</v>
      </c>
      <c r="E31" s="256">
        <f t="shared" si="0"/>
        <v>89.322003299935815</v>
      </c>
      <c r="F31" s="257">
        <f t="shared" si="1"/>
        <v>10.677996700064181</v>
      </c>
      <c r="G31" s="258">
        <f>C31*100/C31</f>
        <v>100</v>
      </c>
      <c r="H31" s="258">
        <f>D31*100/D31</f>
        <v>100</v>
      </c>
    </row>
    <row r="32" spans="1:8" ht="12.75" customHeight="1">
      <c r="A32" s="259" t="s">
        <v>294</v>
      </c>
      <c r="B32" s="260">
        <v>74179</v>
      </c>
      <c r="C32" s="261">
        <v>66215</v>
      </c>
      <c r="D32" s="261">
        <v>7964</v>
      </c>
      <c r="E32" s="262">
        <f t="shared" si="0"/>
        <v>89.263807816228308</v>
      </c>
      <c r="F32" s="263">
        <f t="shared" si="1"/>
        <v>10.736192183771687</v>
      </c>
      <c r="G32" s="264">
        <f>C32*100/C31</f>
        <v>94.044618529235507</v>
      </c>
      <c r="H32" s="264">
        <f>D32*100/D31</f>
        <v>94.618811722824191</v>
      </c>
    </row>
    <row r="33" spans="1:8" ht="12.75" customHeight="1">
      <c r="A33" s="265" t="s">
        <v>295</v>
      </c>
      <c r="B33" s="254">
        <v>4646</v>
      </c>
      <c r="C33" s="255">
        <v>4193.0691011744084</v>
      </c>
      <c r="D33" s="255">
        <v>452.93089882559133</v>
      </c>
      <c r="E33" s="256">
        <f t="shared" si="0"/>
        <v>90.251164467809048</v>
      </c>
      <c r="F33" s="257">
        <f t="shared" si="1"/>
        <v>9.748835532190947</v>
      </c>
      <c r="G33" s="258">
        <f>C33*100/C31</f>
        <v>5.9553814707645039</v>
      </c>
      <c r="H33" s="258">
        <f>D33*100/D31</f>
        <v>5.3811882771758119</v>
      </c>
    </row>
    <row r="34" spans="1:8" ht="12.75" customHeight="1">
      <c r="A34" s="851" t="s">
        <v>296</v>
      </c>
      <c r="B34" s="851"/>
      <c r="C34" s="851"/>
      <c r="D34" s="851"/>
      <c r="E34" s="851"/>
      <c r="F34" s="851"/>
      <c r="G34" s="851"/>
      <c r="H34" s="851"/>
    </row>
    <row r="35" spans="1:8" ht="12.75" customHeight="1">
      <c r="A35" s="253" t="s">
        <v>143</v>
      </c>
      <c r="B35" s="254">
        <v>68620</v>
      </c>
      <c r="C35" s="255">
        <v>63537.013536045022</v>
      </c>
      <c r="D35" s="255">
        <v>5082.9864639549842</v>
      </c>
      <c r="E35" s="256">
        <f t="shared" si="0"/>
        <v>92.592558344571586</v>
      </c>
      <c r="F35" s="257">
        <f t="shared" si="1"/>
        <v>7.4074416554284239</v>
      </c>
      <c r="G35" s="258">
        <f>C35*100/C35</f>
        <v>100</v>
      </c>
      <c r="H35" s="258">
        <f>D35*100/D35</f>
        <v>100</v>
      </c>
    </row>
    <row r="36" spans="1:8" ht="12.75" customHeight="1">
      <c r="A36" s="259" t="s">
        <v>294</v>
      </c>
      <c r="B36" s="260">
        <v>37341</v>
      </c>
      <c r="C36" s="261">
        <v>34201</v>
      </c>
      <c r="D36" s="261">
        <v>3140</v>
      </c>
      <c r="E36" s="262">
        <f t="shared" si="0"/>
        <v>91.591012559920728</v>
      </c>
      <c r="F36" s="263">
        <f t="shared" si="1"/>
        <v>8.4089874400792688</v>
      </c>
      <c r="G36" s="264">
        <f>C36*100/C35</f>
        <v>53.828466427049669</v>
      </c>
      <c r="H36" s="264">
        <f>D36*100/D35</f>
        <v>61.774707099196561</v>
      </c>
    </row>
    <row r="37" spans="1:8" ht="12.75" customHeight="1">
      <c r="A37" s="265" t="s">
        <v>295</v>
      </c>
      <c r="B37" s="254">
        <v>31279</v>
      </c>
      <c r="C37" s="255">
        <v>29336.013536045019</v>
      </c>
      <c r="D37" s="255">
        <v>1942.9864639549839</v>
      </c>
      <c r="E37" s="256">
        <f t="shared" si="0"/>
        <v>93.788207858451429</v>
      </c>
      <c r="F37" s="257">
        <f t="shared" si="1"/>
        <v>6.2117921415485915</v>
      </c>
      <c r="G37" s="258">
        <f>C37*100/C35</f>
        <v>46.171533572950324</v>
      </c>
      <c r="H37" s="258">
        <f>D37*100/D35</f>
        <v>38.225292900803431</v>
      </c>
    </row>
    <row r="38" spans="1:8" ht="12.75" customHeight="1">
      <c r="A38" s="851" t="s">
        <v>297</v>
      </c>
      <c r="B38" s="851"/>
      <c r="C38" s="851"/>
      <c r="D38" s="851"/>
      <c r="E38" s="851"/>
      <c r="F38" s="851"/>
      <c r="G38" s="851"/>
      <c r="H38" s="851"/>
    </row>
    <row r="39" spans="1:8" ht="12.75" customHeight="1">
      <c r="A39" s="253" t="s">
        <v>143</v>
      </c>
      <c r="B39" s="254">
        <v>12417</v>
      </c>
      <c r="C39" s="255">
        <v>10904</v>
      </c>
      <c r="D39" s="255">
        <v>1513</v>
      </c>
      <c r="E39" s="256">
        <f t="shared" si="0"/>
        <v>87.815092212289599</v>
      </c>
      <c r="F39" s="257">
        <f t="shared" si="1"/>
        <v>12.184907787710397</v>
      </c>
      <c r="G39" s="258">
        <f>C39*100/C39</f>
        <v>100</v>
      </c>
      <c r="H39" s="258">
        <f>D39*100/D39</f>
        <v>100</v>
      </c>
    </row>
    <row r="40" spans="1:8" ht="12.75" customHeight="1">
      <c r="A40" s="259" t="s">
        <v>294</v>
      </c>
      <c r="B40" s="260">
        <v>12042</v>
      </c>
      <c r="C40" s="261">
        <v>10548</v>
      </c>
      <c r="D40" s="261">
        <v>1494</v>
      </c>
      <c r="E40" s="262">
        <f t="shared" si="0"/>
        <v>87.593423019431981</v>
      </c>
      <c r="F40" s="263">
        <f t="shared" si="1"/>
        <v>12.406576980568012</v>
      </c>
      <c r="G40" s="264">
        <f>C40*100/C39</f>
        <v>96.735143066764493</v>
      </c>
      <c r="H40" s="264">
        <f>D40*100/D39</f>
        <v>98.744216787838738</v>
      </c>
    </row>
    <row r="41" spans="1:8" ht="12.75" customHeight="1">
      <c r="A41" s="265" t="s">
        <v>295</v>
      </c>
      <c r="B41" s="254">
        <v>375</v>
      </c>
      <c r="C41" s="255">
        <v>356</v>
      </c>
      <c r="D41" s="255">
        <v>19</v>
      </c>
      <c r="E41" s="256">
        <f t="shared" si="0"/>
        <v>94.933333333333337</v>
      </c>
      <c r="F41" s="257">
        <f t="shared" si="1"/>
        <v>5.0666666666666664</v>
      </c>
      <c r="G41" s="258">
        <f>C41*100/C39</f>
        <v>3.2648569332355097</v>
      </c>
      <c r="H41" s="258">
        <f>D41*100/D39</f>
        <v>1.2557832121612691</v>
      </c>
    </row>
    <row r="42" spans="1:8" ht="12.75" customHeight="1">
      <c r="A42" s="851" t="s">
        <v>191</v>
      </c>
      <c r="B42" s="851"/>
      <c r="C42" s="851"/>
      <c r="D42" s="851"/>
      <c r="E42" s="851"/>
      <c r="F42" s="851"/>
      <c r="G42" s="851"/>
      <c r="H42" s="851"/>
    </row>
    <row r="43" spans="1:8" ht="12.75" customHeight="1">
      <c r="A43" s="253" t="s">
        <v>143</v>
      </c>
      <c r="B43" s="254">
        <v>10601</v>
      </c>
      <c r="C43" s="255">
        <v>9733.8838401697321</v>
      </c>
      <c r="D43" s="255">
        <v>867.11615983026877</v>
      </c>
      <c r="E43" s="256">
        <f t="shared" si="0"/>
        <v>91.82043052702322</v>
      </c>
      <c r="F43" s="257">
        <f t="shared" si="1"/>
        <v>8.1795694729767821</v>
      </c>
      <c r="G43" s="258">
        <f>C43*100/C43</f>
        <v>100</v>
      </c>
      <c r="H43" s="258">
        <f>D43*100/D43</f>
        <v>100</v>
      </c>
    </row>
    <row r="44" spans="1:8" ht="12.75" customHeight="1">
      <c r="A44" s="259" t="s">
        <v>294</v>
      </c>
      <c r="B44" s="260">
        <v>9766</v>
      </c>
      <c r="C44" s="261">
        <v>8932</v>
      </c>
      <c r="D44" s="261">
        <v>834</v>
      </c>
      <c r="E44" s="262">
        <f t="shared" si="0"/>
        <v>91.460167929551503</v>
      </c>
      <c r="F44" s="263">
        <f t="shared" si="1"/>
        <v>8.5398320704484956</v>
      </c>
      <c r="G44" s="264">
        <f>C44*100/C43</f>
        <v>91.761933331682854</v>
      </c>
      <c r="H44" s="264">
        <f>D44*100/D43</f>
        <v>96.180885403317703</v>
      </c>
    </row>
    <row r="45" spans="1:8" ht="12.75" customHeight="1">
      <c r="A45" s="265" t="s">
        <v>295</v>
      </c>
      <c r="B45" s="254">
        <v>835</v>
      </c>
      <c r="C45" s="266">
        <v>801.88384016973123</v>
      </c>
      <c r="D45" s="266">
        <v>33.116159830268728</v>
      </c>
      <c r="E45" s="256">
        <f t="shared" si="0"/>
        <v>96.033992834698353</v>
      </c>
      <c r="F45" s="257">
        <f t="shared" si="1"/>
        <v>3.9660071653016442</v>
      </c>
      <c r="G45" s="267">
        <f>C45*100/C43</f>
        <v>8.238066668317142</v>
      </c>
      <c r="H45" s="267">
        <f>D45*100/D43</f>
        <v>3.8191145966822901</v>
      </c>
    </row>
    <row r="46" spans="1:8" ht="12.75" customHeight="1">
      <c r="A46" s="851" t="s">
        <v>192</v>
      </c>
      <c r="B46" s="851"/>
      <c r="C46" s="851"/>
      <c r="D46" s="851"/>
      <c r="E46" s="851"/>
      <c r="F46" s="851"/>
      <c r="G46" s="851"/>
      <c r="H46" s="851"/>
    </row>
    <row r="47" spans="1:8" ht="12.75" customHeight="1">
      <c r="A47" s="253" t="s">
        <v>143</v>
      </c>
      <c r="B47" s="254">
        <v>10742</v>
      </c>
      <c r="C47" s="266">
        <v>10050</v>
      </c>
      <c r="D47" s="266">
        <v>692</v>
      </c>
      <c r="E47" s="256">
        <f t="shared" si="0"/>
        <v>93.557996648668777</v>
      </c>
      <c r="F47" s="257">
        <f t="shared" si="1"/>
        <v>6.4420033513312234</v>
      </c>
      <c r="G47" s="267">
        <f>C47*100/C47</f>
        <v>100</v>
      </c>
      <c r="H47" s="267">
        <f>D47*100/D47</f>
        <v>100</v>
      </c>
    </row>
    <row r="48" spans="1:8" ht="12.75" customHeight="1">
      <c r="A48" s="259" t="s">
        <v>294</v>
      </c>
      <c r="B48" s="260">
        <v>10742</v>
      </c>
      <c r="C48" s="268">
        <v>10050</v>
      </c>
      <c r="D48" s="268">
        <v>692</v>
      </c>
      <c r="E48" s="262">
        <f t="shared" si="0"/>
        <v>93.557996648668777</v>
      </c>
      <c r="F48" s="263">
        <f t="shared" si="1"/>
        <v>6.4420033513312234</v>
      </c>
      <c r="G48" s="269">
        <f>C48*100/C47</f>
        <v>100</v>
      </c>
      <c r="H48" s="269">
        <f>D48*100/D47</f>
        <v>100</v>
      </c>
    </row>
    <row r="49" spans="1:8" ht="12.75" customHeight="1">
      <c r="A49" s="265" t="s">
        <v>295</v>
      </c>
      <c r="B49" s="270" t="s">
        <v>226</v>
      </c>
      <c r="C49" s="271" t="s">
        <v>226</v>
      </c>
      <c r="D49" s="271" t="s">
        <v>226</v>
      </c>
      <c r="E49" s="272" t="s">
        <v>226</v>
      </c>
      <c r="F49" s="273" t="s">
        <v>226</v>
      </c>
      <c r="G49" s="274" t="s">
        <v>190</v>
      </c>
      <c r="H49" s="274" t="s">
        <v>190</v>
      </c>
    </row>
    <row r="50" spans="1:8" ht="16.5" customHeight="1">
      <c r="A50" s="739" t="s">
        <v>298</v>
      </c>
      <c r="B50" s="739"/>
      <c r="C50" s="739"/>
      <c r="D50" s="739"/>
      <c r="E50" s="739"/>
      <c r="F50" s="739"/>
      <c r="G50" s="739"/>
      <c r="H50" s="739"/>
    </row>
    <row r="51" spans="1:8" ht="24.75" customHeight="1">
      <c r="A51" s="852" t="s">
        <v>299</v>
      </c>
      <c r="B51" s="852"/>
      <c r="C51" s="852"/>
      <c r="D51" s="852"/>
      <c r="E51" s="852"/>
      <c r="F51" s="852"/>
      <c r="G51" s="852"/>
      <c r="H51" s="852"/>
    </row>
    <row r="52" spans="1:8" ht="26.25" customHeight="1">
      <c r="A52" s="852" t="s">
        <v>300</v>
      </c>
      <c r="B52" s="852"/>
      <c r="C52" s="852"/>
      <c r="D52" s="852"/>
      <c r="E52" s="852"/>
      <c r="F52" s="852"/>
      <c r="G52" s="852"/>
      <c r="H52" s="852"/>
    </row>
  </sheetData>
  <mergeCells count="23">
    <mergeCell ref="A51:H51"/>
    <mergeCell ref="A52:H52"/>
    <mergeCell ref="A30:H30"/>
    <mergeCell ref="A34:H34"/>
    <mergeCell ref="A38:H38"/>
    <mergeCell ref="A42:H42"/>
    <mergeCell ref="A46:H46"/>
    <mergeCell ref="A50:H50"/>
    <mergeCell ref="A6:H6"/>
    <mergeCell ref="A10:H10"/>
    <mergeCell ref="A14:H14"/>
    <mergeCell ref="A18:H18"/>
    <mergeCell ref="A22:H22"/>
    <mergeCell ref="A26:H26"/>
    <mergeCell ref="A2:H2"/>
    <mergeCell ref="A3:A5"/>
    <mergeCell ref="B3:B4"/>
    <mergeCell ref="C3:D3"/>
    <mergeCell ref="E3:F3"/>
    <mergeCell ref="G3:H3"/>
    <mergeCell ref="B5:D5"/>
    <mergeCell ref="E5:F5"/>
    <mergeCell ref="G5:H5"/>
  </mergeCells>
  <hyperlinks>
    <hyperlink ref="A1" location="Inhalt!A1" display="Zurück zum Inhalt"/>
  </hyperlinks>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pageSetUpPr autoPageBreaks="0"/>
  </sheetPr>
  <dimension ref="A1:B14"/>
  <sheetViews>
    <sheetView zoomScaleNormal="100" workbookViewId="0"/>
  </sheetViews>
  <sheetFormatPr baseColWidth="10" defaultRowHeight="12"/>
  <cols>
    <col min="1" max="1" width="40.28515625" style="361" customWidth="1"/>
    <col min="2" max="2" width="27.85546875" style="361" customWidth="1"/>
    <col min="3" max="16384" width="11.42578125" style="361"/>
  </cols>
  <sheetData>
    <row r="1" spans="1:2" ht="25.5" customHeight="1">
      <c r="A1" s="628" t="s">
        <v>579</v>
      </c>
    </row>
    <row r="2" spans="1:2" ht="27" customHeight="1">
      <c r="A2" s="700" t="s">
        <v>581</v>
      </c>
      <c r="B2" s="700"/>
    </row>
    <row r="3" spans="1:2" ht="54" customHeight="1">
      <c r="A3" s="853" t="s">
        <v>381</v>
      </c>
      <c r="B3" s="362" t="s">
        <v>382</v>
      </c>
    </row>
    <row r="4" spans="1:2" ht="12.75" customHeight="1">
      <c r="A4" s="854"/>
      <c r="B4" s="363" t="s">
        <v>0</v>
      </c>
    </row>
    <row r="5" spans="1:2" ht="12.75" customHeight="1">
      <c r="A5" s="364" t="s">
        <v>582</v>
      </c>
      <c r="B5" s="365">
        <v>47</v>
      </c>
    </row>
    <row r="6" spans="1:2" ht="12.75" customHeight="1">
      <c r="A6" s="366" t="s">
        <v>383</v>
      </c>
      <c r="B6" s="367">
        <v>24.7</v>
      </c>
    </row>
    <row r="7" spans="1:2" ht="12.75" customHeight="1">
      <c r="A7" s="368" t="s">
        <v>384</v>
      </c>
      <c r="B7" s="369">
        <v>24.7</v>
      </c>
    </row>
    <row r="8" spans="1:2" ht="12.75" customHeight="1">
      <c r="A8" s="366" t="s">
        <v>385</v>
      </c>
      <c r="B8" s="367">
        <v>19.600000000000001</v>
      </c>
    </row>
    <row r="9" spans="1:2" ht="12.75" customHeight="1">
      <c r="A9" s="368" t="s">
        <v>386</v>
      </c>
      <c r="B9" s="369">
        <v>19.100000000000001</v>
      </c>
    </row>
    <row r="10" spans="1:2" ht="12.75" customHeight="1">
      <c r="A10" s="366" t="s">
        <v>387</v>
      </c>
      <c r="B10" s="367">
        <v>10.3</v>
      </c>
    </row>
    <row r="11" spans="1:2" ht="12.75" customHeight="1">
      <c r="A11" s="370" t="s">
        <v>388</v>
      </c>
      <c r="B11" s="371">
        <v>2.1</v>
      </c>
    </row>
    <row r="12" spans="1:2" ht="26.25" customHeight="1">
      <c r="A12" s="739" t="s">
        <v>583</v>
      </c>
      <c r="B12" s="739"/>
    </row>
    <row r="13" spans="1:2">
      <c r="A13" s="855" t="s">
        <v>584</v>
      </c>
      <c r="B13" s="855"/>
    </row>
    <row r="14" spans="1:2">
      <c r="A14" s="211" t="s">
        <v>389</v>
      </c>
    </row>
  </sheetData>
  <mergeCells count="4">
    <mergeCell ref="A2:B2"/>
    <mergeCell ref="A3:A4"/>
    <mergeCell ref="A12:B12"/>
    <mergeCell ref="A13:B13"/>
  </mergeCells>
  <hyperlinks>
    <hyperlink ref="A1" location="Inhalt!A1" display="Zurück zum Inhalt"/>
  </hyperlink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pageSetUpPr autoPageBreaks="0"/>
  </sheetPr>
  <dimension ref="A1:B19"/>
  <sheetViews>
    <sheetView zoomScaleNormal="100" workbookViewId="0"/>
  </sheetViews>
  <sheetFormatPr baseColWidth="10" defaultRowHeight="12"/>
  <cols>
    <col min="1" max="1" width="44.140625" style="361" customWidth="1"/>
    <col min="2" max="2" width="35.140625" style="361" customWidth="1"/>
    <col min="3" max="16384" width="11.42578125" style="361"/>
  </cols>
  <sheetData>
    <row r="1" spans="1:2" ht="25.5" customHeight="1">
      <c r="A1" s="628" t="s">
        <v>579</v>
      </c>
    </row>
    <row r="2" spans="1:2" ht="30.75" customHeight="1">
      <c r="A2" s="700" t="s">
        <v>629</v>
      </c>
      <c r="B2" s="700"/>
    </row>
    <row r="3" spans="1:2" ht="40.5" customHeight="1">
      <c r="A3" s="740" t="s">
        <v>390</v>
      </c>
      <c r="B3" s="362" t="s">
        <v>585</v>
      </c>
    </row>
    <row r="4" spans="1:2">
      <c r="A4" s="741"/>
      <c r="B4" s="372" t="s">
        <v>0</v>
      </c>
    </row>
    <row r="5" spans="1:2">
      <c r="A5" s="219" t="s">
        <v>391</v>
      </c>
      <c r="B5" s="373">
        <v>36.799999999999997</v>
      </c>
    </row>
    <row r="6" spans="1:2">
      <c r="A6" s="374" t="s">
        <v>392</v>
      </c>
      <c r="B6" s="375">
        <v>24.7</v>
      </c>
    </row>
    <row r="7" spans="1:2">
      <c r="A7" s="219" t="s">
        <v>393</v>
      </c>
      <c r="B7" s="373">
        <v>20.100000000000001</v>
      </c>
    </row>
    <row r="8" spans="1:2">
      <c r="A8" s="374" t="s">
        <v>394</v>
      </c>
      <c r="B8" s="375">
        <v>17.8</v>
      </c>
    </row>
    <row r="9" spans="1:2">
      <c r="A9" s="219" t="s">
        <v>395</v>
      </c>
      <c r="B9" s="373">
        <v>8.1</v>
      </c>
    </row>
    <row r="10" spans="1:2">
      <c r="A10" s="374" t="s">
        <v>396</v>
      </c>
      <c r="B10" s="375">
        <v>5.7</v>
      </c>
    </row>
    <row r="11" spans="1:2">
      <c r="A11" s="219" t="s">
        <v>397</v>
      </c>
      <c r="B11" s="373">
        <v>4.9000000000000004</v>
      </c>
    </row>
    <row r="12" spans="1:2">
      <c r="A12" s="374" t="s">
        <v>398</v>
      </c>
      <c r="B12" s="375">
        <v>4.8</v>
      </c>
    </row>
    <row r="13" spans="1:2">
      <c r="A13" s="219" t="s">
        <v>399</v>
      </c>
      <c r="B13" s="373">
        <v>3.3</v>
      </c>
    </row>
    <row r="14" spans="1:2">
      <c r="A14" s="374" t="s">
        <v>400</v>
      </c>
      <c r="B14" s="376">
        <v>2</v>
      </c>
    </row>
    <row r="15" spans="1:2">
      <c r="A15" s="219" t="s">
        <v>401</v>
      </c>
      <c r="B15" s="377">
        <v>1.1000000000000001</v>
      </c>
    </row>
    <row r="16" spans="1:2">
      <c r="A16" s="378" t="s">
        <v>402</v>
      </c>
      <c r="B16" s="379">
        <v>0.9</v>
      </c>
    </row>
    <row r="17" spans="1:2" ht="26.25" customHeight="1">
      <c r="A17" s="739" t="s">
        <v>583</v>
      </c>
      <c r="B17" s="739"/>
    </row>
    <row r="18" spans="1:2" ht="13.5" customHeight="1">
      <c r="A18" s="852" t="s">
        <v>586</v>
      </c>
      <c r="B18" s="852"/>
    </row>
    <row r="19" spans="1:2">
      <c r="A19" s="852" t="s">
        <v>389</v>
      </c>
      <c r="B19" s="852"/>
    </row>
  </sheetData>
  <mergeCells count="5">
    <mergeCell ref="A2:B2"/>
    <mergeCell ref="A3:A4"/>
    <mergeCell ref="A17:B17"/>
    <mergeCell ref="A19:B19"/>
    <mergeCell ref="A18:B18"/>
  </mergeCells>
  <hyperlinks>
    <hyperlink ref="A1" location="Inhalt!A1" display="Zurück zum Inhalt"/>
  </hyperlink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4">
    <pageSetUpPr autoPageBreaks="0"/>
  </sheetPr>
  <dimension ref="A1:K35"/>
  <sheetViews>
    <sheetView zoomScaleNormal="100" workbookViewId="0"/>
  </sheetViews>
  <sheetFormatPr baseColWidth="10" defaultColWidth="26.28515625" defaultRowHeight="12.75"/>
  <cols>
    <col min="1" max="1" width="23.5703125" style="144" customWidth="1"/>
    <col min="2" max="2" width="9.28515625" style="144" customWidth="1"/>
    <col min="3" max="3" width="10.28515625" style="144" customWidth="1"/>
    <col min="4" max="4" width="9.28515625" style="144" customWidth="1"/>
    <col min="5" max="5" width="10.28515625" style="144" customWidth="1"/>
    <col min="6" max="6" width="9.28515625" style="144" customWidth="1"/>
    <col min="7" max="7" width="10.28515625" style="144" customWidth="1"/>
    <col min="8" max="8" width="9.28515625" style="144" customWidth="1"/>
    <col min="9" max="9" width="10.28515625" style="144" customWidth="1"/>
    <col min="10" max="10" width="9.28515625" style="144" customWidth="1"/>
    <col min="11" max="11" width="10.28515625" style="144" customWidth="1"/>
    <col min="12" max="242" width="11.42578125" style="144" customWidth="1"/>
    <col min="243" max="16384" width="26.28515625" style="144"/>
  </cols>
  <sheetData>
    <row r="1" spans="1:11" ht="25.5" customHeight="1">
      <c r="A1" s="628" t="s">
        <v>579</v>
      </c>
    </row>
    <row r="2" spans="1:11" ht="22.5" customHeight="1">
      <c r="A2" s="723" t="s">
        <v>519</v>
      </c>
      <c r="B2" s="723"/>
      <c r="C2" s="723"/>
      <c r="D2" s="723"/>
      <c r="E2" s="723"/>
      <c r="F2" s="723"/>
      <c r="G2" s="723"/>
      <c r="H2" s="723"/>
      <c r="I2" s="723"/>
      <c r="J2" s="723"/>
      <c r="K2" s="723"/>
    </row>
    <row r="3" spans="1:11">
      <c r="A3" s="715" t="s">
        <v>199</v>
      </c>
      <c r="B3" s="724" t="s">
        <v>318</v>
      </c>
      <c r="C3" s="725"/>
      <c r="D3" s="728" t="s">
        <v>256</v>
      </c>
      <c r="E3" s="729"/>
      <c r="F3" s="729"/>
      <c r="G3" s="729"/>
      <c r="H3" s="729"/>
      <c r="I3" s="729"/>
      <c r="J3" s="729"/>
      <c r="K3" s="729"/>
    </row>
    <row r="4" spans="1:11" ht="42.75" customHeight="1">
      <c r="A4" s="716"/>
      <c r="B4" s="726"/>
      <c r="C4" s="727"/>
      <c r="D4" s="726" t="s">
        <v>183</v>
      </c>
      <c r="E4" s="727"/>
      <c r="F4" s="726" t="s">
        <v>1</v>
      </c>
      <c r="G4" s="727"/>
      <c r="H4" s="726" t="s">
        <v>184</v>
      </c>
      <c r="I4" s="727"/>
      <c r="J4" s="726" t="s">
        <v>185</v>
      </c>
      <c r="K4" s="856"/>
    </row>
    <row r="5" spans="1:11" ht="42.75" customHeight="1">
      <c r="A5" s="717"/>
      <c r="B5" s="290" t="s">
        <v>319</v>
      </c>
      <c r="C5" s="291" t="s">
        <v>320</v>
      </c>
      <c r="D5" s="290" t="s">
        <v>319</v>
      </c>
      <c r="E5" s="291" t="s">
        <v>320</v>
      </c>
      <c r="F5" s="290" t="s">
        <v>319</v>
      </c>
      <c r="G5" s="291" t="s">
        <v>320</v>
      </c>
      <c r="H5" s="290" t="s">
        <v>319</v>
      </c>
      <c r="I5" s="291" t="s">
        <v>320</v>
      </c>
      <c r="J5" s="290" t="s">
        <v>319</v>
      </c>
      <c r="K5" s="292" t="s">
        <v>320</v>
      </c>
    </row>
    <row r="6" spans="1:11" ht="12.75" customHeight="1">
      <c r="A6" s="131" t="s">
        <v>203</v>
      </c>
      <c r="B6" s="149">
        <v>24806</v>
      </c>
      <c r="C6" s="293" t="s">
        <v>226</v>
      </c>
      <c r="D6" s="149">
        <v>2565.9006415626131</v>
      </c>
      <c r="E6" s="155" t="s">
        <v>226</v>
      </c>
      <c r="F6" s="149">
        <v>310.66570108734294</v>
      </c>
      <c r="G6" s="155" t="s">
        <v>226</v>
      </c>
      <c r="H6" s="149">
        <v>813.8800779249957</v>
      </c>
      <c r="I6" s="155" t="s">
        <v>226</v>
      </c>
      <c r="J6" s="149">
        <v>6897.511574699316</v>
      </c>
      <c r="K6" s="156" t="s">
        <v>226</v>
      </c>
    </row>
    <row r="7" spans="1:11" ht="12.75" customHeight="1">
      <c r="A7" s="135" t="s">
        <v>205</v>
      </c>
      <c r="B7" s="294">
        <v>23622</v>
      </c>
      <c r="C7" s="295">
        <f t="shared" ref="C7:C15" si="0">(B7-B6)*100/B6</f>
        <v>-4.7730387809400954</v>
      </c>
      <c r="D7" s="294">
        <v>4014.9144916013511</v>
      </c>
      <c r="E7" s="296">
        <f t="shared" ref="E7:E15" si="1">(D7-D6)*100/D6</f>
        <v>56.471939192325856</v>
      </c>
      <c r="F7" s="294">
        <v>424.92091034706078</v>
      </c>
      <c r="G7" s="296">
        <f t="shared" ref="G7:G15" si="2">(F7-F6)*100/F6</f>
        <v>36.777542181135487</v>
      </c>
      <c r="H7" s="294">
        <v>802.86152639249053</v>
      </c>
      <c r="I7" s="297">
        <f t="shared" ref="I7:I15" si="3">(H7-H6)*100/H6</f>
        <v>-1.3538298615930247</v>
      </c>
      <c r="J7" s="294">
        <v>8054.3831312327038</v>
      </c>
      <c r="K7" s="298">
        <f t="shared" ref="K7:K15" si="4">(J7-J6)*100/J6</f>
        <v>16.772303228557025</v>
      </c>
    </row>
    <row r="8" spans="1:11" ht="12.75" customHeight="1">
      <c r="A8" s="131" t="s">
        <v>207</v>
      </c>
      <c r="B8" s="149">
        <v>23957</v>
      </c>
      <c r="C8" s="299">
        <f t="shared" si="0"/>
        <v>1.4181695030056727</v>
      </c>
      <c r="D8" s="149">
        <v>10028.95718800489</v>
      </c>
      <c r="E8" s="300">
        <f t="shared" si="1"/>
        <v>149.79254748722767</v>
      </c>
      <c r="F8" s="149">
        <v>391.40089151250197</v>
      </c>
      <c r="G8" s="155">
        <f t="shared" si="2"/>
        <v>-7.8885312580124181</v>
      </c>
      <c r="H8" s="149">
        <v>874.72441297711384</v>
      </c>
      <c r="I8" s="300">
        <f t="shared" si="3"/>
        <v>8.9508444759491557</v>
      </c>
      <c r="J8" s="149">
        <v>5674.6944471887564</v>
      </c>
      <c r="K8" s="156">
        <f t="shared" si="4"/>
        <v>-29.545263060757105</v>
      </c>
    </row>
    <row r="9" spans="1:11" ht="12.75" customHeight="1">
      <c r="A9" s="135" t="s">
        <v>209</v>
      </c>
      <c r="B9" s="294">
        <v>27557</v>
      </c>
      <c r="C9" s="301">
        <f t="shared" si="0"/>
        <v>15.026923237467129</v>
      </c>
      <c r="D9" s="294">
        <v>13533.993003352964</v>
      </c>
      <c r="E9" s="296">
        <f t="shared" si="1"/>
        <v>34.949155227626896</v>
      </c>
      <c r="F9" s="294">
        <v>673.26225421047775</v>
      </c>
      <c r="G9" s="297">
        <f t="shared" si="2"/>
        <v>72.013469772327454</v>
      </c>
      <c r="H9" s="294">
        <v>820.27122556729546</v>
      </c>
      <c r="I9" s="297">
        <f t="shared" si="3"/>
        <v>-6.2251820804323534</v>
      </c>
      <c r="J9" s="294">
        <v>4495.2420160690399</v>
      </c>
      <c r="K9" s="302">
        <f t="shared" si="4"/>
        <v>-20.78442182387489</v>
      </c>
    </row>
    <row r="10" spans="1:11" ht="12.75" customHeight="1">
      <c r="A10" s="131" t="s">
        <v>211</v>
      </c>
      <c r="B10" s="149">
        <v>29963</v>
      </c>
      <c r="C10" s="299">
        <f t="shared" si="0"/>
        <v>8.7309939398337999</v>
      </c>
      <c r="D10" s="149">
        <v>15895.949472306611</v>
      </c>
      <c r="E10" s="300">
        <f t="shared" si="1"/>
        <v>17.452029629160347</v>
      </c>
      <c r="F10" s="149">
        <v>387.5607142569861</v>
      </c>
      <c r="G10" s="155">
        <f t="shared" si="2"/>
        <v>-42.435401385828264</v>
      </c>
      <c r="H10" s="149">
        <v>903.61620853147338</v>
      </c>
      <c r="I10" s="300">
        <f t="shared" si="3"/>
        <v>10.160661542959396</v>
      </c>
      <c r="J10" s="149">
        <v>1590.2397510422277</v>
      </c>
      <c r="K10" s="156">
        <f t="shared" si="4"/>
        <v>-64.623934699007663</v>
      </c>
    </row>
    <row r="11" spans="1:11" ht="12.75" customHeight="1">
      <c r="A11" s="135" t="s">
        <v>212</v>
      </c>
      <c r="B11" s="294">
        <v>30053</v>
      </c>
      <c r="C11" s="301">
        <f t="shared" si="0"/>
        <v>0.30037045689683944</v>
      </c>
      <c r="D11" s="294">
        <v>18213.70385379751</v>
      </c>
      <c r="E11" s="296">
        <f t="shared" si="1"/>
        <v>14.580786039417227</v>
      </c>
      <c r="F11" s="294">
        <v>313.21382755872685</v>
      </c>
      <c r="G11" s="297">
        <f t="shared" si="2"/>
        <v>-19.183287666499879</v>
      </c>
      <c r="H11" s="294">
        <v>893.95843866028997</v>
      </c>
      <c r="I11" s="297">
        <f t="shared" si="3"/>
        <v>-1.0687911283573461</v>
      </c>
      <c r="J11" s="294">
        <v>1445.2137570073708</v>
      </c>
      <c r="K11" s="302">
        <f t="shared" si="4"/>
        <v>-9.1197565612234435</v>
      </c>
    </row>
    <row r="12" spans="1:11" ht="12.75" customHeight="1">
      <c r="A12" s="131" t="s">
        <v>213</v>
      </c>
      <c r="B12" s="149">
        <v>31550</v>
      </c>
      <c r="C12" s="299">
        <f t="shared" si="0"/>
        <v>4.9811998802116264</v>
      </c>
      <c r="D12" s="149">
        <v>19806.082772571663</v>
      </c>
      <c r="E12" s="300">
        <f t="shared" si="1"/>
        <v>8.7427517848992924</v>
      </c>
      <c r="F12" s="149">
        <v>326.5364759236445</v>
      </c>
      <c r="G12" s="300">
        <f t="shared" si="2"/>
        <v>4.2535313554826022</v>
      </c>
      <c r="H12" s="149">
        <v>1040.3981199096042</v>
      </c>
      <c r="I12" s="300">
        <f t="shared" si="3"/>
        <v>16.381039085975036</v>
      </c>
      <c r="J12" s="149">
        <v>1010.6298550586548</v>
      </c>
      <c r="K12" s="156">
        <f t="shared" si="4"/>
        <v>-30.07056221555878</v>
      </c>
    </row>
    <row r="13" spans="1:11" ht="12.75" customHeight="1">
      <c r="A13" s="135" t="s">
        <v>214</v>
      </c>
      <c r="B13" s="294">
        <v>35328</v>
      </c>
      <c r="C13" s="301">
        <f t="shared" si="0"/>
        <v>11.974643423137877</v>
      </c>
      <c r="D13" s="294">
        <v>23900.526501194017</v>
      </c>
      <c r="E13" s="296">
        <f t="shared" si="1"/>
        <v>20.672657867978423</v>
      </c>
      <c r="F13" s="294">
        <v>347.20411333626237</v>
      </c>
      <c r="G13" s="296">
        <f t="shared" si="2"/>
        <v>6.3293502982039502</v>
      </c>
      <c r="H13" s="294">
        <v>997.83067971068033</v>
      </c>
      <c r="I13" s="297">
        <f t="shared" si="3"/>
        <v>-4.091456855249068</v>
      </c>
      <c r="J13" s="294">
        <v>826.74601880043406</v>
      </c>
      <c r="K13" s="302">
        <f t="shared" si="4"/>
        <v>-18.194973692672924</v>
      </c>
    </row>
    <row r="14" spans="1:11" ht="12.75" customHeight="1">
      <c r="A14" s="131" t="s">
        <v>215</v>
      </c>
      <c r="B14" s="149">
        <v>35636</v>
      </c>
      <c r="C14" s="299">
        <f t="shared" si="0"/>
        <v>0.87182971014492749</v>
      </c>
      <c r="D14" s="149">
        <v>22409.597036497798</v>
      </c>
      <c r="E14" s="155">
        <f t="shared" si="1"/>
        <v>-6.2380611766930558</v>
      </c>
      <c r="F14" s="149">
        <v>474.21233382800949</v>
      </c>
      <c r="G14" s="300">
        <f t="shared" si="2"/>
        <v>36.580275294360185</v>
      </c>
      <c r="H14" s="149">
        <v>992.50178449133989</v>
      </c>
      <c r="I14" s="155">
        <f t="shared" si="3"/>
        <v>-0.53404804318960652</v>
      </c>
      <c r="J14" s="149">
        <v>855.9291934774069</v>
      </c>
      <c r="K14" s="303">
        <f t="shared" si="4"/>
        <v>3.5298839079160156</v>
      </c>
    </row>
    <row r="15" spans="1:11" ht="12.75" customHeight="1">
      <c r="A15" s="135" t="s">
        <v>216</v>
      </c>
      <c r="B15" s="294">
        <v>22613</v>
      </c>
      <c r="C15" s="295">
        <f t="shared" si="0"/>
        <v>-36.544505556179146</v>
      </c>
      <c r="D15" s="294">
        <v>11755.047585170547</v>
      </c>
      <c r="E15" s="297">
        <f t="shared" si="1"/>
        <v>-47.54458294798664</v>
      </c>
      <c r="F15" s="294">
        <v>312.94104508733426</v>
      </c>
      <c r="G15" s="297">
        <f t="shared" si="2"/>
        <v>-34.008244247642487</v>
      </c>
      <c r="H15" s="294">
        <v>600.52685066504284</v>
      </c>
      <c r="I15" s="297">
        <f t="shared" si="3"/>
        <v>-39.493625094808806</v>
      </c>
      <c r="J15" s="294">
        <v>514.69470214918431</v>
      </c>
      <c r="K15" s="302">
        <f t="shared" si="4"/>
        <v>-39.867140171008757</v>
      </c>
    </row>
    <row r="16" spans="1:11" ht="12.75" customHeight="1">
      <c r="A16" s="131" t="s">
        <v>218</v>
      </c>
      <c r="B16" s="304">
        <v>285085</v>
      </c>
      <c r="C16" s="293" t="s">
        <v>226</v>
      </c>
      <c r="D16" s="305">
        <v>142124.67254605997</v>
      </c>
      <c r="E16" s="155" t="s">
        <v>226</v>
      </c>
      <c r="F16" s="305">
        <v>3961.9182671483468</v>
      </c>
      <c r="G16" s="155" t="s">
        <v>226</v>
      </c>
      <c r="H16" s="305">
        <v>8740.5693248303269</v>
      </c>
      <c r="I16" s="155" t="s">
        <v>226</v>
      </c>
      <c r="J16" s="305">
        <v>31365.284446725091</v>
      </c>
      <c r="K16" s="156" t="s">
        <v>226</v>
      </c>
    </row>
    <row r="17" spans="1:11" ht="13.5">
      <c r="A17" s="139" t="s">
        <v>321</v>
      </c>
      <c r="B17" s="306">
        <v>360960</v>
      </c>
      <c r="C17" s="307" t="s">
        <v>226</v>
      </c>
      <c r="D17" s="308">
        <v>142187.09934113984</v>
      </c>
      <c r="E17" s="309" t="s">
        <v>226</v>
      </c>
      <c r="F17" s="308">
        <v>4679.7219823191062</v>
      </c>
      <c r="G17" s="309" t="s">
        <v>226</v>
      </c>
      <c r="H17" s="308">
        <v>9673.2339776984827</v>
      </c>
      <c r="I17" s="309" t="s">
        <v>226</v>
      </c>
      <c r="J17" s="308">
        <v>33373.949372412375</v>
      </c>
      <c r="K17" s="310" t="s">
        <v>226</v>
      </c>
    </row>
    <row r="18" spans="1:11" ht="50.25" customHeight="1">
      <c r="A18" s="715" t="s">
        <v>199</v>
      </c>
      <c r="B18" s="728" t="s">
        <v>186</v>
      </c>
      <c r="C18" s="729"/>
      <c r="D18" s="728" t="s">
        <v>296</v>
      </c>
      <c r="E18" s="730"/>
      <c r="F18" s="728" t="s">
        <v>297</v>
      </c>
      <c r="G18" s="730"/>
      <c r="H18" s="728" t="s">
        <v>322</v>
      </c>
      <c r="I18" s="730"/>
      <c r="J18" s="728" t="s">
        <v>192</v>
      </c>
      <c r="K18" s="729"/>
    </row>
    <row r="19" spans="1:11" ht="40.5" customHeight="1">
      <c r="A19" s="717"/>
      <c r="B19" s="290" t="s">
        <v>319</v>
      </c>
      <c r="C19" s="291" t="s">
        <v>320</v>
      </c>
      <c r="D19" s="290" t="s">
        <v>319</v>
      </c>
      <c r="E19" s="291" t="s">
        <v>320</v>
      </c>
      <c r="F19" s="290" t="s">
        <v>319</v>
      </c>
      <c r="G19" s="291" t="s">
        <v>320</v>
      </c>
      <c r="H19" s="290" t="s">
        <v>319</v>
      </c>
      <c r="I19" s="291" t="s">
        <v>320</v>
      </c>
      <c r="J19" s="290" t="s">
        <v>319</v>
      </c>
      <c r="K19" s="292" t="s">
        <v>320</v>
      </c>
    </row>
    <row r="20" spans="1:11" ht="12.75" customHeight="1">
      <c r="A20" s="131" t="s">
        <v>203</v>
      </c>
      <c r="B20" s="311">
        <v>1674.9537774895089</v>
      </c>
      <c r="C20" s="156" t="s">
        <v>226</v>
      </c>
      <c r="D20" s="311">
        <v>1594.3508379972691</v>
      </c>
      <c r="E20" s="155" t="s">
        <v>226</v>
      </c>
      <c r="F20" s="149">
        <v>0</v>
      </c>
      <c r="G20" s="149" t="s">
        <v>323</v>
      </c>
      <c r="H20" s="149">
        <v>7907.8014296652063</v>
      </c>
      <c r="I20" s="149" t="s">
        <v>323</v>
      </c>
      <c r="J20" s="149">
        <v>213.71493108293737</v>
      </c>
      <c r="K20" s="156" t="s">
        <v>226</v>
      </c>
    </row>
    <row r="21" spans="1:11" ht="13.5">
      <c r="A21" s="135" t="s">
        <v>205</v>
      </c>
      <c r="B21" s="294">
        <v>2106.9545281515475</v>
      </c>
      <c r="C21" s="312">
        <f t="shared" ref="C21:C29" si="5">(B21-B20)*100/B20</f>
        <v>25.79180133015608</v>
      </c>
      <c r="D21" s="313">
        <v>3330.0359401889964</v>
      </c>
      <c r="E21" s="296">
        <f t="shared" ref="E21:E29" si="6">(D21-D20)*100/D20</f>
        <v>108.86469030693357</v>
      </c>
      <c r="F21" s="294">
        <v>0</v>
      </c>
      <c r="G21" s="297" t="s">
        <v>323</v>
      </c>
      <c r="H21" s="294">
        <v>4213.0186171040887</v>
      </c>
      <c r="I21" s="297" t="s">
        <v>323</v>
      </c>
      <c r="J21" s="294">
        <v>351.27583237826497</v>
      </c>
      <c r="K21" s="298">
        <f t="shared" ref="K21:K29" si="7">(J21-J20)*100/J20</f>
        <v>64.366537517186245</v>
      </c>
    </row>
    <row r="22" spans="1:11" ht="13.5">
      <c r="A22" s="131" t="s">
        <v>207</v>
      </c>
      <c r="B22" s="149">
        <v>1879.6618433947106</v>
      </c>
      <c r="C22" s="314">
        <f t="shared" si="5"/>
        <v>-10.787735649722023</v>
      </c>
      <c r="D22" s="315">
        <v>4232.4013082152887</v>
      </c>
      <c r="E22" s="300">
        <f t="shared" si="6"/>
        <v>27.097766637770242</v>
      </c>
      <c r="F22" s="149">
        <v>4.3144061460194605</v>
      </c>
      <c r="G22" s="155" t="s">
        <v>323</v>
      </c>
      <c r="H22" s="149">
        <v>151.00000000000006</v>
      </c>
      <c r="I22" s="155" t="s">
        <v>323</v>
      </c>
      <c r="J22" s="149">
        <v>343.99208089003213</v>
      </c>
      <c r="K22" s="156">
        <f t="shared" si="7"/>
        <v>-2.0735134093681293</v>
      </c>
    </row>
    <row r="23" spans="1:11" ht="13.5">
      <c r="A23" s="135" t="s">
        <v>209</v>
      </c>
      <c r="B23" s="294">
        <v>2315.1916225468444</v>
      </c>
      <c r="C23" s="312">
        <f t="shared" si="5"/>
        <v>23.170645330840866</v>
      </c>
      <c r="D23" s="313">
        <v>4778.2059849951638</v>
      </c>
      <c r="E23" s="296">
        <f t="shared" si="6"/>
        <v>12.895863058175573</v>
      </c>
      <c r="F23" s="294">
        <v>38.11001227561654</v>
      </c>
      <c r="G23" s="297" t="s">
        <v>323</v>
      </c>
      <c r="H23" s="294">
        <v>145.99999999999994</v>
      </c>
      <c r="I23" s="297" t="s">
        <v>323</v>
      </c>
      <c r="J23" s="294">
        <v>302.61623994606828</v>
      </c>
      <c r="K23" s="302">
        <f t="shared" si="7"/>
        <v>-12.028137635293685</v>
      </c>
    </row>
    <row r="24" spans="1:11" ht="13.5">
      <c r="A24" s="131" t="s">
        <v>211</v>
      </c>
      <c r="B24" s="149">
        <v>2161.9473291384311</v>
      </c>
      <c r="C24" s="314">
        <f t="shared" si="5"/>
        <v>-6.6190760158261011</v>
      </c>
      <c r="D24" s="315">
        <v>4128.6468525369528</v>
      </c>
      <c r="E24" s="155">
        <f t="shared" si="6"/>
        <v>-13.594205325136658</v>
      </c>
      <c r="F24" s="149">
        <v>9.5761589403973506</v>
      </c>
      <c r="G24" s="155" t="s">
        <v>323</v>
      </c>
      <c r="H24" s="149">
        <v>183.99999999999989</v>
      </c>
      <c r="I24" s="155" t="s">
        <v>323</v>
      </c>
      <c r="J24" s="149">
        <v>857.44742415695464</v>
      </c>
      <c r="K24" s="303">
        <f t="shared" si="7"/>
        <v>183.34481464371092</v>
      </c>
    </row>
    <row r="25" spans="1:11" ht="13.5">
      <c r="A25" s="135" t="s">
        <v>212</v>
      </c>
      <c r="B25" s="294">
        <v>2453.8386248426345</v>
      </c>
      <c r="C25" s="312">
        <f t="shared" si="5"/>
        <v>13.501313920562836</v>
      </c>
      <c r="D25" s="313">
        <v>5364.5105307822823</v>
      </c>
      <c r="E25" s="296">
        <f t="shared" si="6"/>
        <v>29.933867496705886</v>
      </c>
      <c r="F25" s="294">
        <v>39.113367780403642</v>
      </c>
      <c r="G25" s="297" t="s">
        <v>323</v>
      </c>
      <c r="H25" s="294">
        <v>226.62732664725542</v>
      </c>
      <c r="I25" s="297" t="s">
        <v>323</v>
      </c>
      <c r="J25" s="294">
        <v>634.56839508258429</v>
      </c>
      <c r="K25" s="302">
        <f t="shared" si="7"/>
        <v>-25.993317233824079</v>
      </c>
    </row>
    <row r="26" spans="1:11" ht="13.5">
      <c r="A26" s="131" t="s">
        <v>213</v>
      </c>
      <c r="B26" s="149">
        <v>2342.4310522651749</v>
      </c>
      <c r="C26" s="314">
        <f t="shared" si="5"/>
        <v>-4.5401344428101593</v>
      </c>
      <c r="D26" s="315">
        <v>5607.9182774899073</v>
      </c>
      <c r="E26" s="300">
        <f t="shared" si="6"/>
        <v>4.5373710296758407</v>
      </c>
      <c r="F26" s="149">
        <v>99.971627259971029</v>
      </c>
      <c r="G26" s="155" t="s">
        <v>323</v>
      </c>
      <c r="H26" s="149">
        <v>246.52915899324734</v>
      </c>
      <c r="I26" s="155" t="s">
        <v>323</v>
      </c>
      <c r="J26" s="149">
        <v>597.25800886109676</v>
      </c>
      <c r="K26" s="156">
        <f t="shared" si="7"/>
        <v>-5.8796477275915811</v>
      </c>
    </row>
    <row r="27" spans="1:11" ht="13.5">
      <c r="A27" s="135" t="s">
        <v>214</v>
      </c>
      <c r="B27" s="294">
        <v>2378.0572845603533</v>
      </c>
      <c r="C27" s="312">
        <f t="shared" si="5"/>
        <v>1.5209084707414189</v>
      </c>
      <c r="D27" s="313">
        <v>5368.3655620024565</v>
      </c>
      <c r="E27" s="297">
        <f t="shared" si="6"/>
        <v>-4.2716869903224426</v>
      </c>
      <c r="F27" s="294">
        <v>83.014311774991739</v>
      </c>
      <c r="G27" s="297" t="s">
        <v>323</v>
      </c>
      <c r="H27" s="294">
        <v>289</v>
      </c>
      <c r="I27" s="297" t="s">
        <v>323</v>
      </c>
      <c r="J27" s="294">
        <v>662.26593842218165</v>
      </c>
      <c r="K27" s="298">
        <f t="shared" si="7"/>
        <v>10.884396457913999</v>
      </c>
    </row>
    <row r="28" spans="1:11" ht="13.5">
      <c r="A28" s="131" t="s">
        <v>215</v>
      </c>
      <c r="B28" s="149">
        <v>2642.667187310672</v>
      </c>
      <c r="C28" s="316">
        <f t="shared" si="5"/>
        <v>11.127145862646401</v>
      </c>
      <c r="D28" s="315">
        <v>4718.9674536584571</v>
      </c>
      <c r="E28" s="155">
        <f t="shared" si="6"/>
        <v>-12.096756467936343</v>
      </c>
      <c r="F28" s="149">
        <v>385.78527607117888</v>
      </c>
      <c r="G28" s="155" t="s">
        <v>323</v>
      </c>
      <c r="H28" s="149">
        <v>325.08974358974365</v>
      </c>
      <c r="I28" s="155" t="s">
        <v>323</v>
      </c>
      <c r="J28" s="149">
        <v>2336.3217990010075</v>
      </c>
      <c r="K28" s="303">
        <f t="shared" si="7"/>
        <v>252.77698330178171</v>
      </c>
    </row>
    <row r="29" spans="1:11" ht="13.5">
      <c r="A29" s="135" t="s">
        <v>216</v>
      </c>
      <c r="B29" s="294">
        <v>1915.3060754033943</v>
      </c>
      <c r="C29" s="317">
        <f t="shared" si="5"/>
        <v>-27.52375007340526</v>
      </c>
      <c r="D29" s="313">
        <v>1993.3620376905508</v>
      </c>
      <c r="E29" s="297">
        <f t="shared" si="6"/>
        <v>-57.758512698680207</v>
      </c>
      <c r="F29" s="294">
        <v>285.07104287689162</v>
      </c>
      <c r="G29" s="297" t="s">
        <v>323</v>
      </c>
      <c r="H29" s="294">
        <v>211.46096033402918</v>
      </c>
      <c r="I29" s="297" t="s">
        <v>323</v>
      </c>
      <c r="J29" s="294">
        <v>2246.4039876479883</v>
      </c>
      <c r="K29" s="302">
        <f t="shared" si="7"/>
        <v>-3.8486911944864528</v>
      </c>
    </row>
    <row r="30" spans="1:11" ht="13.5">
      <c r="A30" s="131" t="s">
        <v>218</v>
      </c>
      <c r="B30" s="318">
        <v>21871.00932510327</v>
      </c>
      <c r="C30" s="156" t="s">
        <v>226</v>
      </c>
      <c r="D30" s="305">
        <v>41116.76478555733</v>
      </c>
      <c r="E30" s="155" t="s">
        <v>226</v>
      </c>
      <c r="F30" s="305">
        <v>944.95620312547021</v>
      </c>
      <c r="G30" s="155" t="s">
        <v>323</v>
      </c>
      <c r="H30" s="305">
        <v>13900.527236333572</v>
      </c>
      <c r="I30" s="155" t="s">
        <v>323</v>
      </c>
      <c r="J30" s="305">
        <v>8545.8646374691161</v>
      </c>
      <c r="K30" s="156" t="s">
        <v>226</v>
      </c>
    </row>
    <row r="31" spans="1:11" ht="13.5">
      <c r="A31" s="139" t="s">
        <v>321</v>
      </c>
      <c r="B31" s="319">
        <v>24066.167259262955</v>
      </c>
      <c r="C31" s="310" t="s">
        <v>226</v>
      </c>
      <c r="D31" s="308">
        <v>45469.567493150782</v>
      </c>
      <c r="E31" s="309" t="s">
        <v>226</v>
      </c>
      <c r="F31" s="308">
        <v>2728.2530340091812</v>
      </c>
      <c r="G31" s="320" t="s">
        <v>226</v>
      </c>
      <c r="H31" s="308">
        <v>14147.527236333572</v>
      </c>
      <c r="I31" s="309" t="s">
        <v>226</v>
      </c>
      <c r="J31" s="308">
        <v>13705.668786953971</v>
      </c>
      <c r="K31" s="310" t="s">
        <v>226</v>
      </c>
    </row>
    <row r="32" spans="1:11" ht="19.5" customHeight="1">
      <c r="A32" s="857" t="s">
        <v>324</v>
      </c>
      <c r="B32" s="857"/>
      <c r="C32" s="857"/>
      <c r="D32" s="857"/>
      <c r="E32" s="857"/>
      <c r="F32" s="857"/>
      <c r="G32" s="857"/>
      <c r="H32" s="857"/>
      <c r="I32" s="857"/>
      <c r="J32" s="857"/>
      <c r="K32" s="857"/>
    </row>
    <row r="33" spans="1:11" ht="12.75" customHeight="1">
      <c r="A33" s="722" t="s">
        <v>325</v>
      </c>
      <c r="B33" s="722"/>
      <c r="C33" s="722"/>
      <c r="D33" s="722"/>
      <c r="E33" s="722"/>
      <c r="F33" s="722"/>
      <c r="G33" s="722"/>
      <c r="H33" s="722"/>
      <c r="I33" s="722"/>
      <c r="J33" s="722"/>
      <c r="K33" s="722"/>
    </row>
    <row r="34" spans="1:11" ht="15.75" customHeight="1">
      <c r="A34" s="722" t="s">
        <v>326</v>
      </c>
      <c r="B34" s="722"/>
      <c r="C34" s="722"/>
      <c r="D34" s="722"/>
      <c r="E34" s="722"/>
      <c r="F34" s="722"/>
      <c r="G34" s="722"/>
      <c r="H34" s="722"/>
      <c r="I34" s="722"/>
      <c r="J34" s="722"/>
      <c r="K34" s="722"/>
    </row>
    <row r="35" spans="1:11" ht="18" customHeight="1">
      <c r="A35" s="858" t="s">
        <v>198</v>
      </c>
      <c r="B35" s="858"/>
      <c r="C35" s="858"/>
      <c r="D35" s="858"/>
      <c r="E35" s="858"/>
      <c r="F35" s="858"/>
      <c r="G35" s="858"/>
      <c r="H35" s="858"/>
      <c r="I35" s="858"/>
      <c r="J35" s="858"/>
      <c r="K35" s="858"/>
    </row>
  </sheetData>
  <mergeCells count="18">
    <mergeCell ref="A32:K32"/>
    <mergeCell ref="A35:K35"/>
    <mergeCell ref="A18:A19"/>
    <mergeCell ref="B18:C18"/>
    <mergeCell ref="D18:E18"/>
    <mergeCell ref="F18:G18"/>
    <mergeCell ref="H18:I18"/>
    <mergeCell ref="J18:K18"/>
    <mergeCell ref="A33:K33"/>
    <mergeCell ref="A34:K34"/>
    <mergeCell ref="A2:K2"/>
    <mergeCell ref="A3:A5"/>
    <mergeCell ref="B3:C4"/>
    <mergeCell ref="D3:K3"/>
    <mergeCell ref="D4:E4"/>
    <mergeCell ref="F4:G4"/>
    <mergeCell ref="H4:I4"/>
    <mergeCell ref="J4:K4"/>
  </mergeCells>
  <hyperlinks>
    <hyperlink ref="A1" location="Inhalt!A1" display="Zurück zum Inhalt"/>
  </hyperlinks>
  <pageMargins left="0.7" right="0.7" top="0.78740157499999996" bottom="0.78740157499999996" header="0.3" footer="0.3"/>
  <pageSetup paperSize="9" scale="72"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5">
    <pageSetUpPr autoPageBreaks="0"/>
  </sheetPr>
  <dimension ref="A1:J48"/>
  <sheetViews>
    <sheetView zoomScaleNormal="100" workbookViewId="0">
      <selection sqref="A1:B1"/>
    </sheetView>
  </sheetViews>
  <sheetFormatPr baseColWidth="10" defaultRowHeight="15"/>
  <cols>
    <col min="1" max="1" width="7.28515625" style="53" customWidth="1"/>
    <col min="2" max="2" width="9.140625" style="53" customWidth="1"/>
    <col min="3" max="3" width="8.140625" style="53" customWidth="1"/>
    <col min="4" max="4" width="9.140625" style="53" customWidth="1"/>
    <col min="5" max="5" width="8.140625" style="53" customWidth="1"/>
    <col min="6" max="6" width="9.140625" style="53" customWidth="1"/>
    <col min="7" max="7" width="8.140625" style="53" customWidth="1"/>
    <col min="8" max="8" width="23" style="53" customWidth="1"/>
    <col min="9" max="16384" width="11.42578125" style="53"/>
  </cols>
  <sheetData>
    <row r="1" spans="1:10" ht="25.5" customHeight="1">
      <c r="A1" s="654" t="s">
        <v>579</v>
      </c>
      <c r="B1" s="654"/>
    </row>
    <row r="2" spans="1:10" ht="45.75" customHeight="1">
      <c r="A2" s="656" t="s">
        <v>520</v>
      </c>
      <c r="B2" s="656"/>
      <c r="C2" s="656"/>
      <c r="D2" s="656"/>
      <c r="E2" s="656"/>
      <c r="F2" s="656"/>
      <c r="G2" s="656"/>
      <c r="H2" s="656"/>
      <c r="J2" s="321"/>
    </row>
    <row r="3" spans="1:10" ht="12.75" customHeight="1">
      <c r="A3" s="859" t="s">
        <v>163</v>
      </c>
      <c r="B3" s="662" t="s">
        <v>327</v>
      </c>
      <c r="C3" s="663"/>
      <c r="D3" s="862" t="s">
        <v>5</v>
      </c>
      <c r="E3" s="863"/>
      <c r="F3" s="863"/>
      <c r="G3" s="845"/>
      <c r="H3" s="662" t="s">
        <v>328</v>
      </c>
      <c r="I3" s="102"/>
      <c r="J3" s="102"/>
    </row>
    <row r="4" spans="1:10" ht="40.5" customHeight="1">
      <c r="A4" s="860"/>
      <c r="B4" s="650"/>
      <c r="C4" s="651"/>
      <c r="D4" s="660" t="s">
        <v>171</v>
      </c>
      <c r="E4" s="834"/>
      <c r="F4" s="660" t="s">
        <v>329</v>
      </c>
      <c r="G4" s="834"/>
      <c r="H4" s="650"/>
      <c r="I4" s="102"/>
      <c r="J4" s="102"/>
    </row>
    <row r="5" spans="1:10" ht="12.75" customHeight="1">
      <c r="A5" s="860"/>
      <c r="B5" s="104" t="s">
        <v>170</v>
      </c>
      <c r="C5" s="104" t="s">
        <v>0</v>
      </c>
      <c r="D5" s="104" t="s">
        <v>170</v>
      </c>
      <c r="E5" s="104" t="s">
        <v>0</v>
      </c>
      <c r="F5" s="104" t="s">
        <v>170</v>
      </c>
      <c r="G5" s="104" t="s">
        <v>0</v>
      </c>
      <c r="H5" s="198" t="s">
        <v>0</v>
      </c>
      <c r="I5" s="102"/>
      <c r="J5" s="102"/>
    </row>
    <row r="6" spans="1:10" ht="12.75" customHeight="1">
      <c r="A6" s="861"/>
      <c r="B6" s="864" t="s">
        <v>330</v>
      </c>
      <c r="C6" s="865"/>
      <c r="D6" s="865"/>
      <c r="E6" s="865"/>
      <c r="F6" s="865"/>
      <c r="G6" s="865"/>
      <c r="H6" s="865"/>
      <c r="I6" s="102"/>
      <c r="J6" s="102"/>
    </row>
    <row r="7" spans="1:10" ht="12.75" customHeight="1">
      <c r="A7" s="212" t="s">
        <v>146</v>
      </c>
      <c r="B7" s="125">
        <v>173976</v>
      </c>
      <c r="C7" s="322">
        <v>5.7831430300044078</v>
      </c>
      <c r="D7" s="125">
        <v>97711</v>
      </c>
      <c r="E7" s="322">
        <v>3.2751613514134066</v>
      </c>
      <c r="F7" s="125">
        <v>76265</v>
      </c>
      <c r="G7" s="322">
        <v>2.5563158750349855</v>
      </c>
      <c r="H7" s="323">
        <v>43.836506184761113</v>
      </c>
      <c r="I7" s="108"/>
      <c r="J7" s="108"/>
    </row>
    <row r="8" spans="1:10" ht="12.75" customHeight="1">
      <c r="A8" s="216" t="s">
        <v>159</v>
      </c>
      <c r="B8" s="111">
        <v>30381</v>
      </c>
      <c r="C8" s="324">
        <v>7.6993061222421018</v>
      </c>
      <c r="D8" s="111">
        <v>15541</v>
      </c>
      <c r="E8" s="324">
        <v>3.9384785374334124</v>
      </c>
      <c r="F8" s="111">
        <v>14840</v>
      </c>
      <c r="G8" s="324">
        <v>3.7608275848086894</v>
      </c>
      <c r="H8" s="325">
        <v>48.846318422698396</v>
      </c>
      <c r="I8" s="108"/>
      <c r="J8" s="108"/>
    </row>
    <row r="9" spans="1:10" ht="12.75" customHeight="1">
      <c r="A9" s="212" t="s">
        <v>160</v>
      </c>
      <c r="B9" s="125">
        <v>33060</v>
      </c>
      <c r="C9" s="322">
        <v>7.408668994294473</v>
      </c>
      <c r="D9" s="125">
        <v>21292</v>
      </c>
      <c r="E9" s="322">
        <v>4.7714876051578319</v>
      </c>
      <c r="F9" s="125">
        <v>11768</v>
      </c>
      <c r="G9" s="322">
        <v>2.6371813891366411</v>
      </c>
      <c r="H9" s="326">
        <v>35.595886267392615</v>
      </c>
      <c r="I9" s="108"/>
      <c r="J9" s="108"/>
    </row>
    <row r="10" spans="1:10" ht="12.75" customHeight="1">
      <c r="A10" s="216" t="s">
        <v>153</v>
      </c>
      <c r="B10" s="111">
        <v>10550</v>
      </c>
      <c r="C10" s="324">
        <v>6.3055094014846338</v>
      </c>
      <c r="D10" s="111">
        <v>3952</v>
      </c>
      <c r="E10" s="324">
        <v>2.3620258914376562</v>
      </c>
      <c r="F10" s="111">
        <v>6598</v>
      </c>
      <c r="G10" s="324">
        <v>3.9434835100469772</v>
      </c>
      <c r="H10" s="325">
        <v>62.540284360189567</v>
      </c>
      <c r="I10" s="129"/>
      <c r="J10" s="129"/>
    </row>
    <row r="11" spans="1:10" ht="12.75" customHeight="1">
      <c r="A11" s="212" t="s">
        <v>150</v>
      </c>
      <c r="B11" s="125">
        <v>7486</v>
      </c>
      <c r="C11" s="322">
        <v>6.3389107167050538</v>
      </c>
      <c r="D11" s="125">
        <v>3082</v>
      </c>
      <c r="E11" s="322">
        <v>2.6097412274759519</v>
      </c>
      <c r="F11" s="125">
        <v>4404</v>
      </c>
      <c r="G11" s="322">
        <v>3.7291694892291019</v>
      </c>
      <c r="H11" s="326">
        <v>58.829815655890997</v>
      </c>
    </row>
    <row r="12" spans="1:10" ht="12.75" customHeight="1">
      <c r="A12" s="216" t="s">
        <v>156</v>
      </c>
      <c r="B12" s="111">
        <v>833</v>
      </c>
      <c r="C12" s="324">
        <v>3.9155777004794583</v>
      </c>
      <c r="D12" s="111">
        <v>132</v>
      </c>
      <c r="E12" s="324">
        <v>0.62047569803516023</v>
      </c>
      <c r="F12" s="111">
        <v>701</v>
      </c>
      <c r="G12" s="324">
        <v>3.2951020024442981</v>
      </c>
      <c r="H12" s="325">
        <v>84.153661464585838</v>
      </c>
    </row>
    <row r="13" spans="1:10" ht="12.75" customHeight="1">
      <c r="A13" s="212" t="s">
        <v>151</v>
      </c>
      <c r="B13" s="125">
        <v>4782</v>
      </c>
      <c r="C13" s="322">
        <v>8.0544373515689482</v>
      </c>
      <c r="D13" s="125">
        <v>1568</v>
      </c>
      <c r="E13" s="322">
        <v>2.6410200266123192</v>
      </c>
      <c r="F13" s="125">
        <v>3214</v>
      </c>
      <c r="G13" s="322">
        <v>5.4134173249566286</v>
      </c>
      <c r="H13" s="326" t="s">
        <v>331</v>
      </c>
    </row>
    <row r="14" spans="1:10" ht="12.75" customHeight="1">
      <c r="A14" s="216" t="s">
        <v>157</v>
      </c>
      <c r="B14" s="111">
        <v>9421</v>
      </c>
      <c r="C14" s="324">
        <v>4.3545382691854364</v>
      </c>
      <c r="D14" s="111">
        <v>5923</v>
      </c>
      <c r="E14" s="324">
        <v>2.7377062061761324</v>
      </c>
      <c r="F14" s="111">
        <v>3498</v>
      </c>
      <c r="G14" s="324">
        <v>1.6168320630093043</v>
      </c>
      <c r="H14" s="325">
        <v>37.129816367689209</v>
      </c>
    </row>
    <row r="15" spans="1:10" ht="12.75" customHeight="1">
      <c r="A15" s="212" t="s">
        <v>147</v>
      </c>
      <c r="B15" s="125">
        <v>3715</v>
      </c>
      <c r="C15" s="322">
        <v>7.2283296040470857</v>
      </c>
      <c r="D15" s="125">
        <v>2027</v>
      </c>
      <c r="E15" s="322">
        <v>3.9439634205662029</v>
      </c>
      <c r="F15" s="125">
        <v>1688</v>
      </c>
      <c r="G15" s="322">
        <v>3.2843661834808837</v>
      </c>
      <c r="H15" s="326">
        <v>45.437415881561236</v>
      </c>
    </row>
    <row r="16" spans="1:10" ht="12.75" customHeight="1">
      <c r="A16" s="216" t="s">
        <v>332</v>
      </c>
      <c r="B16" s="111" t="s">
        <v>226</v>
      </c>
      <c r="C16" s="324" t="s">
        <v>226</v>
      </c>
      <c r="D16" s="111">
        <v>8492</v>
      </c>
      <c r="E16" s="324">
        <v>2.8148378949043216</v>
      </c>
      <c r="F16" s="111" t="s">
        <v>226</v>
      </c>
      <c r="G16" s="327" t="s">
        <v>226</v>
      </c>
      <c r="H16" s="325" t="s">
        <v>226</v>
      </c>
    </row>
    <row r="17" spans="1:10" ht="12.75" customHeight="1">
      <c r="A17" s="212" t="s">
        <v>155</v>
      </c>
      <c r="B17" s="125">
        <v>36841</v>
      </c>
      <c r="C17" s="322">
        <v>5.5345569920709554</v>
      </c>
      <c r="D17" s="125">
        <v>20993</v>
      </c>
      <c r="E17" s="322">
        <v>3.1537405318679075</v>
      </c>
      <c r="F17" s="125">
        <v>15848</v>
      </c>
      <c r="G17" s="322">
        <v>2.3808164602030484</v>
      </c>
      <c r="H17" s="326">
        <v>43.017290518715562</v>
      </c>
    </row>
    <row r="18" spans="1:10" ht="12.75" customHeight="1">
      <c r="A18" s="216" t="s">
        <v>158</v>
      </c>
      <c r="B18" s="111">
        <v>5022</v>
      </c>
      <c r="C18" s="324">
        <v>3.5998451679497654</v>
      </c>
      <c r="D18" s="111">
        <v>3346</v>
      </c>
      <c r="E18" s="324">
        <v>2.398463148538414</v>
      </c>
      <c r="F18" s="111">
        <v>1676</v>
      </c>
      <c r="G18" s="324">
        <v>1.2013820194113516</v>
      </c>
      <c r="H18" s="325">
        <v>33.373158104340902</v>
      </c>
    </row>
    <row r="19" spans="1:10" ht="12.75" customHeight="1">
      <c r="A19" s="212" t="s">
        <v>152</v>
      </c>
      <c r="B19" s="125">
        <f>D19+F19</f>
        <v>2012</v>
      </c>
      <c r="C19" s="322">
        <v>6.4913695757380223</v>
      </c>
      <c r="D19" s="125">
        <v>570</v>
      </c>
      <c r="E19" s="322">
        <v>1.8390062913373126</v>
      </c>
      <c r="F19" s="125">
        <v>1442</v>
      </c>
      <c r="G19" s="322">
        <v>4.6523632844007095</v>
      </c>
      <c r="H19" s="326">
        <v>71.66998011928429</v>
      </c>
    </row>
    <row r="20" spans="1:10" ht="12.75" customHeight="1">
      <c r="A20" s="216" t="s">
        <v>149</v>
      </c>
      <c r="B20" s="111">
        <v>9561</v>
      </c>
      <c r="C20" s="324">
        <v>7.3165132349227484</v>
      </c>
      <c r="D20" s="111">
        <v>5907</v>
      </c>
      <c r="E20" s="324">
        <v>4.5203057921439891</v>
      </c>
      <c r="F20" s="111">
        <v>3654</v>
      </c>
      <c r="G20" s="324">
        <v>2.7962074427787598</v>
      </c>
      <c r="H20" s="325">
        <v>38.217759648572326</v>
      </c>
    </row>
    <row r="21" spans="1:10" ht="12.75" customHeight="1">
      <c r="A21" s="212" t="s">
        <v>148</v>
      </c>
      <c r="B21" s="125">
        <v>4640</v>
      </c>
      <c r="C21" s="322">
        <v>6.7639469963118994</v>
      </c>
      <c r="D21" s="125">
        <v>2561</v>
      </c>
      <c r="E21" s="322">
        <v>3.7332905727488734</v>
      </c>
      <c r="F21" s="125">
        <v>2079</v>
      </c>
      <c r="G21" s="322">
        <v>3.0306564235630256</v>
      </c>
      <c r="H21" s="326">
        <v>44.806034482758619</v>
      </c>
    </row>
    <row r="22" spans="1:10" ht="12.75" customHeight="1">
      <c r="A22" s="216" t="s">
        <v>161</v>
      </c>
      <c r="B22" s="111">
        <v>4342</v>
      </c>
      <c r="C22" s="324">
        <v>4.2018270496245256</v>
      </c>
      <c r="D22" s="111">
        <v>759</v>
      </c>
      <c r="E22" s="324">
        <v>0.73449717426647054</v>
      </c>
      <c r="F22" s="111">
        <v>3583</v>
      </c>
      <c r="G22" s="324">
        <v>3.4673298753580548</v>
      </c>
      <c r="H22" s="325">
        <v>82.519576232151081</v>
      </c>
    </row>
    <row r="23" spans="1:10" ht="12.75" customHeight="1">
      <c r="A23" s="212" t="s">
        <v>154</v>
      </c>
      <c r="B23" s="125">
        <v>2838</v>
      </c>
      <c r="C23" s="322">
        <v>4.1543461076792454</v>
      </c>
      <c r="D23" s="125">
        <v>1566</v>
      </c>
      <c r="E23" s="322">
        <v>2.2923558860555668</v>
      </c>
      <c r="F23" s="125">
        <v>1272</v>
      </c>
      <c r="G23" s="322">
        <v>1.861990221623679</v>
      </c>
      <c r="H23" s="326">
        <v>44.82029598308668</v>
      </c>
    </row>
    <row r="24" spans="1:10" ht="12.75" customHeight="1">
      <c r="A24" s="328"/>
      <c r="B24" s="866" t="s">
        <v>333</v>
      </c>
      <c r="C24" s="851"/>
      <c r="D24" s="851"/>
      <c r="E24" s="851"/>
      <c r="F24" s="851"/>
      <c r="G24" s="851"/>
      <c r="H24" s="851"/>
      <c r="I24" s="102"/>
      <c r="J24" s="102"/>
    </row>
    <row r="25" spans="1:10">
      <c r="A25" s="212" t="s">
        <v>146</v>
      </c>
      <c r="B25" s="125">
        <v>221889</v>
      </c>
      <c r="C25" s="322">
        <v>5.0783244943730255</v>
      </c>
      <c r="D25" s="125">
        <v>171512</v>
      </c>
      <c r="E25" s="322">
        <v>3.9016542539046233</v>
      </c>
      <c r="F25" s="125">
        <v>50377</v>
      </c>
      <c r="G25" s="322">
        <v>1.1460051561928797</v>
      </c>
      <c r="H25" s="323">
        <v>23.17044217580419</v>
      </c>
    </row>
    <row r="26" spans="1:10">
      <c r="A26" s="216" t="s">
        <v>159</v>
      </c>
      <c r="B26" s="111">
        <v>32667</v>
      </c>
      <c r="C26" s="324">
        <v>5.1025604178641943</v>
      </c>
      <c r="D26" s="111">
        <v>27578</v>
      </c>
      <c r="E26" s="324">
        <v>4.307662509684353</v>
      </c>
      <c r="F26" s="111">
        <v>5089</v>
      </c>
      <c r="G26" s="324">
        <v>0.79489790817984152</v>
      </c>
      <c r="H26" s="325">
        <v>15.578412465178925</v>
      </c>
    </row>
    <row r="27" spans="1:10">
      <c r="A27" s="212" t="s">
        <v>160</v>
      </c>
      <c r="B27" s="125">
        <v>28207</v>
      </c>
      <c r="C27" s="322">
        <v>3.8616767565584298</v>
      </c>
      <c r="D27" s="125">
        <v>21789</v>
      </c>
      <c r="E27" s="322">
        <v>2.9830210532368429</v>
      </c>
      <c r="F27" s="125">
        <v>6418</v>
      </c>
      <c r="G27" s="322">
        <v>0.87865570332158693</v>
      </c>
      <c r="H27" s="326">
        <v>22.753217286489168</v>
      </c>
    </row>
    <row r="28" spans="1:10">
      <c r="A28" s="216" t="s">
        <v>153</v>
      </c>
      <c r="B28" s="111">
        <v>7581</v>
      </c>
      <c r="C28" s="324">
        <v>7.1800651613880895</v>
      </c>
      <c r="D28" s="111">
        <v>3741</v>
      </c>
      <c r="E28" s="324">
        <v>3.5431504773450522</v>
      </c>
      <c r="F28" s="111">
        <v>3840</v>
      </c>
      <c r="G28" s="324">
        <v>3.6369146840430369</v>
      </c>
      <c r="H28" s="325">
        <v>50.652948159873368</v>
      </c>
    </row>
    <row r="29" spans="1:10">
      <c r="A29" s="212" t="s">
        <v>150</v>
      </c>
      <c r="B29" s="125">
        <v>5550</v>
      </c>
      <c r="C29" s="322">
        <v>7.6696654367563539</v>
      </c>
      <c r="D29" s="125">
        <v>3423</v>
      </c>
      <c r="E29" s="322">
        <v>4.7303179801832425</v>
      </c>
      <c r="F29" s="125">
        <v>2127</v>
      </c>
      <c r="G29" s="322">
        <v>2.9393474565731106</v>
      </c>
      <c r="H29" s="326">
        <v>38.32432432432433</v>
      </c>
    </row>
    <row r="30" spans="1:10">
      <c r="A30" s="216" t="s">
        <v>156</v>
      </c>
      <c r="B30" s="111">
        <v>2366</v>
      </c>
      <c r="C30" s="324">
        <v>7.1579839051249472</v>
      </c>
      <c r="D30" s="111">
        <v>974</v>
      </c>
      <c r="E30" s="324">
        <v>2.9466932897682581</v>
      </c>
      <c r="F30" s="111">
        <v>1392</v>
      </c>
      <c r="G30" s="324">
        <v>4.2112906153566891</v>
      </c>
      <c r="H30" s="325">
        <v>58.833474218089599</v>
      </c>
    </row>
    <row r="31" spans="1:10">
      <c r="A31" s="212" t="s">
        <v>151</v>
      </c>
      <c r="B31" s="125">
        <v>3333</v>
      </c>
      <c r="C31" s="322">
        <v>3.9328825799143332</v>
      </c>
      <c r="D31" s="125">
        <v>3147</v>
      </c>
      <c r="E31" s="322">
        <v>3.7134057842755497</v>
      </c>
      <c r="F31" s="125">
        <v>186</v>
      </c>
      <c r="G31" s="322">
        <v>0.21947679563878367</v>
      </c>
      <c r="H31" s="326" t="s">
        <v>334</v>
      </c>
    </row>
    <row r="32" spans="1:10">
      <c r="A32" s="216" t="s">
        <v>157</v>
      </c>
      <c r="B32" s="111">
        <v>15863</v>
      </c>
      <c r="C32" s="324">
        <v>4.8078438503970418</v>
      </c>
      <c r="D32" s="111">
        <v>13212</v>
      </c>
      <c r="E32" s="324">
        <v>4.004364429896345</v>
      </c>
      <c r="F32" s="111">
        <v>2651</v>
      </c>
      <c r="G32" s="324">
        <v>0.80347942050069709</v>
      </c>
      <c r="H32" s="325">
        <v>16.711845174304987</v>
      </c>
    </row>
    <row r="33" spans="1:8">
      <c r="A33" s="212" t="s">
        <v>147</v>
      </c>
      <c r="B33" s="125">
        <v>6889</v>
      </c>
      <c r="C33" s="322">
        <v>10.205623537080383</v>
      </c>
      <c r="D33" s="125">
        <v>4590</v>
      </c>
      <c r="E33" s="322">
        <v>6.799798524488164</v>
      </c>
      <c r="F33" s="125">
        <v>2299</v>
      </c>
      <c r="G33" s="322">
        <v>3.4058250125922194</v>
      </c>
      <c r="H33" s="326">
        <v>33.372042386413121</v>
      </c>
    </row>
    <row r="34" spans="1:8">
      <c r="A34" s="216" t="s">
        <v>335</v>
      </c>
      <c r="B34" s="111" t="s">
        <v>226</v>
      </c>
      <c r="C34" s="324" t="s">
        <v>226</v>
      </c>
      <c r="D34" s="111">
        <v>17665</v>
      </c>
      <c r="E34" s="324">
        <v>3.7352250861649714</v>
      </c>
      <c r="F34" s="111" t="s">
        <v>226</v>
      </c>
      <c r="G34" s="327" t="s">
        <v>226</v>
      </c>
      <c r="H34" s="325" t="s">
        <v>226</v>
      </c>
    </row>
    <row r="35" spans="1:8">
      <c r="A35" s="212" t="s">
        <v>155</v>
      </c>
      <c r="B35" s="125">
        <v>56379</v>
      </c>
      <c r="C35" s="322">
        <v>5.375003217622849</v>
      </c>
      <c r="D35" s="125">
        <v>44421</v>
      </c>
      <c r="E35" s="322">
        <v>4.2349636909137196</v>
      </c>
      <c r="F35" s="125">
        <v>11958</v>
      </c>
      <c r="G35" s="322">
        <v>1.1400395267091297</v>
      </c>
      <c r="H35" s="326">
        <v>21.210025009311977</v>
      </c>
    </row>
    <row r="36" spans="1:8">
      <c r="A36" s="216" t="s">
        <v>158</v>
      </c>
      <c r="B36" s="111">
        <v>9559</v>
      </c>
      <c r="C36" s="324">
        <v>3.9848094511559657</v>
      </c>
      <c r="D36" s="111">
        <v>7402</v>
      </c>
      <c r="E36" s="324">
        <v>3.0856323420291307</v>
      </c>
      <c r="F36" s="111">
        <v>2157</v>
      </c>
      <c r="G36" s="324">
        <v>0.89917710912683535</v>
      </c>
      <c r="H36" s="325">
        <v>22.565121874673082</v>
      </c>
    </row>
    <row r="37" spans="1:8">
      <c r="A37" s="212" t="s">
        <v>152</v>
      </c>
      <c r="B37" s="125">
        <f>D37+F37</f>
        <v>2509</v>
      </c>
      <c r="C37" s="322">
        <v>5.1390766457744457</v>
      </c>
      <c r="D37" s="125">
        <v>1161</v>
      </c>
      <c r="E37" s="322">
        <v>2.378026299619024</v>
      </c>
      <c r="F37" s="125">
        <v>1348</v>
      </c>
      <c r="G37" s="322">
        <v>2.7610503461554217</v>
      </c>
      <c r="H37" s="326">
        <v>53.726584296532486</v>
      </c>
    </row>
    <row r="38" spans="1:8">
      <c r="A38" s="216" t="s">
        <v>149</v>
      </c>
      <c r="B38" s="111">
        <v>12142</v>
      </c>
      <c r="C38" s="324">
        <v>7.3112426463061428</v>
      </c>
      <c r="D38" s="111">
        <v>9232</v>
      </c>
      <c r="E38" s="324">
        <v>5.5590011621395412</v>
      </c>
      <c r="F38" s="111">
        <v>2910</v>
      </c>
      <c r="G38" s="324">
        <v>1.7522414841666014</v>
      </c>
      <c r="H38" s="325">
        <v>23.966397628067863</v>
      </c>
    </row>
    <row r="39" spans="1:8">
      <c r="A39" s="212" t="s">
        <v>148</v>
      </c>
      <c r="B39" s="125">
        <v>7903</v>
      </c>
      <c r="C39" s="322">
        <v>8.6059325725237397</v>
      </c>
      <c r="D39" s="125">
        <v>6292</v>
      </c>
      <c r="E39" s="322">
        <v>6.8516421291053229</v>
      </c>
      <c r="F39" s="125">
        <v>1611</v>
      </c>
      <c r="G39" s="322">
        <v>1.7542904434184163</v>
      </c>
      <c r="H39" s="326">
        <v>20.384664051625965</v>
      </c>
    </row>
    <row r="40" spans="1:8">
      <c r="A40" s="216" t="s">
        <v>161</v>
      </c>
      <c r="B40" s="111">
        <v>8690</v>
      </c>
      <c r="C40" s="324">
        <v>5.0642501238381072</v>
      </c>
      <c r="D40" s="111">
        <v>2888</v>
      </c>
      <c r="E40" s="324">
        <v>1.6830327223986714</v>
      </c>
      <c r="F40" s="111">
        <v>5802</v>
      </c>
      <c r="G40" s="324">
        <v>3.3812174014394363</v>
      </c>
      <c r="H40" s="325">
        <v>66.766398158803213</v>
      </c>
    </row>
    <row r="41" spans="1:8">
      <c r="A41" s="128" t="s">
        <v>154</v>
      </c>
      <c r="B41" s="114">
        <v>5934</v>
      </c>
      <c r="C41" s="329">
        <v>6.4501402204395752</v>
      </c>
      <c r="D41" s="115">
        <v>3997</v>
      </c>
      <c r="E41" s="329">
        <v>4.3446596665144899</v>
      </c>
      <c r="F41" s="115">
        <v>1937</v>
      </c>
      <c r="G41" s="329">
        <v>2.1054805539250854</v>
      </c>
      <c r="H41" s="330">
        <v>32.642399730367373</v>
      </c>
    </row>
    <row r="42" spans="1:8" ht="12.75" customHeight="1">
      <c r="A42" s="739" t="s">
        <v>336</v>
      </c>
      <c r="B42" s="739"/>
      <c r="C42" s="739"/>
      <c r="D42" s="739"/>
      <c r="E42" s="739"/>
      <c r="F42" s="739"/>
      <c r="G42" s="739"/>
      <c r="H42" s="739"/>
    </row>
    <row r="43" spans="1:8" ht="12.75" customHeight="1">
      <c r="A43" s="696" t="s">
        <v>505</v>
      </c>
      <c r="B43" s="696"/>
      <c r="C43" s="696"/>
      <c r="D43" s="696"/>
      <c r="E43" s="696"/>
      <c r="F43" s="696"/>
      <c r="G43" s="696"/>
      <c r="H43" s="696"/>
    </row>
    <row r="44" spans="1:8" ht="25.5" customHeight="1">
      <c r="A44" s="699" t="s">
        <v>337</v>
      </c>
      <c r="B44" s="699"/>
      <c r="C44" s="699"/>
      <c r="D44" s="699"/>
      <c r="E44" s="699"/>
      <c r="F44" s="699"/>
      <c r="G44" s="699"/>
      <c r="H44" s="699"/>
    </row>
    <row r="45" spans="1:8" ht="37.35" customHeight="1">
      <c r="A45" s="696" t="s">
        <v>338</v>
      </c>
      <c r="B45" s="696"/>
      <c r="C45" s="696"/>
      <c r="D45" s="696"/>
      <c r="E45" s="696"/>
      <c r="F45" s="696"/>
      <c r="G45" s="696"/>
      <c r="H45" s="696"/>
    </row>
    <row r="46" spans="1:8" ht="12.75" customHeight="1">
      <c r="A46" s="696" t="s">
        <v>339</v>
      </c>
      <c r="B46" s="696"/>
      <c r="C46" s="696"/>
      <c r="D46" s="696"/>
      <c r="E46" s="696"/>
      <c r="F46" s="696"/>
      <c r="G46" s="696"/>
      <c r="H46" s="696"/>
    </row>
    <row r="47" spans="1:8" ht="48.75" customHeight="1">
      <c r="A47" s="696" t="s">
        <v>504</v>
      </c>
      <c r="B47" s="696"/>
      <c r="C47" s="696"/>
      <c r="D47" s="696"/>
      <c r="E47" s="696"/>
      <c r="F47" s="696"/>
      <c r="G47" s="696"/>
      <c r="H47" s="696"/>
    </row>
    <row r="48" spans="1:8">
      <c r="A48" s="699" t="s">
        <v>340</v>
      </c>
      <c r="B48" s="699"/>
      <c r="C48" s="699"/>
      <c r="D48" s="699"/>
      <c r="E48" s="699"/>
      <c r="F48" s="699"/>
      <c r="G48" s="699"/>
      <c r="H48" s="699"/>
    </row>
  </sheetData>
  <mergeCells count="17">
    <mergeCell ref="A1:B1"/>
    <mergeCell ref="A42:H42"/>
    <mergeCell ref="A48:H48"/>
    <mergeCell ref="B24:H24"/>
    <mergeCell ref="A43:H43"/>
    <mergeCell ref="A44:H44"/>
    <mergeCell ref="A45:H45"/>
    <mergeCell ref="A46:H46"/>
    <mergeCell ref="A47:H47"/>
    <mergeCell ref="A2:H2"/>
    <mergeCell ref="A3:A6"/>
    <mergeCell ref="B3:C4"/>
    <mergeCell ref="D3:G3"/>
    <mergeCell ref="H3:H4"/>
    <mergeCell ref="D4:E4"/>
    <mergeCell ref="F4:G4"/>
    <mergeCell ref="B6:H6"/>
  </mergeCells>
  <hyperlinks>
    <hyperlink ref="A1:B1" location="Inhalt!A1" display="Zurück zum Inhalt"/>
  </hyperlinks>
  <pageMargins left="0.7" right="0.7" top="0.78740157499999996" bottom="0.78740157499999996" header="0.3" footer="0.3"/>
  <pageSetup paperSize="9" scale="94"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6">
    <pageSetUpPr autoPageBreaks="0"/>
  </sheetPr>
  <dimension ref="A1:AB39"/>
  <sheetViews>
    <sheetView zoomScaleNormal="100" workbookViewId="0"/>
  </sheetViews>
  <sheetFormatPr baseColWidth="10" defaultRowHeight="12.75"/>
  <cols>
    <col min="1" max="1" width="30" style="144" customWidth="1"/>
    <col min="2" max="12" width="9.140625" style="144" customWidth="1"/>
    <col min="13" max="13" width="11.42578125" style="175"/>
    <col min="14" max="250" width="11.42578125" style="144"/>
    <col min="251" max="251" width="41" style="144" customWidth="1"/>
    <col min="252" max="252" width="11.42578125" style="144"/>
    <col min="253" max="253" width="12.5703125" style="144" customWidth="1"/>
    <col min="254" max="16384" width="11.42578125" style="144"/>
  </cols>
  <sheetData>
    <row r="1" spans="1:28" ht="25.5" customHeight="1">
      <c r="A1" s="628" t="s">
        <v>579</v>
      </c>
    </row>
    <row r="2" spans="1:28" ht="17.25" customHeight="1">
      <c r="A2" s="871" t="s">
        <v>521</v>
      </c>
      <c r="B2" s="871"/>
      <c r="C2" s="871"/>
      <c r="D2" s="871"/>
      <c r="E2" s="871"/>
      <c r="F2" s="871"/>
      <c r="G2" s="871"/>
      <c r="H2" s="871"/>
      <c r="I2" s="871"/>
      <c r="J2" s="871"/>
      <c r="K2" s="871"/>
      <c r="L2" s="871"/>
    </row>
    <row r="3" spans="1:28">
      <c r="A3" s="872" t="s">
        <v>358</v>
      </c>
      <c r="B3" s="808" t="s">
        <v>39</v>
      </c>
      <c r="C3" s="839" t="s">
        <v>5</v>
      </c>
      <c r="D3" s="840"/>
      <c r="E3" s="840"/>
      <c r="F3" s="840"/>
      <c r="G3" s="840"/>
      <c r="H3" s="840"/>
      <c r="I3" s="840"/>
      <c r="J3" s="840"/>
      <c r="K3" s="840"/>
      <c r="L3" s="840"/>
      <c r="N3" s="101"/>
      <c r="O3" s="333"/>
      <c r="P3" s="333"/>
      <c r="Q3" s="333"/>
      <c r="R3" s="333"/>
      <c r="S3" s="333"/>
      <c r="T3" s="333"/>
      <c r="U3" s="333"/>
      <c r="V3" s="333"/>
      <c r="W3" s="333"/>
      <c r="X3" s="333"/>
      <c r="Y3" s="334"/>
      <c r="Z3" s="334"/>
      <c r="AA3" s="334"/>
      <c r="AB3" s="334"/>
    </row>
    <row r="4" spans="1:28" ht="62.25" customHeight="1">
      <c r="A4" s="873"/>
      <c r="B4" s="808"/>
      <c r="C4" s="335" t="s">
        <v>183</v>
      </c>
      <c r="D4" s="196" t="s">
        <v>1</v>
      </c>
      <c r="E4" s="196" t="s">
        <v>184</v>
      </c>
      <c r="F4" s="196" t="s">
        <v>185</v>
      </c>
      <c r="G4" s="196" t="s">
        <v>273</v>
      </c>
      <c r="H4" s="196" t="s">
        <v>274</v>
      </c>
      <c r="I4" s="196" t="s">
        <v>275</v>
      </c>
      <c r="J4" s="196" t="s">
        <v>276</v>
      </c>
      <c r="K4" s="196" t="s">
        <v>277</v>
      </c>
      <c r="L4" s="336" t="s">
        <v>192</v>
      </c>
      <c r="N4" s="175"/>
      <c r="O4" s="175"/>
      <c r="P4" s="102"/>
      <c r="Q4" s="102"/>
      <c r="R4" s="102"/>
      <c r="S4" s="102"/>
      <c r="T4" s="102"/>
      <c r="U4" s="102"/>
      <c r="V4" s="102"/>
      <c r="W4" s="102"/>
      <c r="X4" s="102"/>
      <c r="Y4" s="334"/>
      <c r="Z4" s="334"/>
      <c r="AA4" s="334"/>
      <c r="AB4" s="334"/>
    </row>
    <row r="5" spans="1:28">
      <c r="A5" s="874"/>
      <c r="B5" s="875" t="s">
        <v>170</v>
      </c>
      <c r="C5" s="876"/>
      <c r="D5" s="876"/>
      <c r="E5" s="876"/>
      <c r="F5" s="876"/>
      <c r="G5" s="876"/>
      <c r="H5" s="876"/>
      <c r="I5" s="876"/>
      <c r="J5" s="876"/>
      <c r="K5" s="876"/>
      <c r="L5" s="876"/>
    </row>
    <row r="6" spans="1:28" ht="18.75" customHeight="1">
      <c r="A6" s="337"/>
      <c r="B6" s="869" t="s">
        <v>4</v>
      </c>
      <c r="C6" s="870"/>
      <c r="D6" s="870"/>
      <c r="E6" s="870"/>
      <c r="F6" s="870"/>
      <c r="G6" s="870"/>
      <c r="H6" s="870"/>
      <c r="I6" s="870"/>
      <c r="J6" s="870"/>
      <c r="K6" s="870"/>
      <c r="L6" s="870"/>
    </row>
    <row r="7" spans="1:28" s="339" customFormat="1" ht="15" customHeight="1">
      <c r="A7" s="338" t="s">
        <v>359</v>
      </c>
      <c r="B7" s="315">
        <v>26892</v>
      </c>
      <c r="C7" s="149">
        <v>16396.714426245959</v>
      </c>
      <c r="D7" s="149">
        <v>144.09658258008585</v>
      </c>
      <c r="E7" s="149">
        <v>199.33521561212012</v>
      </c>
      <c r="F7" s="149">
        <v>100.64591389405696</v>
      </c>
      <c r="G7" s="149">
        <v>1623.409510972994</v>
      </c>
      <c r="H7" s="149">
        <v>6621.5127838859944</v>
      </c>
      <c r="I7" s="149">
        <v>1687.7783074770471</v>
      </c>
      <c r="J7" s="149">
        <v>110.20014867406475</v>
      </c>
      <c r="K7" s="149">
        <v>3.7662704340023407</v>
      </c>
      <c r="L7" s="150">
        <v>5.5408402236777192</v>
      </c>
      <c r="M7" s="334"/>
    </row>
    <row r="8" spans="1:28" ht="15" customHeight="1">
      <c r="A8" s="340" t="s">
        <v>365</v>
      </c>
      <c r="B8" s="313">
        <v>15192</v>
      </c>
      <c r="C8" s="294">
        <v>13999.580750271536</v>
      </c>
      <c r="D8" s="294">
        <v>31.131840588186151</v>
      </c>
      <c r="E8" s="294">
        <v>81.096081543988646</v>
      </c>
      <c r="F8" s="294">
        <v>53.986214387166847</v>
      </c>
      <c r="G8" s="294">
        <v>547.11763722950957</v>
      </c>
      <c r="H8" s="294">
        <v>1.2554933578410896</v>
      </c>
      <c r="I8" s="294">
        <v>475.83198262177297</v>
      </c>
      <c r="J8" s="294">
        <v>2</v>
      </c>
      <c r="K8" s="294" t="s">
        <v>190</v>
      </c>
      <c r="L8" s="341" t="s">
        <v>190</v>
      </c>
    </row>
    <row r="9" spans="1:28" s="339" customFormat="1" ht="15" customHeight="1">
      <c r="A9" s="342" t="s">
        <v>366</v>
      </c>
      <c r="B9" s="315">
        <v>7094</v>
      </c>
      <c r="C9" s="149" t="s">
        <v>190</v>
      </c>
      <c r="D9" s="149">
        <v>94.859736256208251</v>
      </c>
      <c r="E9" s="149">
        <v>44.119883541702343</v>
      </c>
      <c r="F9" s="149" t="s">
        <v>360</v>
      </c>
      <c r="G9" s="149">
        <v>907.2373694125705</v>
      </c>
      <c r="H9" s="149">
        <v>6047.7830107895188</v>
      </c>
      <c r="I9" s="149" t="s">
        <v>190</v>
      </c>
      <c r="J9" s="149" t="s">
        <v>190</v>
      </c>
      <c r="K9" s="149" t="s">
        <v>190</v>
      </c>
      <c r="L9" s="150" t="s">
        <v>190</v>
      </c>
      <c r="M9" s="334"/>
    </row>
    <row r="10" spans="1:28" ht="15" customHeight="1">
      <c r="A10" s="340" t="s">
        <v>361</v>
      </c>
      <c r="B10" s="313">
        <f>B7-B8-B9</f>
        <v>4606</v>
      </c>
      <c r="C10" s="294">
        <f>C7-C8</f>
        <v>2397.1336759744227</v>
      </c>
      <c r="D10" s="294">
        <f>D7-D8-D9</f>
        <v>18.105005735691449</v>
      </c>
      <c r="E10" s="294">
        <f>E7-E8-E9</f>
        <v>74.119250526429141</v>
      </c>
      <c r="F10" s="294">
        <f>F7-F8</f>
        <v>46.659699506890114</v>
      </c>
      <c r="G10" s="294">
        <f>G7-G8-G9</f>
        <v>169.0545043309138</v>
      </c>
      <c r="H10" s="294">
        <f>H7-H8-H9</f>
        <v>572.47427973863432</v>
      </c>
      <c r="I10" s="294">
        <f>I7-I8</f>
        <v>1211.946324855274</v>
      </c>
      <c r="J10" s="294">
        <f>J7-J8</f>
        <v>108.20014867406475</v>
      </c>
      <c r="K10" s="294">
        <f>K7</f>
        <v>3.7662704340023407</v>
      </c>
      <c r="L10" s="341">
        <f>L7</f>
        <v>5.5408402236777192</v>
      </c>
    </row>
    <row r="11" spans="1:28" s="339" customFormat="1" ht="15" customHeight="1">
      <c r="A11" s="338" t="s">
        <v>228</v>
      </c>
      <c r="B11" s="315">
        <v>9141</v>
      </c>
      <c r="C11" s="149">
        <v>4631.1006189500677</v>
      </c>
      <c r="D11" s="149">
        <v>145.39781393174835</v>
      </c>
      <c r="E11" s="149">
        <v>487.86373930818041</v>
      </c>
      <c r="F11" s="149">
        <v>545.54221095052685</v>
      </c>
      <c r="G11" s="149">
        <v>383.32150945642746</v>
      </c>
      <c r="H11" s="149">
        <v>1.201634825882218</v>
      </c>
      <c r="I11" s="149">
        <v>2861.0925204255605</v>
      </c>
      <c r="J11" s="149">
        <v>34.847409950584314</v>
      </c>
      <c r="K11" s="149">
        <v>7.2098089552933065</v>
      </c>
      <c r="L11" s="150">
        <v>45.422733245729319</v>
      </c>
      <c r="M11" s="334"/>
    </row>
    <row r="12" spans="1:28" ht="15" customHeight="1">
      <c r="A12" s="343" t="s">
        <v>362</v>
      </c>
      <c r="B12" s="313">
        <v>991</v>
      </c>
      <c r="C12" s="294" t="s">
        <v>190</v>
      </c>
      <c r="D12" s="294">
        <v>63.517787761049057</v>
      </c>
      <c r="E12" s="294">
        <v>313.14528492795853</v>
      </c>
      <c r="F12" s="294">
        <v>149.36653715395823</v>
      </c>
      <c r="G12" s="294">
        <v>142.92999838109114</v>
      </c>
      <c r="H12" s="294" t="s">
        <v>190</v>
      </c>
      <c r="I12" s="294">
        <v>156.93711348551076</v>
      </c>
      <c r="J12" s="294">
        <v>1</v>
      </c>
      <c r="K12" s="294">
        <v>145.71172899465762</v>
      </c>
      <c r="L12" s="341">
        <v>18.391549295774624</v>
      </c>
    </row>
    <row r="13" spans="1:28" s="339" customFormat="1" ht="15" customHeight="1">
      <c r="A13" s="338" t="s">
        <v>230</v>
      </c>
      <c r="B13" s="315">
        <v>7</v>
      </c>
      <c r="C13" s="149" t="s">
        <v>190</v>
      </c>
      <c r="D13" s="149" t="s">
        <v>190</v>
      </c>
      <c r="E13" s="149" t="s">
        <v>190</v>
      </c>
      <c r="F13" s="149" t="s">
        <v>190</v>
      </c>
      <c r="G13" s="149" t="s">
        <v>190</v>
      </c>
      <c r="H13" s="149" t="s">
        <v>190</v>
      </c>
      <c r="I13" s="149" t="s">
        <v>190</v>
      </c>
      <c r="J13" s="149" t="s">
        <v>190</v>
      </c>
      <c r="K13" s="149" t="s">
        <v>190</v>
      </c>
      <c r="L13" s="150">
        <v>7</v>
      </c>
      <c r="M13" s="334"/>
    </row>
    <row r="14" spans="1:28" ht="15" customHeight="1">
      <c r="A14" s="343" t="s">
        <v>363</v>
      </c>
      <c r="B14" s="313">
        <v>72</v>
      </c>
      <c r="C14" s="294" t="s">
        <v>190</v>
      </c>
      <c r="D14" s="294">
        <v>12.736842105263158</v>
      </c>
      <c r="E14" s="294">
        <v>25.684210526315788</v>
      </c>
      <c r="F14" s="294" t="s">
        <v>190</v>
      </c>
      <c r="G14" s="294">
        <v>27.789473684210527</v>
      </c>
      <c r="H14" s="294" t="s">
        <v>190</v>
      </c>
      <c r="I14" s="294" t="s">
        <v>190</v>
      </c>
      <c r="J14" s="294" t="s">
        <v>190</v>
      </c>
      <c r="K14" s="294">
        <v>5.7894736842105265</v>
      </c>
      <c r="L14" s="341" t="s">
        <v>190</v>
      </c>
    </row>
    <row r="15" spans="1:28" s="339" customFormat="1" ht="15" customHeight="1">
      <c r="A15" s="147" t="s">
        <v>4</v>
      </c>
      <c r="B15" s="315">
        <v>37103</v>
      </c>
      <c r="C15" s="149">
        <v>21027.815045196028</v>
      </c>
      <c r="D15" s="149">
        <v>365.74902637814637</v>
      </c>
      <c r="E15" s="149">
        <v>1026.028450374575</v>
      </c>
      <c r="F15" s="149">
        <v>795.55466199854197</v>
      </c>
      <c r="G15" s="149">
        <v>2177.4504924947232</v>
      </c>
      <c r="H15" s="149">
        <v>6622.7144187118765</v>
      </c>
      <c r="I15" s="149">
        <v>4705.8079413881187</v>
      </c>
      <c r="J15" s="149">
        <v>146.04755862464904</v>
      </c>
      <c r="K15" s="149">
        <v>162.47728206816379</v>
      </c>
      <c r="L15" s="150">
        <v>76.35512276518169</v>
      </c>
      <c r="M15" s="334"/>
    </row>
    <row r="16" spans="1:28" ht="13.5" customHeight="1">
      <c r="A16" s="540"/>
      <c r="B16" s="867" t="s">
        <v>224</v>
      </c>
      <c r="C16" s="868"/>
      <c r="D16" s="868"/>
      <c r="E16" s="868"/>
      <c r="F16" s="868"/>
      <c r="G16" s="868"/>
      <c r="H16" s="868"/>
      <c r="I16" s="868"/>
      <c r="J16" s="868"/>
      <c r="K16" s="868"/>
      <c r="L16" s="868"/>
    </row>
    <row r="17" spans="1:13" ht="13.5" customHeight="1">
      <c r="A17" s="344"/>
      <c r="B17" s="869" t="s">
        <v>2</v>
      </c>
      <c r="C17" s="870"/>
      <c r="D17" s="870"/>
      <c r="E17" s="870"/>
      <c r="F17" s="870"/>
      <c r="G17" s="870"/>
      <c r="H17" s="870"/>
      <c r="I17" s="870"/>
      <c r="J17" s="870"/>
      <c r="K17" s="870"/>
      <c r="L17" s="870"/>
    </row>
    <row r="18" spans="1:13" s="339" customFormat="1">
      <c r="A18" s="338" t="s">
        <v>359</v>
      </c>
      <c r="B18" s="345">
        <v>71.064089167537446</v>
      </c>
      <c r="C18" s="155">
        <v>78.643623955951497</v>
      </c>
      <c r="D18" s="155">
        <v>41.306080620190997</v>
      </c>
      <c r="E18" s="155">
        <v>18.529407606253319</v>
      </c>
      <c r="F18" s="155">
        <v>13.778549057747281</v>
      </c>
      <c r="G18" s="155">
        <v>71.417809423134798</v>
      </c>
      <c r="H18" s="155">
        <v>99.969396900581401</v>
      </c>
      <c r="I18" s="155">
        <v>37.161539825281828</v>
      </c>
      <c r="J18" s="155">
        <v>80.610061692207395</v>
      </c>
      <c r="K18" s="155">
        <v>2.6266876257756673</v>
      </c>
      <c r="L18" s="156">
        <v>4.5001913459840388</v>
      </c>
      <c r="M18" s="334"/>
    </row>
    <row r="19" spans="1:13">
      <c r="A19" s="340" t="s">
        <v>365</v>
      </c>
      <c r="B19" s="346">
        <v>39.485370950888196</v>
      </c>
      <c r="C19" s="297">
        <v>66.365103392414042</v>
      </c>
      <c r="D19" s="297">
        <v>9.0188855099001568</v>
      </c>
      <c r="E19" s="297">
        <v>7.589964715091889</v>
      </c>
      <c r="F19" s="297">
        <v>6.7614124403314797</v>
      </c>
      <c r="G19" s="297">
        <v>25.991775590337884</v>
      </c>
      <c r="H19" s="297">
        <v>3.231421528760698E-2</v>
      </c>
      <c r="I19" s="297">
        <v>10.318495967017009</v>
      </c>
      <c r="J19" s="297">
        <v>1.1698828979808411</v>
      </c>
      <c r="K19" s="294" t="s">
        <v>190</v>
      </c>
      <c r="L19" s="341" t="s">
        <v>190</v>
      </c>
    </row>
    <row r="20" spans="1:13" s="339" customFormat="1" ht="12.75" customHeight="1">
      <c r="A20" s="342" t="s">
        <v>366</v>
      </c>
      <c r="B20" s="345">
        <v>18.160048763497038</v>
      </c>
      <c r="C20" s="155">
        <v>0</v>
      </c>
      <c r="D20" s="155">
        <v>27.463618894302105</v>
      </c>
      <c r="E20" s="155">
        <v>4.1312862551502381</v>
      </c>
      <c r="F20" s="155">
        <v>0</v>
      </c>
      <c r="G20" s="155">
        <v>39.064836834564524</v>
      </c>
      <c r="H20" s="155">
        <v>92.231102909466458</v>
      </c>
      <c r="I20" s="149" t="s">
        <v>190</v>
      </c>
      <c r="J20" s="149" t="s">
        <v>190</v>
      </c>
      <c r="K20" s="149" t="s">
        <v>190</v>
      </c>
      <c r="L20" s="150" t="s">
        <v>190</v>
      </c>
      <c r="M20" s="334"/>
    </row>
    <row r="21" spans="1:13">
      <c r="A21" s="340" t="s">
        <v>361</v>
      </c>
      <c r="B21" s="346">
        <v>13.418669453152212</v>
      </c>
      <c r="C21" s="297">
        <v>12.278520563537434</v>
      </c>
      <c r="D21" s="297">
        <v>4.8235762159887345</v>
      </c>
      <c r="E21" s="297">
        <v>6.8081566360111907</v>
      </c>
      <c r="F21" s="297">
        <v>7.017136617415801</v>
      </c>
      <c r="G21" s="297">
        <v>6.3611969982323897</v>
      </c>
      <c r="H21" s="297">
        <v>7.7059797758273456</v>
      </c>
      <c r="I21" s="297">
        <v>26.843043858264821</v>
      </c>
      <c r="J21" s="297">
        <v>79.440178794226568</v>
      </c>
      <c r="K21" s="346">
        <v>2.6266876257756673</v>
      </c>
      <c r="L21" s="302">
        <v>4.5001913459840388</v>
      </c>
    </row>
    <row r="22" spans="1:13" s="339" customFormat="1">
      <c r="A22" s="338" t="s">
        <v>228</v>
      </c>
      <c r="B22" s="345">
        <v>25.975269940787182</v>
      </c>
      <c r="C22" s="155">
        <v>21.35637604404851</v>
      </c>
      <c r="D22" s="155">
        <v>34.597823960330878</v>
      </c>
      <c r="E22" s="155">
        <v>51.802268170103993</v>
      </c>
      <c r="F22" s="155">
        <v>67.235482602310341</v>
      </c>
      <c r="G22" s="155">
        <v>19.353465833988935</v>
      </c>
      <c r="H22" s="155">
        <v>3.0603099418602349E-2</v>
      </c>
      <c r="I22" s="155">
        <v>59.697548925404341</v>
      </c>
      <c r="J22" s="155">
        <v>19.389938307792583</v>
      </c>
      <c r="K22" s="155">
        <v>4.9634532893649101</v>
      </c>
      <c r="L22" s="156">
        <v>59.179814914612017</v>
      </c>
      <c r="M22" s="334"/>
    </row>
    <row r="23" spans="1:13">
      <c r="A23" s="343" t="s">
        <v>362</v>
      </c>
      <c r="B23" s="346">
        <v>2.7690700104493207</v>
      </c>
      <c r="C23" s="294" t="s">
        <v>190</v>
      </c>
      <c r="D23" s="297">
        <v>20.858185749794195</v>
      </c>
      <c r="E23" s="297">
        <v>27.525210656816864</v>
      </c>
      <c r="F23" s="297">
        <v>18.985968339942382</v>
      </c>
      <c r="G23" s="297">
        <v>7.8932522624627799</v>
      </c>
      <c r="H23" s="294" t="s">
        <v>190</v>
      </c>
      <c r="I23" s="297">
        <v>3.1409112493138291</v>
      </c>
      <c r="J23" s="297">
        <v>0</v>
      </c>
      <c r="K23" s="297">
        <v>88.693737881610119</v>
      </c>
      <c r="L23" s="302">
        <v>30.129842088033538</v>
      </c>
    </row>
    <row r="24" spans="1:13" s="339" customFormat="1">
      <c r="A24" s="338" t="s">
        <v>230</v>
      </c>
      <c r="B24" s="345">
        <v>1.3061650992685477E-2</v>
      </c>
      <c r="C24" s="149" t="s">
        <v>190</v>
      </c>
      <c r="D24" s="149" t="s">
        <v>190</v>
      </c>
      <c r="E24" s="149" t="s">
        <v>190</v>
      </c>
      <c r="F24" s="149" t="s">
        <v>190</v>
      </c>
      <c r="G24" s="149" t="s">
        <v>190</v>
      </c>
      <c r="H24" s="149" t="s">
        <v>190</v>
      </c>
      <c r="I24" s="149" t="s">
        <v>190</v>
      </c>
      <c r="J24" s="149" t="s">
        <v>190</v>
      </c>
      <c r="K24" s="149" t="s">
        <v>190</v>
      </c>
      <c r="L24" s="156">
        <v>6.1901516513706696</v>
      </c>
      <c r="M24" s="334"/>
    </row>
    <row r="25" spans="1:13">
      <c r="A25" s="343" t="s">
        <v>363</v>
      </c>
      <c r="B25" s="346">
        <v>0.17850923023336815</v>
      </c>
      <c r="C25" s="294" t="s">
        <v>190</v>
      </c>
      <c r="D25" s="297">
        <v>3.2379096696839138</v>
      </c>
      <c r="E25" s="297">
        <v>2.1431135668258139</v>
      </c>
      <c r="F25" s="294" t="s">
        <v>190</v>
      </c>
      <c r="G25" s="297">
        <v>1.3354724804135063</v>
      </c>
      <c r="H25" s="294" t="s">
        <v>190</v>
      </c>
      <c r="I25" s="294" t="s">
        <v>190</v>
      </c>
      <c r="J25" s="294" t="s">
        <v>190</v>
      </c>
      <c r="K25" s="297">
        <v>3.7161212032493096</v>
      </c>
      <c r="L25" s="302">
        <v>0</v>
      </c>
    </row>
    <row r="26" spans="1:13" s="339" customFormat="1">
      <c r="A26" s="147" t="s">
        <v>4</v>
      </c>
      <c r="B26" s="315">
        <v>100</v>
      </c>
      <c r="C26" s="149">
        <v>100</v>
      </c>
      <c r="D26" s="149">
        <v>100</v>
      </c>
      <c r="E26" s="149">
        <v>100</v>
      </c>
      <c r="F26" s="149">
        <v>100</v>
      </c>
      <c r="G26" s="149">
        <v>100</v>
      </c>
      <c r="H26" s="149">
        <v>100</v>
      </c>
      <c r="I26" s="149">
        <v>100</v>
      </c>
      <c r="J26" s="149">
        <v>100</v>
      </c>
      <c r="K26" s="149">
        <v>100</v>
      </c>
      <c r="L26" s="150">
        <v>100</v>
      </c>
      <c r="M26" s="334"/>
    </row>
    <row r="27" spans="1:13">
      <c r="A27" s="344"/>
      <c r="B27" s="869" t="s">
        <v>3</v>
      </c>
      <c r="C27" s="870"/>
      <c r="D27" s="870"/>
      <c r="E27" s="870"/>
      <c r="F27" s="870"/>
      <c r="G27" s="870"/>
      <c r="H27" s="870"/>
      <c r="I27" s="870"/>
      <c r="J27" s="870"/>
      <c r="K27" s="870"/>
      <c r="L27" s="870"/>
    </row>
    <row r="28" spans="1:13" s="339" customFormat="1">
      <c r="A28" s="338" t="s">
        <v>359</v>
      </c>
      <c r="B28" s="345">
        <v>74.778917580474001</v>
      </c>
      <c r="C28" s="155">
        <v>77.017118014502486</v>
      </c>
      <c r="D28" s="155">
        <v>36.549770354383291</v>
      </c>
      <c r="E28" s="155">
        <v>20.641730895925551</v>
      </c>
      <c r="F28" s="155">
        <v>10.05511410750985</v>
      </c>
      <c r="G28" s="155">
        <v>79.455371733148937</v>
      </c>
      <c r="H28" s="155">
        <v>99.999355195375813</v>
      </c>
      <c r="I28" s="155">
        <v>30.576884259080732</v>
      </c>
      <c r="J28" s="155">
        <v>68.179794317319818</v>
      </c>
      <c r="K28" s="155">
        <v>1.8789597363859101</v>
      </c>
      <c r="L28" s="156">
        <v>12.046390157731258</v>
      </c>
      <c r="M28" s="334"/>
    </row>
    <row r="29" spans="1:13">
      <c r="A29" s="340" t="s">
        <v>365</v>
      </c>
      <c r="B29" s="346">
        <v>43.318004952246199</v>
      </c>
      <c r="C29" s="297">
        <v>66.880331167976593</v>
      </c>
      <c r="D29" s="297">
        <v>7.7550943545957001</v>
      </c>
      <c r="E29" s="297">
        <v>8.3280190578790005</v>
      </c>
      <c r="F29" s="297">
        <v>6.8425571856813967</v>
      </c>
      <c r="G29" s="297">
        <v>23.775347417934491</v>
      </c>
      <c r="H29" s="297">
        <v>1.9692381133217928E-4</v>
      </c>
      <c r="I29" s="297">
        <v>9.2669988097592988</v>
      </c>
      <c r="J29" s="297">
        <v>1.6510118319919151</v>
      </c>
      <c r="K29" s="294" t="s">
        <v>190</v>
      </c>
      <c r="L29" s="341" t="s">
        <v>190</v>
      </c>
    </row>
    <row r="30" spans="1:13" s="339" customFormat="1" ht="12.75" customHeight="1">
      <c r="A30" s="342" t="s">
        <v>366</v>
      </c>
      <c r="B30" s="345">
        <v>20.67916519278387</v>
      </c>
      <c r="C30" s="149" t="s">
        <v>190</v>
      </c>
      <c r="D30" s="155">
        <v>23.655723466937705</v>
      </c>
      <c r="E30" s="155">
        <v>4.528101816605969</v>
      </c>
      <c r="F30" s="155">
        <v>0</v>
      </c>
      <c r="G30" s="155">
        <v>45.725728202157676</v>
      </c>
      <c r="H30" s="155">
        <v>90.037404917517051</v>
      </c>
      <c r="I30" s="149" t="s">
        <v>190</v>
      </c>
      <c r="J30" s="149" t="s">
        <v>190</v>
      </c>
      <c r="K30" s="149" t="s">
        <v>190</v>
      </c>
      <c r="L30" s="150" t="s">
        <v>190</v>
      </c>
      <c r="M30" s="334"/>
    </row>
    <row r="31" spans="1:13" ht="12.75" customHeight="1">
      <c r="A31" s="340" t="s">
        <v>361</v>
      </c>
      <c r="B31" s="346">
        <v>10.781747435443933</v>
      </c>
      <c r="C31" s="297">
        <v>10.136786846525894</v>
      </c>
      <c r="D31" s="297">
        <v>5.1389525328498884</v>
      </c>
      <c r="E31" s="297">
        <v>7.7856100214405792</v>
      </c>
      <c r="F31" s="297">
        <v>3.2125569218284529</v>
      </c>
      <c r="G31" s="297">
        <v>9.954296113056774</v>
      </c>
      <c r="H31" s="297">
        <v>9.9617533540474348</v>
      </c>
      <c r="I31" s="297">
        <v>21.309885449321435</v>
      </c>
      <c r="J31" s="297">
        <v>66.528782485327895</v>
      </c>
      <c r="K31" s="297">
        <v>1.8789597363859101</v>
      </c>
      <c r="L31" s="302">
        <v>12.046390157731258</v>
      </c>
    </row>
    <row r="32" spans="1:13" s="339" customFormat="1" ht="12.75" customHeight="1">
      <c r="A32" s="338" t="s">
        <v>228</v>
      </c>
      <c r="B32" s="345">
        <v>22.461973823841529</v>
      </c>
      <c r="C32" s="155">
        <v>22.982881985497507</v>
      </c>
      <c r="D32" s="155">
        <v>47.447081871679167</v>
      </c>
      <c r="E32" s="155">
        <v>41.801794695556808</v>
      </c>
      <c r="F32" s="155">
        <v>71.655130850205211</v>
      </c>
      <c r="G32" s="155">
        <v>14.87239840745041</v>
      </c>
      <c r="H32" s="149" t="s">
        <v>190</v>
      </c>
      <c r="I32" s="155">
        <v>65.296017558548542</v>
      </c>
      <c r="J32" s="155">
        <v>30.16919385068827</v>
      </c>
      <c r="K32" s="155">
        <v>3.6891480516420807</v>
      </c>
      <c r="L32" s="156">
        <v>60.025652450472577</v>
      </c>
      <c r="M32" s="334"/>
    </row>
    <row r="33" spans="1:13" ht="12.75" customHeight="1">
      <c r="A33" s="343" t="s">
        <v>362</v>
      </c>
      <c r="B33" s="346">
        <v>2.511496285815352</v>
      </c>
      <c r="C33" s="294" t="s">
        <v>190</v>
      </c>
      <c r="D33" s="297">
        <v>12.155900002321431</v>
      </c>
      <c r="E33" s="297">
        <v>34.566605949470194</v>
      </c>
      <c r="F33" s="297">
        <v>18.289755042284941</v>
      </c>
      <c r="G33" s="297">
        <v>4.4884898236830839</v>
      </c>
      <c r="H33" s="294" t="s">
        <v>190</v>
      </c>
      <c r="I33" s="297">
        <v>4.1270981823707258</v>
      </c>
      <c r="J33" s="297">
        <v>1.6510118319919151</v>
      </c>
      <c r="K33" s="297">
        <v>91.086099731561177</v>
      </c>
      <c r="L33" s="302">
        <v>13.586435916798701</v>
      </c>
    </row>
    <row r="34" spans="1:13" s="339" customFormat="1">
      <c r="A34" s="338" t="s">
        <v>230</v>
      </c>
      <c r="B34" s="345">
        <v>2.8298549699327907E-2</v>
      </c>
      <c r="C34" s="149" t="s">
        <v>190</v>
      </c>
      <c r="D34" s="149" t="s">
        <v>190</v>
      </c>
      <c r="E34" s="149" t="s">
        <v>190</v>
      </c>
      <c r="F34" s="149" t="s">
        <v>190</v>
      </c>
      <c r="G34" s="149" t="s">
        <v>190</v>
      </c>
      <c r="H34" s="149" t="s">
        <v>190</v>
      </c>
      <c r="I34" s="149" t="s">
        <v>190</v>
      </c>
      <c r="J34" s="149" t="s">
        <v>190</v>
      </c>
      <c r="K34" s="149" t="s">
        <v>190</v>
      </c>
      <c r="L34" s="156">
        <v>14.341521474996902</v>
      </c>
      <c r="M34" s="334"/>
    </row>
    <row r="35" spans="1:13">
      <c r="A35" s="343" t="s">
        <v>363</v>
      </c>
      <c r="B35" s="346">
        <v>0.21931376016979129</v>
      </c>
      <c r="C35" s="294" t="s">
        <v>190</v>
      </c>
      <c r="D35" s="297">
        <v>3.8472477716161295</v>
      </c>
      <c r="E35" s="297">
        <v>2.98986845904746</v>
      </c>
      <c r="F35" s="294" t="s">
        <v>190</v>
      </c>
      <c r="G35" s="297">
        <v>1.1837400357175643</v>
      </c>
      <c r="H35" s="294" t="s">
        <v>190</v>
      </c>
      <c r="I35" s="294" t="s">
        <v>190</v>
      </c>
      <c r="J35" s="294" t="s">
        <v>190</v>
      </c>
      <c r="K35" s="297">
        <v>3.3457924804108266</v>
      </c>
      <c r="L35" s="341" t="s">
        <v>190</v>
      </c>
    </row>
    <row r="36" spans="1:13" s="339" customFormat="1">
      <c r="A36" s="347" t="s">
        <v>4</v>
      </c>
      <c r="B36" s="348">
        <v>100</v>
      </c>
      <c r="C36" s="349">
        <v>100</v>
      </c>
      <c r="D36" s="349">
        <v>100</v>
      </c>
      <c r="E36" s="349">
        <v>100</v>
      </c>
      <c r="F36" s="349">
        <v>100</v>
      </c>
      <c r="G36" s="349">
        <v>100</v>
      </c>
      <c r="H36" s="349">
        <v>100</v>
      </c>
      <c r="I36" s="349">
        <v>100</v>
      </c>
      <c r="J36" s="349">
        <v>100</v>
      </c>
      <c r="K36" s="349">
        <v>100</v>
      </c>
      <c r="L36" s="350">
        <v>100</v>
      </c>
      <c r="M36" s="334"/>
    </row>
    <row r="37" spans="1:13" ht="16.5" customHeight="1">
      <c r="A37" s="699" t="s">
        <v>542</v>
      </c>
      <c r="B37" s="699"/>
      <c r="C37" s="699"/>
      <c r="D37" s="699"/>
      <c r="E37" s="699"/>
      <c r="F37" s="699"/>
      <c r="G37" s="699"/>
      <c r="H37" s="699"/>
      <c r="I37" s="699"/>
      <c r="J37" s="699"/>
      <c r="K37" s="699"/>
      <c r="L37" s="699"/>
    </row>
    <row r="38" spans="1:13">
      <c r="A38" s="699" t="s">
        <v>364</v>
      </c>
      <c r="B38" s="699"/>
      <c r="C38" s="699"/>
      <c r="D38" s="699"/>
      <c r="E38" s="699"/>
      <c r="F38" s="699"/>
      <c r="G38" s="699"/>
      <c r="H38" s="699"/>
      <c r="I38" s="699"/>
      <c r="J38" s="699"/>
      <c r="K38" s="699"/>
      <c r="L38" s="699"/>
    </row>
    <row r="39" spans="1:13">
      <c r="A39" s="858" t="s">
        <v>198</v>
      </c>
      <c r="B39" s="858"/>
      <c r="C39" s="858"/>
      <c r="D39" s="858"/>
      <c r="E39" s="858"/>
      <c r="F39" s="858"/>
      <c r="G39" s="858"/>
      <c r="H39" s="858"/>
      <c r="I39" s="858"/>
      <c r="J39" s="858"/>
      <c r="K39" s="858"/>
      <c r="L39" s="858"/>
    </row>
  </sheetData>
  <mergeCells count="12">
    <mergeCell ref="B6:L6"/>
    <mergeCell ref="A38:L38"/>
    <mergeCell ref="B16:L16"/>
    <mergeCell ref="B17:L17"/>
    <mergeCell ref="B27:L27"/>
    <mergeCell ref="A37:L37"/>
    <mergeCell ref="A39:L39"/>
    <mergeCell ref="A2:L2"/>
    <mergeCell ref="A3:A5"/>
    <mergeCell ref="B3:B4"/>
    <mergeCell ref="C3:L3"/>
    <mergeCell ref="B5:L5"/>
  </mergeCells>
  <hyperlinks>
    <hyperlink ref="A1" location="Inhalt!A1" display="Zurück zum Inhalt"/>
  </hyperlinks>
  <pageMargins left="0.7" right="0.7" top="0.78740157499999996" bottom="0.78740157499999996" header="0.3" footer="0.3"/>
  <pageSetup paperSize="9" scale="67" orientation="portrait" r:id="rId1"/>
  <ignoredErrors>
    <ignoredError sqref="C10:F10" formula="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7">
    <pageSetUpPr autoPageBreaks="0" fitToPage="1"/>
  </sheetPr>
  <dimension ref="A1:J30"/>
  <sheetViews>
    <sheetView zoomScaleNormal="100" workbookViewId="0">
      <selection sqref="A1:B1"/>
    </sheetView>
  </sheetViews>
  <sheetFormatPr baseColWidth="10" defaultRowHeight="15"/>
  <cols>
    <col min="1" max="1" width="11.42578125" style="53"/>
    <col min="2" max="10" width="11.140625" style="53" customWidth="1"/>
    <col min="11" max="16384" width="11.42578125" style="53"/>
  </cols>
  <sheetData>
    <row r="1" spans="1:10" s="503" customFormat="1" ht="25.5" customHeight="1">
      <c r="A1" s="654" t="s">
        <v>579</v>
      </c>
      <c r="B1" s="654"/>
    </row>
    <row r="2" spans="1:10" ht="30" customHeight="1">
      <c r="A2" s="700" t="s">
        <v>611</v>
      </c>
      <c r="B2" s="700"/>
      <c r="C2" s="700"/>
      <c r="D2" s="700"/>
      <c r="E2" s="700"/>
      <c r="F2" s="700"/>
      <c r="G2" s="700"/>
      <c r="H2" s="700"/>
      <c r="I2" s="700"/>
      <c r="J2" s="700"/>
    </row>
    <row r="3" spans="1:10" ht="15" customHeight="1">
      <c r="A3" s="879" t="s">
        <v>403</v>
      </c>
      <c r="B3" s="882" t="s">
        <v>424</v>
      </c>
      <c r="C3" s="882"/>
      <c r="D3" s="882"/>
      <c r="E3" s="882"/>
      <c r="F3" s="882"/>
      <c r="G3" s="882"/>
      <c r="H3" s="882"/>
      <c r="I3" s="882"/>
      <c r="J3" s="883"/>
    </row>
    <row r="4" spans="1:10" ht="14.45" customHeight="1">
      <c r="A4" s="880"/>
      <c r="B4" s="884" t="s">
        <v>4</v>
      </c>
      <c r="C4" s="885"/>
      <c r="D4" s="886"/>
      <c r="E4" s="882" t="s">
        <v>5</v>
      </c>
      <c r="F4" s="882"/>
      <c r="G4" s="882"/>
      <c r="H4" s="882"/>
      <c r="I4" s="882"/>
      <c r="J4" s="883"/>
    </row>
    <row r="5" spans="1:10" ht="14.45" customHeight="1">
      <c r="A5" s="880"/>
      <c r="B5" s="887"/>
      <c r="C5" s="888"/>
      <c r="D5" s="889"/>
      <c r="E5" s="882" t="s">
        <v>612</v>
      </c>
      <c r="F5" s="882"/>
      <c r="G5" s="882"/>
      <c r="H5" s="882"/>
      <c r="I5" s="882"/>
      <c r="J5" s="883"/>
    </row>
    <row r="6" spans="1:10" ht="31.5" customHeight="1">
      <c r="A6" s="880"/>
      <c r="B6" s="403" t="s">
        <v>225</v>
      </c>
      <c r="C6" s="403" t="s">
        <v>425</v>
      </c>
      <c r="D6" s="403" t="s">
        <v>426</v>
      </c>
      <c r="E6" s="403" t="s">
        <v>225</v>
      </c>
      <c r="F6" s="403" t="s">
        <v>425</v>
      </c>
      <c r="G6" s="403" t="s">
        <v>426</v>
      </c>
      <c r="H6" s="403" t="s">
        <v>225</v>
      </c>
      <c r="I6" s="403" t="s">
        <v>425</v>
      </c>
      <c r="J6" s="404" t="s">
        <v>426</v>
      </c>
    </row>
    <row r="7" spans="1:10">
      <c r="A7" s="881"/>
      <c r="B7" s="890" t="s">
        <v>170</v>
      </c>
      <c r="C7" s="890"/>
      <c r="D7" s="890"/>
      <c r="E7" s="890"/>
      <c r="F7" s="890"/>
      <c r="G7" s="890"/>
      <c r="H7" s="877" t="s">
        <v>427</v>
      </c>
      <c r="I7" s="877"/>
      <c r="J7" s="878"/>
    </row>
    <row r="8" spans="1:10">
      <c r="A8" s="406">
        <v>1993</v>
      </c>
      <c r="B8" s="407">
        <v>571206</v>
      </c>
      <c r="C8" s="407">
        <v>453330</v>
      </c>
      <c r="D8" s="407">
        <v>117876</v>
      </c>
      <c r="E8" s="407">
        <v>7812</v>
      </c>
      <c r="F8" s="407">
        <v>4320</v>
      </c>
      <c r="G8" s="407">
        <v>3492</v>
      </c>
      <c r="H8" s="408">
        <v>1.4</v>
      </c>
      <c r="I8" s="408">
        <v>1</v>
      </c>
      <c r="J8" s="409">
        <v>3</v>
      </c>
    </row>
    <row r="9" spans="1:10">
      <c r="A9" s="410">
        <v>1994</v>
      </c>
      <c r="B9" s="411">
        <v>567438</v>
      </c>
      <c r="C9" s="411">
        <v>432234</v>
      </c>
      <c r="D9" s="411">
        <v>135204</v>
      </c>
      <c r="E9" s="411">
        <v>8970</v>
      </c>
      <c r="F9" s="411">
        <v>4491</v>
      </c>
      <c r="G9" s="411">
        <v>4476</v>
      </c>
      <c r="H9" s="412">
        <f t="shared" ref="H9:J27" si="0">E9/B9*100</f>
        <v>1.5807894430757192</v>
      </c>
      <c r="I9" s="412">
        <f t="shared" si="0"/>
        <v>1.0390205305459543</v>
      </c>
      <c r="J9" s="413">
        <f t="shared" si="0"/>
        <v>3.3105529422206446</v>
      </c>
    </row>
    <row r="10" spans="1:10">
      <c r="A10" s="406">
        <v>1995</v>
      </c>
      <c r="B10" s="407">
        <v>578583</v>
      </c>
      <c r="C10" s="407">
        <v>434934</v>
      </c>
      <c r="D10" s="407">
        <v>143649</v>
      </c>
      <c r="E10" s="407">
        <v>9846</v>
      </c>
      <c r="F10" s="407">
        <v>4620</v>
      </c>
      <c r="G10" s="407">
        <v>5226</v>
      </c>
      <c r="H10" s="408">
        <f t="shared" si="0"/>
        <v>1.7017437429029196</v>
      </c>
      <c r="I10" s="408">
        <f t="shared" si="0"/>
        <v>1.0622301314682228</v>
      </c>
      <c r="J10" s="409">
        <f t="shared" si="0"/>
        <v>3.6380343754568423</v>
      </c>
    </row>
    <row r="11" spans="1:10">
      <c r="A11" s="410">
        <v>1996</v>
      </c>
      <c r="B11" s="411">
        <v>579375</v>
      </c>
      <c r="C11" s="411">
        <v>434727</v>
      </c>
      <c r="D11" s="411">
        <v>144648</v>
      </c>
      <c r="E11" s="411">
        <v>10815</v>
      </c>
      <c r="F11" s="411">
        <v>5094</v>
      </c>
      <c r="G11" s="411">
        <v>5724</v>
      </c>
      <c r="H11" s="412">
        <f t="shared" si="0"/>
        <v>1.8666666666666669</v>
      </c>
      <c r="I11" s="412">
        <f t="shared" si="0"/>
        <v>1.1717698693662919</v>
      </c>
      <c r="J11" s="413">
        <f t="shared" si="0"/>
        <v>3.9571926331508211</v>
      </c>
    </row>
    <row r="12" spans="1:10">
      <c r="A12" s="406">
        <v>1997</v>
      </c>
      <c r="B12" s="407">
        <v>597801</v>
      </c>
      <c r="C12" s="407">
        <v>451005</v>
      </c>
      <c r="D12" s="407">
        <v>146796</v>
      </c>
      <c r="E12" s="407">
        <v>10929</v>
      </c>
      <c r="F12" s="407">
        <v>5205</v>
      </c>
      <c r="G12" s="407">
        <v>5724</v>
      </c>
      <c r="H12" s="408">
        <f t="shared" si="0"/>
        <v>1.8282003542985041</v>
      </c>
      <c r="I12" s="408">
        <f t="shared" si="0"/>
        <v>1.1540892007849137</v>
      </c>
      <c r="J12" s="409">
        <f t="shared" si="0"/>
        <v>3.8992888089593727</v>
      </c>
    </row>
    <row r="13" spans="1:10">
      <c r="A13" s="410">
        <v>1998</v>
      </c>
      <c r="B13" s="411">
        <v>611832</v>
      </c>
      <c r="C13" s="411">
        <v>468315</v>
      </c>
      <c r="D13" s="411">
        <v>143517</v>
      </c>
      <c r="E13" s="411">
        <v>10767</v>
      </c>
      <c r="F13" s="411">
        <v>5817</v>
      </c>
      <c r="G13" s="411">
        <v>4950</v>
      </c>
      <c r="H13" s="412">
        <f t="shared" si="0"/>
        <v>1.7597968069666186</v>
      </c>
      <c r="I13" s="412">
        <f t="shared" si="0"/>
        <v>1.2421126805675666</v>
      </c>
      <c r="J13" s="413">
        <f t="shared" si="0"/>
        <v>3.4490687514371121</v>
      </c>
    </row>
    <row r="14" spans="1:10">
      <c r="A14" s="406">
        <v>1999</v>
      </c>
      <c r="B14" s="407">
        <v>635559</v>
      </c>
      <c r="C14" s="407">
        <v>483690</v>
      </c>
      <c r="D14" s="407">
        <v>151869</v>
      </c>
      <c r="E14" s="407">
        <v>11784</v>
      </c>
      <c r="F14" s="407">
        <v>6312</v>
      </c>
      <c r="G14" s="407">
        <v>5472</v>
      </c>
      <c r="H14" s="408">
        <f t="shared" si="0"/>
        <v>1.8541158255960501</v>
      </c>
      <c r="I14" s="408">
        <f t="shared" si="0"/>
        <v>1.3049680580537122</v>
      </c>
      <c r="J14" s="409">
        <f t="shared" si="0"/>
        <v>3.6031053078640145</v>
      </c>
    </row>
    <row r="15" spans="1:10">
      <c r="A15" s="410">
        <v>2000</v>
      </c>
      <c r="B15" s="411">
        <v>622968</v>
      </c>
      <c r="C15" s="411">
        <v>482913</v>
      </c>
      <c r="D15" s="411">
        <v>140055</v>
      </c>
      <c r="E15" s="411">
        <v>11958</v>
      </c>
      <c r="F15" s="411">
        <v>6369</v>
      </c>
      <c r="G15" s="411">
        <v>5589</v>
      </c>
      <c r="H15" s="412">
        <f t="shared" si="0"/>
        <v>1.9195207458489041</v>
      </c>
      <c r="I15" s="412">
        <f t="shared" si="0"/>
        <v>1.3188711010057712</v>
      </c>
      <c r="J15" s="413">
        <f t="shared" si="0"/>
        <v>3.9905751311984581</v>
      </c>
    </row>
    <row r="16" spans="1:10">
      <c r="A16" s="406">
        <v>2001</v>
      </c>
      <c r="B16" s="407">
        <v>609576</v>
      </c>
      <c r="C16" s="407">
        <v>474762</v>
      </c>
      <c r="D16" s="407">
        <v>134814</v>
      </c>
      <c r="E16" s="407">
        <v>12819</v>
      </c>
      <c r="F16" s="407">
        <v>6816</v>
      </c>
      <c r="G16" s="407">
        <v>6003</v>
      </c>
      <c r="H16" s="408">
        <f t="shared" si="0"/>
        <v>2.1029371235087995</v>
      </c>
      <c r="I16" s="408">
        <f t="shared" si="0"/>
        <v>1.4356667130056744</v>
      </c>
      <c r="J16" s="409">
        <f t="shared" si="0"/>
        <v>4.4528016378120965</v>
      </c>
    </row>
    <row r="17" spans="1:10">
      <c r="A17" s="410">
        <v>2002</v>
      </c>
      <c r="B17" s="411">
        <v>568083</v>
      </c>
      <c r="C17" s="411">
        <v>441897</v>
      </c>
      <c r="D17" s="411">
        <v>126183</v>
      </c>
      <c r="E17" s="411">
        <v>14118</v>
      </c>
      <c r="F17" s="411">
        <v>7491</v>
      </c>
      <c r="G17" s="411">
        <v>6627</v>
      </c>
      <c r="H17" s="412">
        <f t="shared" si="0"/>
        <v>2.4852002260233101</v>
      </c>
      <c r="I17" s="412">
        <f t="shared" si="0"/>
        <v>1.6951914133836616</v>
      </c>
      <c r="J17" s="413">
        <f t="shared" si="0"/>
        <v>5.2518960557285848</v>
      </c>
    </row>
    <row r="18" spans="1:10">
      <c r="A18" s="406">
        <v>2003</v>
      </c>
      <c r="B18" s="407">
        <v>564492</v>
      </c>
      <c r="C18" s="407">
        <v>436872</v>
      </c>
      <c r="D18" s="407">
        <v>127620</v>
      </c>
      <c r="E18" s="407">
        <v>14931</v>
      </c>
      <c r="F18" s="407">
        <v>7857</v>
      </c>
      <c r="G18" s="407">
        <v>7074</v>
      </c>
      <c r="H18" s="408">
        <f t="shared" si="0"/>
        <v>2.6450330562700621</v>
      </c>
      <c r="I18" s="408">
        <f t="shared" si="0"/>
        <v>1.7984672856122617</v>
      </c>
      <c r="J18" s="409">
        <f t="shared" si="0"/>
        <v>5.5430183356840619</v>
      </c>
    </row>
    <row r="19" spans="1:10">
      <c r="A19" s="410">
        <v>2004</v>
      </c>
      <c r="B19" s="411">
        <v>571977</v>
      </c>
      <c r="C19" s="411">
        <v>445560</v>
      </c>
      <c r="D19" s="411">
        <v>126420</v>
      </c>
      <c r="E19" s="411">
        <v>15762</v>
      </c>
      <c r="F19" s="411">
        <v>8784</v>
      </c>
      <c r="G19" s="411">
        <v>6975</v>
      </c>
      <c r="H19" s="412">
        <f t="shared" si="0"/>
        <v>2.7557052119228569</v>
      </c>
      <c r="I19" s="412">
        <f t="shared" si="0"/>
        <v>1.9714516563425801</v>
      </c>
      <c r="J19" s="413">
        <f t="shared" si="0"/>
        <v>5.5173232083531083</v>
      </c>
    </row>
    <row r="20" spans="1:10">
      <c r="A20" s="406">
        <v>2005</v>
      </c>
      <c r="B20" s="407">
        <v>559062</v>
      </c>
      <c r="C20" s="407">
        <v>437451</v>
      </c>
      <c r="D20" s="407">
        <v>121611</v>
      </c>
      <c r="E20" s="407">
        <v>14898</v>
      </c>
      <c r="F20" s="407">
        <v>8217</v>
      </c>
      <c r="G20" s="407">
        <v>6681</v>
      </c>
      <c r="H20" s="408">
        <f t="shared" si="0"/>
        <v>2.6648207175590541</v>
      </c>
      <c r="I20" s="408">
        <f t="shared" si="0"/>
        <v>1.8783818073338499</v>
      </c>
      <c r="J20" s="409">
        <f t="shared" si="0"/>
        <v>5.4937464538569705</v>
      </c>
    </row>
    <row r="21" spans="1:10">
      <c r="A21" s="410">
        <v>2006</v>
      </c>
      <c r="B21" s="411">
        <v>581181</v>
      </c>
      <c r="C21" s="411">
        <v>458445</v>
      </c>
      <c r="D21" s="411">
        <v>122736</v>
      </c>
      <c r="E21" s="411">
        <v>14700</v>
      </c>
      <c r="F21" s="411">
        <v>8388</v>
      </c>
      <c r="G21" s="411">
        <v>6312</v>
      </c>
      <c r="H21" s="412">
        <f t="shared" si="0"/>
        <v>2.5293325143113763</v>
      </c>
      <c r="I21" s="412">
        <f t="shared" si="0"/>
        <v>1.8296633183915192</v>
      </c>
      <c r="J21" s="413">
        <f t="shared" si="0"/>
        <v>5.1427454047712162</v>
      </c>
    </row>
    <row r="22" spans="1:10">
      <c r="A22" s="406">
        <v>2007</v>
      </c>
      <c r="B22" s="407">
        <v>624177</v>
      </c>
      <c r="C22" s="407">
        <v>498276</v>
      </c>
      <c r="D22" s="407">
        <v>125901</v>
      </c>
      <c r="E22" s="407">
        <v>15474</v>
      </c>
      <c r="F22" s="407">
        <v>9162</v>
      </c>
      <c r="G22" s="407">
        <v>6312</v>
      </c>
      <c r="H22" s="408">
        <f t="shared" si="0"/>
        <v>2.4791044847855654</v>
      </c>
      <c r="I22" s="408">
        <f t="shared" si="0"/>
        <v>1.8387399754353009</v>
      </c>
      <c r="J22" s="409">
        <f t="shared" si="0"/>
        <v>5.0134629589915889</v>
      </c>
    </row>
    <row r="23" spans="1:10">
      <c r="A23" s="410">
        <v>2008</v>
      </c>
      <c r="B23" s="411">
        <v>607566</v>
      </c>
      <c r="C23" s="411">
        <v>495063</v>
      </c>
      <c r="D23" s="411">
        <v>112506</v>
      </c>
      <c r="E23" s="411">
        <v>14841</v>
      </c>
      <c r="F23" s="411">
        <v>9030</v>
      </c>
      <c r="G23" s="411">
        <v>5811</v>
      </c>
      <c r="H23" s="412">
        <f t="shared" si="0"/>
        <v>2.4426975834724129</v>
      </c>
      <c r="I23" s="412">
        <f t="shared" si="0"/>
        <v>1.8240102774798359</v>
      </c>
      <c r="J23" s="413">
        <f t="shared" si="0"/>
        <v>5.1650578635806088</v>
      </c>
    </row>
    <row r="24" spans="1:10">
      <c r="A24" s="406">
        <v>2009</v>
      </c>
      <c r="B24" s="407">
        <v>561171</v>
      </c>
      <c r="C24" s="407">
        <v>463320</v>
      </c>
      <c r="D24" s="407">
        <v>97851</v>
      </c>
      <c r="E24" s="407">
        <v>14178</v>
      </c>
      <c r="F24" s="407">
        <v>9213</v>
      </c>
      <c r="G24" s="407">
        <v>4965</v>
      </c>
      <c r="H24" s="408">
        <f t="shared" si="0"/>
        <v>2.5265026168494096</v>
      </c>
      <c r="I24" s="408">
        <f t="shared" si="0"/>
        <v>1.9884744884744885</v>
      </c>
      <c r="J24" s="409">
        <f t="shared" si="0"/>
        <v>5.0740411441886133</v>
      </c>
    </row>
    <row r="25" spans="1:10">
      <c r="A25" s="410">
        <v>2010</v>
      </c>
      <c r="B25" s="411">
        <v>559032</v>
      </c>
      <c r="C25" s="411">
        <v>469869</v>
      </c>
      <c r="D25" s="411">
        <v>89163</v>
      </c>
      <c r="E25" s="411">
        <v>12336</v>
      </c>
      <c r="F25" s="411">
        <v>8223</v>
      </c>
      <c r="G25" s="411">
        <v>4116</v>
      </c>
      <c r="H25" s="412">
        <f t="shared" si="0"/>
        <v>2.2066715322199801</v>
      </c>
      <c r="I25" s="412">
        <f t="shared" si="0"/>
        <v>1.7500622513934736</v>
      </c>
      <c r="J25" s="413">
        <f t="shared" si="0"/>
        <v>4.6162645940580731</v>
      </c>
    </row>
    <row r="26" spans="1:10">
      <c r="A26" s="406">
        <v>2011</v>
      </c>
      <c r="B26" s="407">
        <v>565824</v>
      </c>
      <c r="C26" s="407">
        <v>482787</v>
      </c>
      <c r="D26" s="407">
        <v>83037</v>
      </c>
      <c r="E26" s="407">
        <v>11625</v>
      </c>
      <c r="F26" s="407">
        <v>7986</v>
      </c>
      <c r="G26" s="407">
        <v>3639</v>
      </c>
      <c r="H26" s="408">
        <f t="shared" si="0"/>
        <v>2.0545257889379029</v>
      </c>
      <c r="I26" s="408">
        <f t="shared" si="0"/>
        <v>1.6541456170112285</v>
      </c>
      <c r="J26" s="409">
        <f t="shared" si="0"/>
        <v>4.3823837566386068</v>
      </c>
    </row>
    <row r="27" spans="1:10">
      <c r="A27" s="414">
        <v>2012</v>
      </c>
      <c r="B27" s="415">
        <v>549003</v>
      </c>
      <c r="C27" s="415">
        <v>470541</v>
      </c>
      <c r="D27" s="415">
        <v>78465</v>
      </c>
      <c r="E27" s="415">
        <v>10380</v>
      </c>
      <c r="F27" s="415">
        <v>7263</v>
      </c>
      <c r="G27" s="415">
        <v>3117</v>
      </c>
      <c r="H27" s="416">
        <f t="shared" si="0"/>
        <v>1.8907000508193945</v>
      </c>
      <c r="I27" s="416">
        <f t="shared" si="0"/>
        <v>1.5435424330717196</v>
      </c>
      <c r="J27" s="417">
        <f t="shared" si="0"/>
        <v>3.972471802714586</v>
      </c>
    </row>
    <row r="28" spans="1:10" ht="16.5" customHeight="1">
      <c r="A28" s="805" t="s">
        <v>428</v>
      </c>
      <c r="B28" s="805"/>
      <c r="C28" s="805"/>
      <c r="D28" s="805"/>
      <c r="E28" s="805"/>
      <c r="F28" s="805"/>
      <c r="G28" s="805"/>
      <c r="H28" s="805"/>
      <c r="I28" s="805"/>
      <c r="J28" s="805"/>
    </row>
    <row r="29" spans="1:10" ht="16.5" customHeight="1">
      <c r="A29" s="696" t="s">
        <v>429</v>
      </c>
      <c r="B29" s="696"/>
      <c r="C29" s="696"/>
      <c r="D29" s="696"/>
      <c r="E29" s="696"/>
      <c r="F29" s="696"/>
      <c r="G29" s="696"/>
      <c r="H29" s="696"/>
      <c r="I29" s="696"/>
      <c r="J29" s="696"/>
    </row>
    <row r="30" spans="1:10">
      <c r="B30" s="74"/>
      <c r="C30" s="74"/>
      <c r="D30" s="74"/>
      <c r="E30" s="74"/>
      <c r="F30" s="74"/>
    </row>
  </sheetData>
  <mergeCells count="11">
    <mergeCell ref="B7:G7"/>
    <mergeCell ref="H7:J7"/>
    <mergeCell ref="A1:B1"/>
    <mergeCell ref="A28:J28"/>
    <mergeCell ref="A29:J29"/>
    <mergeCell ref="A2:J2"/>
    <mergeCell ref="A3:A7"/>
    <mergeCell ref="B3:J3"/>
    <mergeCell ref="B4:D5"/>
    <mergeCell ref="E4:J4"/>
    <mergeCell ref="E5:J5"/>
  </mergeCells>
  <hyperlinks>
    <hyperlink ref="A1:B1" location="Inhalt!A1" display="Zurück zum Inhalt"/>
  </hyperlinks>
  <pageMargins left="0.7" right="0.7" top="0.78740157499999996" bottom="0.78740157499999996" header="0.3" footer="0.3"/>
  <pageSetup paperSize="9" scale="78"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8">
    <pageSetUpPr autoPageBreaks="0" fitToPage="1"/>
  </sheetPr>
  <dimension ref="A1:K31"/>
  <sheetViews>
    <sheetView zoomScaleNormal="100" workbookViewId="0">
      <selection sqref="A1:B1"/>
    </sheetView>
  </sheetViews>
  <sheetFormatPr baseColWidth="10" defaultRowHeight="15"/>
  <cols>
    <col min="1" max="1" width="11.42578125" style="53"/>
    <col min="2" max="11" width="11.140625" style="53" customWidth="1"/>
    <col min="12" max="16384" width="11.42578125" style="53"/>
  </cols>
  <sheetData>
    <row r="1" spans="1:11" ht="25.5" customHeight="1">
      <c r="A1" s="654" t="s">
        <v>579</v>
      </c>
      <c r="B1" s="654"/>
    </row>
    <row r="2" spans="1:11" ht="31.5" customHeight="1">
      <c r="A2" s="700" t="s">
        <v>614</v>
      </c>
      <c r="B2" s="700"/>
      <c r="C2" s="700"/>
      <c r="D2" s="700"/>
      <c r="E2" s="700"/>
      <c r="F2" s="700"/>
      <c r="G2" s="700"/>
      <c r="H2" s="700"/>
      <c r="I2" s="700"/>
      <c r="J2" s="700"/>
      <c r="K2" s="700"/>
    </row>
    <row r="3" spans="1:11" ht="15" customHeight="1">
      <c r="A3" s="685" t="s">
        <v>403</v>
      </c>
      <c r="B3" s="891" t="s">
        <v>424</v>
      </c>
      <c r="C3" s="892"/>
      <c r="D3" s="892"/>
      <c r="E3" s="892"/>
      <c r="F3" s="892"/>
      <c r="G3" s="892"/>
      <c r="H3" s="892"/>
      <c r="I3" s="892"/>
      <c r="J3" s="892"/>
      <c r="K3" s="892"/>
    </row>
    <row r="4" spans="1:11" ht="15" customHeight="1">
      <c r="A4" s="893"/>
      <c r="B4" s="894" t="s">
        <v>4</v>
      </c>
      <c r="C4" s="895"/>
      <c r="D4" s="879"/>
      <c r="E4" s="898" t="s">
        <v>5</v>
      </c>
      <c r="F4" s="899"/>
      <c r="G4" s="899"/>
      <c r="H4" s="899"/>
      <c r="I4" s="899"/>
      <c r="J4" s="899"/>
      <c r="K4" s="899"/>
    </row>
    <row r="5" spans="1:11" ht="15" customHeight="1">
      <c r="A5" s="893"/>
      <c r="B5" s="896"/>
      <c r="C5" s="897"/>
      <c r="D5" s="881"/>
      <c r="E5" s="891" t="s">
        <v>612</v>
      </c>
      <c r="F5" s="892"/>
      <c r="G5" s="892"/>
      <c r="H5" s="892"/>
      <c r="I5" s="892"/>
      <c r="J5" s="892"/>
      <c r="K5" s="892"/>
    </row>
    <row r="6" spans="1:11">
      <c r="A6" s="893"/>
      <c r="B6" s="439" t="s">
        <v>4</v>
      </c>
      <c r="C6" s="439" t="s">
        <v>2</v>
      </c>
      <c r="D6" s="439" t="s">
        <v>3</v>
      </c>
      <c r="E6" s="439" t="s">
        <v>4</v>
      </c>
      <c r="F6" s="439" t="s">
        <v>2</v>
      </c>
      <c r="G6" s="439" t="s">
        <v>3</v>
      </c>
      <c r="H6" s="439" t="s">
        <v>4</v>
      </c>
      <c r="I6" s="439" t="s">
        <v>2</v>
      </c>
      <c r="J6" s="439" t="s">
        <v>3</v>
      </c>
      <c r="K6" s="440" t="s">
        <v>441</v>
      </c>
    </row>
    <row r="7" spans="1:11">
      <c r="A7" s="687"/>
      <c r="B7" s="890" t="s">
        <v>170</v>
      </c>
      <c r="C7" s="890"/>
      <c r="D7" s="890"/>
      <c r="E7" s="890"/>
      <c r="F7" s="890"/>
      <c r="G7" s="890"/>
      <c r="H7" s="877" t="s">
        <v>427</v>
      </c>
      <c r="I7" s="877"/>
      <c r="J7" s="877"/>
      <c r="K7" s="405" t="s">
        <v>0</v>
      </c>
    </row>
    <row r="8" spans="1:11">
      <c r="A8" s="406">
        <v>1993</v>
      </c>
      <c r="B8" s="407">
        <v>571206</v>
      </c>
      <c r="C8" s="407">
        <v>325629</v>
      </c>
      <c r="D8" s="407">
        <v>245577</v>
      </c>
      <c r="E8" s="407">
        <v>7812</v>
      </c>
      <c r="F8" s="407">
        <v>5112</v>
      </c>
      <c r="G8" s="407">
        <v>2700</v>
      </c>
      <c r="H8" s="408">
        <v>1.4</v>
      </c>
      <c r="I8" s="408">
        <v>1.6</v>
      </c>
      <c r="J8" s="408">
        <v>1.1000000000000001</v>
      </c>
      <c r="K8" s="409">
        <v>34.6</v>
      </c>
    </row>
    <row r="9" spans="1:11">
      <c r="A9" s="410">
        <v>1994</v>
      </c>
      <c r="B9" s="411">
        <v>567438</v>
      </c>
      <c r="C9" s="411">
        <v>329508</v>
      </c>
      <c r="D9" s="411">
        <v>237930</v>
      </c>
      <c r="E9" s="411">
        <v>8970</v>
      </c>
      <c r="F9" s="411">
        <v>5733</v>
      </c>
      <c r="G9" s="411">
        <v>3237</v>
      </c>
      <c r="H9" s="412">
        <f t="shared" ref="H9:J27" si="0">E9/B9*100</f>
        <v>1.5807894430757192</v>
      </c>
      <c r="I9" s="412">
        <f t="shared" si="0"/>
        <v>1.7398667103681855</v>
      </c>
      <c r="J9" s="412">
        <f t="shared" si="0"/>
        <v>1.3604841760181567</v>
      </c>
      <c r="K9" s="413">
        <f t="shared" ref="K9:K27" si="1">G9/E9*100</f>
        <v>36.086956521739133</v>
      </c>
    </row>
    <row r="10" spans="1:11">
      <c r="A10" s="406">
        <v>1995</v>
      </c>
      <c r="B10" s="407">
        <v>578583</v>
      </c>
      <c r="C10" s="407">
        <v>339192</v>
      </c>
      <c r="D10" s="407">
        <v>239388</v>
      </c>
      <c r="E10" s="407">
        <v>9846</v>
      </c>
      <c r="F10" s="407">
        <v>6309</v>
      </c>
      <c r="G10" s="407">
        <v>3537</v>
      </c>
      <c r="H10" s="408">
        <f t="shared" si="0"/>
        <v>1.7017437429029196</v>
      </c>
      <c r="I10" s="408">
        <f t="shared" si="0"/>
        <v>1.8600084907662917</v>
      </c>
      <c r="J10" s="408">
        <f t="shared" si="0"/>
        <v>1.4775176700586496</v>
      </c>
      <c r="K10" s="409">
        <f t="shared" si="1"/>
        <v>35.923217550274224</v>
      </c>
    </row>
    <row r="11" spans="1:11">
      <c r="A11" s="410">
        <v>1996</v>
      </c>
      <c r="B11" s="411">
        <v>579375</v>
      </c>
      <c r="C11" s="411">
        <v>337680</v>
      </c>
      <c r="D11" s="411">
        <v>241695</v>
      </c>
      <c r="E11" s="411">
        <v>10815</v>
      </c>
      <c r="F11" s="411">
        <v>7029</v>
      </c>
      <c r="G11" s="411">
        <v>3789</v>
      </c>
      <c r="H11" s="412">
        <f t="shared" si="0"/>
        <v>1.8666666666666669</v>
      </c>
      <c r="I11" s="412">
        <f t="shared" si="0"/>
        <v>2.0815565031982941</v>
      </c>
      <c r="J11" s="412">
        <f t="shared" si="0"/>
        <v>1.5676782722025693</v>
      </c>
      <c r="K11" s="413">
        <f t="shared" si="1"/>
        <v>35.034674063800274</v>
      </c>
    </row>
    <row r="12" spans="1:11">
      <c r="A12" s="406">
        <v>1997</v>
      </c>
      <c r="B12" s="407">
        <v>597801</v>
      </c>
      <c r="C12" s="407">
        <v>347457</v>
      </c>
      <c r="D12" s="407">
        <v>250341</v>
      </c>
      <c r="E12" s="407">
        <v>10929</v>
      </c>
      <c r="F12" s="407">
        <v>7287</v>
      </c>
      <c r="G12" s="407">
        <v>3642</v>
      </c>
      <c r="H12" s="408">
        <f t="shared" si="0"/>
        <v>1.8282003542985041</v>
      </c>
      <c r="I12" s="408">
        <f t="shared" si="0"/>
        <v>2.0972379316001692</v>
      </c>
      <c r="J12" s="408">
        <f t="shared" si="0"/>
        <v>1.4548156314786631</v>
      </c>
      <c r="K12" s="409">
        <f t="shared" si="1"/>
        <v>33.324183365358223</v>
      </c>
    </row>
    <row r="13" spans="1:11">
      <c r="A13" s="410">
        <v>1998</v>
      </c>
      <c r="B13" s="411">
        <v>611832</v>
      </c>
      <c r="C13" s="411">
        <v>355551</v>
      </c>
      <c r="D13" s="411">
        <v>256281</v>
      </c>
      <c r="E13" s="411">
        <v>10767</v>
      </c>
      <c r="F13" s="411">
        <v>6891</v>
      </c>
      <c r="G13" s="411">
        <v>3879</v>
      </c>
      <c r="H13" s="412">
        <f t="shared" si="0"/>
        <v>1.7597968069666186</v>
      </c>
      <c r="I13" s="412">
        <f t="shared" si="0"/>
        <v>1.9381185821443336</v>
      </c>
      <c r="J13" s="412">
        <f t="shared" si="0"/>
        <v>1.5135729921453405</v>
      </c>
      <c r="K13" s="413">
        <f t="shared" si="1"/>
        <v>36.026748397882422</v>
      </c>
    </row>
    <row r="14" spans="1:11">
      <c r="A14" s="406">
        <v>1999</v>
      </c>
      <c r="B14" s="407">
        <v>635559</v>
      </c>
      <c r="C14" s="407">
        <v>362946</v>
      </c>
      <c r="D14" s="407">
        <v>272613</v>
      </c>
      <c r="E14" s="407">
        <v>11784</v>
      </c>
      <c r="F14" s="407">
        <v>7650</v>
      </c>
      <c r="G14" s="407">
        <v>4131</v>
      </c>
      <c r="H14" s="408">
        <f t="shared" si="0"/>
        <v>1.8541158255960501</v>
      </c>
      <c r="I14" s="408">
        <f t="shared" si="0"/>
        <v>2.1077515663487132</v>
      </c>
      <c r="J14" s="408">
        <f t="shared" si="0"/>
        <v>1.5153349253337147</v>
      </c>
      <c r="K14" s="409">
        <f t="shared" si="1"/>
        <v>35.056008146639513</v>
      </c>
    </row>
    <row r="15" spans="1:11">
      <c r="A15" s="410">
        <v>2000</v>
      </c>
      <c r="B15" s="411">
        <v>622968</v>
      </c>
      <c r="C15" s="411">
        <v>354135</v>
      </c>
      <c r="D15" s="411">
        <v>268830</v>
      </c>
      <c r="E15" s="411">
        <v>11958</v>
      </c>
      <c r="F15" s="411">
        <v>7770</v>
      </c>
      <c r="G15" s="411">
        <v>4188</v>
      </c>
      <c r="H15" s="412">
        <f t="shared" si="0"/>
        <v>1.9195207458489041</v>
      </c>
      <c r="I15" s="412">
        <f t="shared" si="0"/>
        <v>2.1940785293743912</v>
      </c>
      <c r="J15" s="412">
        <f t="shared" si="0"/>
        <v>1.5578618457761411</v>
      </c>
      <c r="K15" s="413">
        <f t="shared" si="1"/>
        <v>35.022579026593078</v>
      </c>
    </row>
    <row r="16" spans="1:11">
      <c r="A16" s="406">
        <v>2001</v>
      </c>
      <c r="B16" s="407">
        <v>609576</v>
      </c>
      <c r="C16" s="407">
        <v>346671</v>
      </c>
      <c r="D16" s="407">
        <v>262905</v>
      </c>
      <c r="E16" s="407">
        <v>12819</v>
      </c>
      <c r="F16" s="407">
        <v>8346</v>
      </c>
      <c r="G16" s="407">
        <v>4473</v>
      </c>
      <c r="H16" s="408">
        <f t="shared" si="0"/>
        <v>2.1029371235087995</v>
      </c>
      <c r="I16" s="408">
        <f t="shared" si="0"/>
        <v>2.4074699066261673</v>
      </c>
      <c r="J16" s="408">
        <f t="shared" si="0"/>
        <v>1.7013750213955612</v>
      </c>
      <c r="K16" s="409">
        <f t="shared" si="1"/>
        <v>34.893517435057333</v>
      </c>
    </row>
    <row r="17" spans="1:11">
      <c r="A17" s="410">
        <v>2002</v>
      </c>
      <c r="B17" s="411">
        <v>568083</v>
      </c>
      <c r="C17" s="411">
        <v>324099</v>
      </c>
      <c r="D17" s="411">
        <v>243984</v>
      </c>
      <c r="E17" s="411">
        <v>14118</v>
      </c>
      <c r="F17" s="411">
        <v>9285</v>
      </c>
      <c r="G17" s="411">
        <v>4833</v>
      </c>
      <c r="H17" s="412">
        <f t="shared" si="0"/>
        <v>2.4852002260233101</v>
      </c>
      <c r="I17" s="412">
        <f t="shared" si="0"/>
        <v>2.8648653652124811</v>
      </c>
      <c r="J17" s="412">
        <f t="shared" si="0"/>
        <v>1.9808675978752706</v>
      </c>
      <c r="K17" s="413">
        <f t="shared" si="1"/>
        <v>34.232894177645555</v>
      </c>
    </row>
    <row r="18" spans="1:11">
      <c r="A18" s="406">
        <v>2003</v>
      </c>
      <c r="B18" s="407">
        <v>564492</v>
      </c>
      <c r="C18" s="407">
        <v>327978</v>
      </c>
      <c r="D18" s="407">
        <v>236514</v>
      </c>
      <c r="E18" s="407">
        <v>14931</v>
      </c>
      <c r="F18" s="407">
        <v>9822</v>
      </c>
      <c r="G18" s="407">
        <v>5109</v>
      </c>
      <c r="H18" s="408">
        <f t="shared" si="0"/>
        <v>2.6450330562700621</v>
      </c>
      <c r="I18" s="408">
        <f t="shared" si="0"/>
        <v>2.9947130600223186</v>
      </c>
      <c r="J18" s="408">
        <f t="shared" si="0"/>
        <v>2.1601258276465662</v>
      </c>
      <c r="K18" s="409">
        <f t="shared" si="1"/>
        <v>34.217400040184849</v>
      </c>
    </row>
    <row r="19" spans="1:11">
      <c r="A19" s="410">
        <v>2004</v>
      </c>
      <c r="B19" s="411">
        <v>571977</v>
      </c>
      <c r="C19" s="411">
        <v>334506</v>
      </c>
      <c r="D19" s="411">
        <v>237471</v>
      </c>
      <c r="E19" s="411">
        <v>15762</v>
      </c>
      <c r="F19" s="411">
        <v>10239</v>
      </c>
      <c r="G19" s="411">
        <v>5523</v>
      </c>
      <c r="H19" s="412">
        <f t="shared" si="0"/>
        <v>2.7557052119228569</v>
      </c>
      <c r="I19" s="412">
        <f t="shared" si="0"/>
        <v>3.0609316424817492</v>
      </c>
      <c r="J19" s="412">
        <f t="shared" si="0"/>
        <v>2.3257576714630419</v>
      </c>
      <c r="K19" s="413">
        <f t="shared" si="1"/>
        <v>35.0399695470118</v>
      </c>
    </row>
    <row r="20" spans="1:11">
      <c r="A20" s="406">
        <v>2005</v>
      </c>
      <c r="B20" s="407">
        <v>559062</v>
      </c>
      <c r="C20" s="407">
        <v>326928</v>
      </c>
      <c r="D20" s="407">
        <v>232134</v>
      </c>
      <c r="E20" s="407">
        <v>14898</v>
      </c>
      <c r="F20" s="407">
        <v>9867</v>
      </c>
      <c r="G20" s="407">
        <v>5031</v>
      </c>
      <c r="H20" s="408">
        <f t="shared" si="0"/>
        <v>2.6648207175590541</v>
      </c>
      <c r="I20" s="408">
        <f t="shared" si="0"/>
        <v>3.0180957274996327</v>
      </c>
      <c r="J20" s="408">
        <f t="shared" si="0"/>
        <v>2.1672826901703326</v>
      </c>
      <c r="K20" s="409">
        <f t="shared" si="1"/>
        <v>33.769633507853399</v>
      </c>
    </row>
    <row r="21" spans="1:11">
      <c r="A21" s="410">
        <v>2006</v>
      </c>
      <c r="B21" s="411">
        <v>581181</v>
      </c>
      <c r="C21" s="411">
        <v>342411</v>
      </c>
      <c r="D21" s="411">
        <v>238770</v>
      </c>
      <c r="E21" s="411">
        <v>14700</v>
      </c>
      <c r="F21" s="411">
        <v>9753</v>
      </c>
      <c r="G21" s="411">
        <v>4947</v>
      </c>
      <c r="H21" s="412">
        <f t="shared" si="0"/>
        <v>2.5293325143113763</v>
      </c>
      <c r="I21" s="412">
        <f t="shared" si="0"/>
        <v>2.8483313912228287</v>
      </c>
      <c r="J21" s="412">
        <f t="shared" si="0"/>
        <v>2.071868325166478</v>
      </c>
      <c r="K21" s="413">
        <f t="shared" si="1"/>
        <v>33.653061224489797</v>
      </c>
    </row>
    <row r="22" spans="1:11">
      <c r="A22" s="406">
        <v>2007</v>
      </c>
      <c r="B22" s="407">
        <v>624177</v>
      </c>
      <c r="C22" s="407">
        <v>366342</v>
      </c>
      <c r="D22" s="407">
        <v>257835</v>
      </c>
      <c r="E22" s="407">
        <v>15474</v>
      </c>
      <c r="F22" s="407">
        <v>10251</v>
      </c>
      <c r="G22" s="407">
        <v>5226</v>
      </c>
      <c r="H22" s="408">
        <f t="shared" si="0"/>
        <v>2.4791044847855654</v>
      </c>
      <c r="I22" s="408">
        <f t="shared" si="0"/>
        <v>2.7982049560246982</v>
      </c>
      <c r="J22" s="408">
        <f t="shared" si="0"/>
        <v>2.0268776543138056</v>
      </c>
      <c r="K22" s="409">
        <f t="shared" si="1"/>
        <v>33.772780147343937</v>
      </c>
    </row>
    <row r="23" spans="1:11">
      <c r="A23" s="410">
        <v>2008</v>
      </c>
      <c r="B23" s="411">
        <v>607566</v>
      </c>
      <c r="C23" s="411">
        <v>353103</v>
      </c>
      <c r="D23" s="411">
        <v>254463</v>
      </c>
      <c r="E23" s="411">
        <v>14841</v>
      </c>
      <c r="F23" s="411">
        <v>9726</v>
      </c>
      <c r="G23" s="411">
        <v>5115</v>
      </c>
      <c r="H23" s="412">
        <f t="shared" si="0"/>
        <v>2.4426975834724129</v>
      </c>
      <c r="I23" s="412">
        <f t="shared" si="0"/>
        <v>2.7544370905939628</v>
      </c>
      <c r="J23" s="412">
        <f t="shared" si="0"/>
        <v>2.0101154195305408</v>
      </c>
      <c r="K23" s="413">
        <f t="shared" si="1"/>
        <v>34.465332524762481</v>
      </c>
    </row>
    <row r="24" spans="1:11">
      <c r="A24" s="406">
        <v>2009</v>
      </c>
      <c r="B24" s="407">
        <v>561171</v>
      </c>
      <c r="C24" s="407">
        <v>322236</v>
      </c>
      <c r="D24" s="407">
        <v>238935</v>
      </c>
      <c r="E24" s="407">
        <v>14178</v>
      </c>
      <c r="F24" s="407">
        <v>9090</v>
      </c>
      <c r="G24" s="407">
        <v>5085</v>
      </c>
      <c r="H24" s="408">
        <f t="shared" si="0"/>
        <v>2.5265026168494096</v>
      </c>
      <c r="I24" s="408">
        <f t="shared" si="0"/>
        <v>2.8209138643726961</v>
      </c>
      <c r="J24" s="408">
        <f t="shared" si="0"/>
        <v>2.1281938602548811</v>
      </c>
      <c r="K24" s="409">
        <f t="shared" si="1"/>
        <v>35.865425306813378</v>
      </c>
    </row>
    <row r="25" spans="1:11">
      <c r="A25" s="410">
        <v>2010</v>
      </c>
      <c r="B25" s="411">
        <v>559032</v>
      </c>
      <c r="C25" s="411">
        <v>325482</v>
      </c>
      <c r="D25" s="411">
        <v>233550</v>
      </c>
      <c r="E25" s="411">
        <v>12336</v>
      </c>
      <c r="F25" s="411">
        <v>7788</v>
      </c>
      <c r="G25" s="411">
        <v>4548</v>
      </c>
      <c r="H25" s="412">
        <f t="shared" si="0"/>
        <v>2.2066715322199801</v>
      </c>
      <c r="I25" s="412">
        <f t="shared" si="0"/>
        <v>2.3927590465832211</v>
      </c>
      <c r="J25" s="412">
        <f t="shared" si="0"/>
        <v>1.9473346178548492</v>
      </c>
      <c r="K25" s="413">
        <f t="shared" si="1"/>
        <v>36.867704280155642</v>
      </c>
    </row>
    <row r="26" spans="1:11">
      <c r="A26" s="406">
        <v>2011</v>
      </c>
      <c r="B26" s="407">
        <v>565824</v>
      </c>
      <c r="C26" s="407">
        <v>336333</v>
      </c>
      <c r="D26" s="407">
        <v>229488</v>
      </c>
      <c r="E26" s="407">
        <v>11625</v>
      </c>
      <c r="F26" s="407">
        <v>7302</v>
      </c>
      <c r="G26" s="407">
        <v>4326</v>
      </c>
      <c r="H26" s="408">
        <f t="shared" si="0"/>
        <v>2.0545257889379029</v>
      </c>
      <c r="I26" s="408">
        <f t="shared" si="0"/>
        <v>2.1710626075942594</v>
      </c>
      <c r="J26" s="408">
        <f t="shared" si="0"/>
        <v>1.8850658857979503</v>
      </c>
      <c r="K26" s="409">
        <f t="shared" si="1"/>
        <v>37.212903225806457</v>
      </c>
    </row>
    <row r="27" spans="1:11">
      <c r="A27" s="414">
        <v>2012</v>
      </c>
      <c r="B27" s="415">
        <v>549003</v>
      </c>
      <c r="C27" s="415">
        <v>326253</v>
      </c>
      <c r="D27" s="415">
        <v>222753</v>
      </c>
      <c r="E27" s="415">
        <v>10380</v>
      </c>
      <c r="F27" s="415">
        <v>6555</v>
      </c>
      <c r="G27" s="415">
        <v>3825</v>
      </c>
      <c r="H27" s="416">
        <f t="shared" si="0"/>
        <v>1.8907000508193945</v>
      </c>
      <c r="I27" s="416">
        <f t="shared" si="0"/>
        <v>2.0091769271087161</v>
      </c>
      <c r="J27" s="416">
        <f t="shared" si="0"/>
        <v>1.7171485905913726</v>
      </c>
      <c r="K27" s="417">
        <f t="shared" si="1"/>
        <v>36.849710982658962</v>
      </c>
    </row>
    <row r="28" spans="1:11">
      <c r="A28" s="739" t="s">
        <v>442</v>
      </c>
      <c r="B28" s="739"/>
      <c r="C28" s="739"/>
      <c r="D28" s="739"/>
      <c r="E28" s="739"/>
      <c r="F28" s="739"/>
      <c r="G28" s="739"/>
      <c r="H28" s="739"/>
      <c r="I28" s="739"/>
      <c r="J28" s="739"/>
      <c r="K28" s="739"/>
    </row>
    <row r="29" spans="1:11">
      <c r="A29" s="696" t="s">
        <v>443</v>
      </c>
      <c r="B29" s="696"/>
      <c r="C29" s="696"/>
      <c r="D29" s="696"/>
      <c r="E29" s="696"/>
      <c r="F29" s="696"/>
      <c r="G29" s="696"/>
      <c r="H29" s="696"/>
      <c r="I29" s="696"/>
      <c r="J29" s="696"/>
      <c r="K29" s="696"/>
    </row>
    <row r="30" spans="1:11" ht="15.75" customHeight="1">
      <c r="A30" s="696" t="s">
        <v>429</v>
      </c>
      <c r="B30" s="696"/>
      <c r="C30" s="696"/>
      <c r="D30" s="696"/>
      <c r="E30" s="696"/>
      <c r="F30" s="696"/>
      <c r="G30" s="696"/>
      <c r="H30" s="696"/>
      <c r="I30" s="696"/>
      <c r="J30" s="696"/>
      <c r="K30" s="696"/>
    </row>
    <row r="31" spans="1:11" ht="14.25" customHeight="1"/>
  </sheetData>
  <mergeCells count="12">
    <mergeCell ref="A30:K30"/>
    <mergeCell ref="A2:K2"/>
    <mergeCell ref="A3:A7"/>
    <mergeCell ref="B3:K3"/>
    <mergeCell ref="B4:D5"/>
    <mergeCell ref="E4:K4"/>
    <mergeCell ref="E5:K5"/>
    <mergeCell ref="B7:G7"/>
    <mergeCell ref="H7:J7"/>
    <mergeCell ref="A1:B1"/>
    <mergeCell ref="A28:K28"/>
    <mergeCell ref="A29:K29"/>
  </mergeCells>
  <hyperlinks>
    <hyperlink ref="A1:B1" location="Inhalt!A1" display="Zurück zum Inhalt"/>
  </hyperlinks>
  <pageMargins left="0.7" right="0.7" top="0.78740157499999996" bottom="0.78740157499999996" header="0.3" footer="0.3"/>
  <pageSetup paperSize="9" scale="71"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9">
    <pageSetUpPr autoPageBreaks="0"/>
  </sheetPr>
  <dimension ref="A1:I23"/>
  <sheetViews>
    <sheetView zoomScaleNormal="100" workbookViewId="0"/>
  </sheetViews>
  <sheetFormatPr baseColWidth="10" defaultRowHeight="15"/>
  <cols>
    <col min="1" max="1" width="25" style="53" customWidth="1"/>
    <col min="2" max="2" width="11.42578125" style="129" customWidth="1"/>
    <col min="3" max="16384" width="11.42578125" style="53"/>
  </cols>
  <sheetData>
    <row r="1" spans="1:9" ht="25.5" customHeight="1">
      <c r="A1" s="628" t="s">
        <v>579</v>
      </c>
    </row>
    <row r="2" spans="1:9" ht="33" customHeight="1">
      <c r="A2" s="675" t="s">
        <v>522</v>
      </c>
      <c r="B2" s="675"/>
      <c r="C2" s="675"/>
      <c r="D2" s="675"/>
      <c r="E2" s="675"/>
      <c r="F2" s="675"/>
      <c r="G2" s="675"/>
      <c r="H2" s="675"/>
      <c r="I2" s="675"/>
    </row>
    <row r="3" spans="1:9" ht="27" customHeight="1">
      <c r="A3" s="902" t="s">
        <v>233</v>
      </c>
      <c r="B3" s="904" t="s">
        <v>406</v>
      </c>
      <c r="C3" s="904"/>
      <c r="D3" s="904"/>
      <c r="E3" s="904"/>
      <c r="F3" s="904" t="s">
        <v>407</v>
      </c>
      <c r="G3" s="904"/>
      <c r="H3" s="904"/>
      <c r="I3" s="905"/>
    </row>
    <row r="4" spans="1:9" ht="12.75" customHeight="1">
      <c r="A4" s="903"/>
      <c r="B4" s="904" t="s">
        <v>4</v>
      </c>
      <c r="C4" s="904" t="s">
        <v>408</v>
      </c>
      <c r="D4" s="904"/>
      <c r="E4" s="904"/>
      <c r="F4" s="904" t="s">
        <v>4</v>
      </c>
      <c r="G4" s="904" t="s">
        <v>408</v>
      </c>
      <c r="H4" s="904"/>
      <c r="I4" s="905"/>
    </row>
    <row r="5" spans="1:9" ht="39" customHeight="1">
      <c r="A5" s="903"/>
      <c r="B5" s="904"/>
      <c r="C5" s="382" t="s">
        <v>183</v>
      </c>
      <c r="D5" s="382" t="s">
        <v>410</v>
      </c>
      <c r="E5" s="382" t="s">
        <v>409</v>
      </c>
      <c r="F5" s="904"/>
      <c r="G5" s="382" t="s">
        <v>183</v>
      </c>
      <c r="H5" s="382" t="s">
        <v>410</v>
      </c>
      <c r="I5" s="383" t="s">
        <v>409</v>
      </c>
    </row>
    <row r="6" spans="1:9" ht="12.75" customHeight="1">
      <c r="A6" s="903"/>
      <c r="B6" s="906" t="s">
        <v>170</v>
      </c>
      <c r="C6" s="904"/>
      <c r="D6" s="904"/>
      <c r="E6" s="904"/>
      <c r="F6" s="904"/>
      <c r="G6" s="904"/>
      <c r="H6" s="904"/>
      <c r="I6" s="905"/>
    </row>
    <row r="7" spans="1:9" ht="12.75" customHeight="1">
      <c r="A7" s="900" t="s">
        <v>225</v>
      </c>
      <c r="B7" s="900"/>
      <c r="C7" s="900"/>
      <c r="D7" s="900"/>
      <c r="E7" s="900"/>
      <c r="F7" s="900"/>
      <c r="G7" s="900"/>
      <c r="H7" s="900"/>
      <c r="I7" s="900"/>
    </row>
    <row r="8" spans="1:9" ht="12.75" customHeight="1">
      <c r="A8" s="384" t="s">
        <v>411</v>
      </c>
      <c r="B8" s="385">
        <v>42903</v>
      </c>
      <c r="C8" s="385">
        <v>21880</v>
      </c>
      <c r="D8" s="385">
        <v>7523</v>
      </c>
      <c r="E8" s="385">
        <v>13501</v>
      </c>
      <c r="F8" s="385">
        <v>37139</v>
      </c>
      <c r="G8" s="385">
        <v>20534</v>
      </c>
      <c r="H8" s="385">
        <v>7243</v>
      </c>
      <c r="I8" s="386">
        <v>9363</v>
      </c>
    </row>
    <row r="9" spans="1:9" ht="12.75" customHeight="1">
      <c r="A9" s="387" t="s">
        <v>412</v>
      </c>
      <c r="B9" s="388">
        <v>14163</v>
      </c>
      <c r="C9" s="388">
        <v>5577</v>
      </c>
      <c r="D9" s="388">
        <v>535</v>
      </c>
      <c r="E9" s="388">
        <v>8051</v>
      </c>
      <c r="F9" s="388">
        <v>11031</v>
      </c>
      <c r="G9" s="388">
        <v>4351</v>
      </c>
      <c r="H9" s="388">
        <v>1124</v>
      </c>
      <c r="I9" s="389">
        <v>5556</v>
      </c>
    </row>
    <row r="10" spans="1:9" ht="24">
      <c r="A10" s="390" t="s">
        <v>414</v>
      </c>
      <c r="B10" s="391">
        <v>221</v>
      </c>
      <c r="C10" s="391">
        <v>193</v>
      </c>
      <c r="D10" s="391">
        <v>28</v>
      </c>
      <c r="E10" s="392" t="s">
        <v>190</v>
      </c>
      <c r="F10" s="391">
        <v>769</v>
      </c>
      <c r="G10" s="391">
        <v>295</v>
      </c>
      <c r="H10" s="391">
        <v>475</v>
      </c>
      <c r="I10" s="393" t="s">
        <v>190</v>
      </c>
    </row>
    <row r="11" spans="1:9" ht="12.75" customHeight="1">
      <c r="A11" s="387" t="s">
        <v>413</v>
      </c>
      <c r="B11" s="388">
        <v>4346</v>
      </c>
      <c r="C11" s="388">
        <v>39</v>
      </c>
      <c r="D11" s="388">
        <v>439</v>
      </c>
      <c r="E11" s="388">
        <v>3868</v>
      </c>
      <c r="F11" s="388">
        <v>3974</v>
      </c>
      <c r="G11" s="388">
        <v>71</v>
      </c>
      <c r="H11" s="388">
        <v>783</v>
      </c>
      <c r="I11" s="389">
        <v>3120</v>
      </c>
    </row>
    <row r="12" spans="1:9" ht="12.75" customHeight="1">
      <c r="A12" s="900" t="s">
        <v>278</v>
      </c>
      <c r="B12" s="900"/>
      <c r="C12" s="900"/>
      <c r="D12" s="900"/>
      <c r="E12" s="900"/>
      <c r="F12" s="900"/>
      <c r="G12" s="900"/>
      <c r="H12" s="900"/>
      <c r="I12" s="900"/>
    </row>
    <row r="13" spans="1:9" ht="12.75" customHeight="1">
      <c r="A13" s="384" t="s">
        <v>411</v>
      </c>
      <c r="B13" s="385">
        <v>38078</v>
      </c>
      <c r="C13" s="385">
        <v>19158</v>
      </c>
      <c r="D13" s="385">
        <v>5420</v>
      </c>
      <c r="E13" s="385">
        <v>13501</v>
      </c>
      <c r="F13" s="385">
        <v>35579</v>
      </c>
      <c r="G13" s="385">
        <v>19667</v>
      </c>
      <c r="H13" s="385">
        <v>6549</v>
      </c>
      <c r="I13" s="386">
        <v>9363</v>
      </c>
    </row>
    <row r="14" spans="1:9" ht="12.75" customHeight="1">
      <c r="A14" s="387" t="s">
        <v>412</v>
      </c>
      <c r="B14" s="388">
        <v>13527</v>
      </c>
      <c r="C14" s="388">
        <v>5057</v>
      </c>
      <c r="D14" s="388">
        <v>420</v>
      </c>
      <c r="E14" s="388">
        <v>8051</v>
      </c>
      <c r="F14" s="388">
        <v>10260</v>
      </c>
      <c r="G14" s="388">
        <v>3707</v>
      </c>
      <c r="H14" s="388">
        <v>997</v>
      </c>
      <c r="I14" s="389">
        <v>5556</v>
      </c>
    </row>
    <row r="15" spans="1:9" ht="24">
      <c r="A15" s="390" t="s">
        <v>414</v>
      </c>
      <c r="B15" s="394">
        <v>217</v>
      </c>
      <c r="C15" s="394">
        <v>190</v>
      </c>
      <c r="D15" s="394">
        <v>28</v>
      </c>
      <c r="E15" s="394" t="s">
        <v>190</v>
      </c>
      <c r="F15" s="394">
        <v>747</v>
      </c>
      <c r="G15" s="394">
        <v>272</v>
      </c>
      <c r="H15" s="394">
        <v>475</v>
      </c>
      <c r="I15" s="395" t="s">
        <v>190</v>
      </c>
    </row>
    <row r="16" spans="1:9" ht="12.75" customHeight="1">
      <c r="A16" s="387" t="s">
        <v>413</v>
      </c>
      <c r="B16" s="388">
        <v>4208</v>
      </c>
      <c r="C16" s="388">
        <v>2</v>
      </c>
      <c r="D16" s="388">
        <v>338</v>
      </c>
      <c r="E16" s="388">
        <v>3868</v>
      </c>
      <c r="F16" s="388">
        <v>3918</v>
      </c>
      <c r="G16" s="388">
        <v>58</v>
      </c>
      <c r="H16" s="388">
        <v>741</v>
      </c>
      <c r="I16" s="389">
        <v>3120</v>
      </c>
    </row>
    <row r="17" spans="1:9" ht="12.75" customHeight="1">
      <c r="A17" s="900" t="s">
        <v>279</v>
      </c>
      <c r="B17" s="900"/>
      <c r="C17" s="900"/>
      <c r="D17" s="900"/>
      <c r="E17" s="900"/>
      <c r="F17" s="900"/>
      <c r="G17" s="900"/>
      <c r="H17" s="900"/>
      <c r="I17" s="900"/>
    </row>
    <row r="18" spans="1:9" ht="12.75" customHeight="1">
      <c r="A18" s="384" t="s">
        <v>411</v>
      </c>
      <c r="B18" s="385">
        <v>4825</v>
      </c>
      <c r="C18" s="385">
        <v>2722</v>
      </c>
      <c r="D18" s="385">
        <v>2103</v>
      </c>
      <c r="E18" s="396" t="s">
        <v>190</v>
      </c>
      <c r="F18" s="385">
        <v>1560</v>
      </c>
      <c r="G18" s="385">
        <v>866</v>
      </c>
      <c r="H18" s="385">
        <v>694</v>
      </c>
      <c r="I18" s="397" t="s">
        <v>190</v>
      </c>
    </row>
    <row r="19" spans="1:9" ht="12.75" customHeight="1">
      <c r="A19" s="387" t="s">
        <v>412</v>
      </c>
      <c r="B19" s="388">
        <v>635</v>
      </c>
      <c r="C19" s="388">
        <v>520</v>
      </c>
      <c r="D19" s="388">
        <v>116</v>
      </c>
      <c r="E19" s="388" t="s">
        <v>190</v>
      </c>
      <c r="F19" s="388">
        <v>771</v>
      </c>
      <c r="G19" s="388">
        <v>645</v>
      </c>
      <c r="H19" s="388">
        <v>127</v>
      </c>
      <c r="I19" s="389" t="s">
        <v>190</v>
      </c>
    </row>
    <row r="20" spans="1:9" ht="24">
      <c r="A20" s="390" t="s">
        <v>414</v>
      </c>
      <c r="B20" s="391">
        <v>4</v>
      </c>
      <c r="C20" s="391">
        <v>4</v>
      </c>
      <c r="D20" s="391" t="s">
        <v>190</v>
      </c>
      <c r="E20" s="391" t="s">
        <v>190</v>
      </c>
      <c r="F20" s="391">
        <v>22</v>
      </c>
      <c r="G20" s="391">
        <v>22</v>
      </c>
      <c r="H20" s="391" t="s">
        <v>190</v>
      </c>
      <c r="I20" s="398" t="s">
        <v>190</v>
      </c>
    </row>
    <row r="21" spans="1:9" ht="12.75" customHeight="1">
      <c r="A21" s="399" t="s">
        <v>413</v>
      </c>
      <c r="B21" s="400">
        <v>138</v>
      </c>
      <c r="C21" s="400">
        <v>37</v>
      </c>
      <c r="D21" s="400">
        <v>101</v>
      </c>
      <c r="E21" s="400" t="s">
        <v>190</v>
      </c>
      <c r="F21" s="400">
        <v>55</v>
      </c>
      <c r="G21" s="400">
        <v>13</v>
      </c>
      <c r="H21" s="400">
        <v>43</v>
      </c>
      <c r="I21" s="401" t="s">
        <v>190</v>
      </c>
    </row>
    <row r="22" spans="1:9" ht="15.75" customHeight="1">
      <c r="A22" s="673" t="s">
        <v>404</v>
      </c>
      <c r="B22" s="673"/>
      <c r="C22" s="673"/>
      <c r="D22" s="673"/>
      <c r="E22" s="673"/>
      <c r="F22" s="673"/>
      <c r="G22" s="673"/>
      <c r="H22" s="673"/>
      <c r="I22" s="673"/>
    </row>
    <row r="23" spans="1:9" ht="14.25" customHeight="1">
      <c r="A23" s="901" t="s">
        <v>405</v>
      </c>
      <c r="B23" s="901"/>
      <c r="C23" s="901"/>
      <c r="D23" s="901"/>
      <c r="E23" s="901"/>
      <c r="F23" s="901"/>
      <c r="G23" s="901"/>
      <c r="H23" s="901"/>
      <c r="I23" s="901"/>
    </row>
  </sheetData>
  <mergeCells count="14">
    <mergeCell ref="G4:I4"/>
    <mergeCell ref="B6:I6"/>
    <mergeCell ref="A7:I7"/>
    <mergeCell ref="A12:I12"/>
    <mergeCell ref="A17:I17"/>
    <mergeCell ref="A22:I22"/>
    <mergeCell ref="A23:I23"/>
    <mergeCell ref="A2:I2"/>
    <mergeCell ref="A3:A6"/>
    <mergeCell ref="B3:E3"/>
    <mergeCell ref="F3:I3"/>
    <mergeCell ref="B4:B5"/>
    <mergeCell ref="C4:E4"/>
    <mergeCell ref="F4:F5"/>
  </mergeCells>
  <hyperlinks>
    <hyperlink ref="A1" location="Inhalt!A1" display="Zurück zum Inhalt"/>
  </hyperlinks>
  <pageMargins left="0.7" right="0.7" top="0.78740157499999996" bottom="0.78740157499999996" header="0.3" footer="0.3"/>
  <pageSetup paperSize="9" scale="75"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0">
    <pageSetUpPr autoPageBreaks="0" fitToPage="1"/>
  </sheetPr>
  <dimension ref="A1:H22"/>
  <sheetViews>
    <sheetView zoomScaleNormal="100" workbookViewId="0"/>
  </sheetViews>
  <sheetFormatPr baseColWidth="10" defaultRowHeight="15"/>
  <cols>
    <col min="1" max="1" width="42.5703125" style="380" customWidth="1"/>
    <col min="2" max="2" width="10.7109375" style="380" customWidth="1"/>
    <col min="3" max="3" width="13.42578125" style="380" customWidth="1"/>
    <col min="4" max="4" width="8" style="380" customWidth="1"/>
    <col min="5" max="5" width="13.42578125" style="380" customWidth="1"/>
    <col min="6" max="6" width="8" style="380" customWidth="1"/>
    <col min="7" max="7" width="13.42578125" style="380" customWidth="1"/>
    <col min="8" max="8" width="8" style="380" customWidth="1"/>
    <col min="9" max="16384" width="11.42578125" style="380"/>
  </cols>
  <sheetData>
    <row r="1" spans="1:8" ht="25.5" customHeight="1">
      <c r="A1" s="628" t="s">
        <v>579</v>
      </c>
    </row>
    <row r="2" spans="1:8" ht="31.5" customHeight="1">
      <c r="A2" s="907" t="s">
        <v>550</v>
      </c>
      <c r="B2" s="907"/>
      <c r="C2" s="907"/>
      <c r="D2" s="907"/>
      <c r="E2" s="907"/>
      <c r="F2" s="907"/>
      <c r="G2" s="907"/>
      <c r="H2" s="907"/>
    </row>
    <row r="3" spans="1:8" ht="15" customHeight="1">
      <c r="A3" s="910" t="s">
        <v>454</v>
      </c>
      <c r="B3" s="911" t="s">
        <v>455</v>
      </c>
      <c r="C3" s="911" t="s">
        <v>551</v>
      </c>
      <c r="D3" s="911"/>
      <c r="E3" s="911"/>
      <c r="F3" s="911"/>
      <c r="G3" s="911"/>
      <c r="H3" s="912"/>
    </row>
    <row r="4" spans="1:8" ht="15" customHeight="1">
      <c r="A4" s="910"/>
      <c r="B4" s="911"/>
      <c r="C4" s="911" t="s">
        <v>4</v>
      </c>
      <c r="D4" s="911"/>
      <c r="E4" s="911" t="s">
        <v>552</v>
      </c>
      <c r="F4" s="911"/>
      <c r="G4" s="911"/>
      <c r="H4" s="912"/>
    </row>
    <row r="5" spans="1:8">
      <c r="A5" s="910"/>
      <c r="B5" s="911"/>
      <c r="C5" s="911"/>
      <c r="D5" s="911"/>
      <c r="E5" s="911" t="s">
        <v>2</v>
      </c>
      <c r="F5" s="911"/>
      <c r="G5" s="911" t="s">
        <v>3</v>
      </c>
      <c r="H5" s="912"/>
    </row>
    <row r="6" spans="1:8">
      <c r="A6" s="910"/>
      <c r="B6" s="913" t="s">
        <v>170</v>
      </c>
      <c r="C6" s="911"/>
      <c r="D6" s="563" t="s">
        <v>0</v>
      </c>
      <c r="E6" s="563" t="s">
        <v>170</v>
      </c>
      <c r="F6" s="563" t="s">
        <v>0</v>
      </c>
      <c r="G6" s="563" t="s">
        <v>170</v>
      </c>
      <c r="H6" s="564" t="s">
        <v>0</v>
      </c>
    </row>
    <row r="7" spans="1:8">
      <c r="A7" s="565" t="s">
        <v>456</v>
      </c>
      <c r="B7" s="566"/>
      <c r="C7" s="566"/>
      <c r="D7" s="566"/>
      <c r="E7" s="566"/>
      <c r="F7" s="566"/>
      <c r="G7" s="566"/>
      <c r="H7" s="566"/>
    </row>
    <row r="8" spans="1:8">
      <c r="A8" s="567" t="s">
        <v>411</v>
      </c>
      <c r="B8" s="568">
        <v>1558964</v>
      </c>
      <c r="C8" s="569">
        <v>42903</v>
      </c>
      <c r="D8" s="570">
        <f t="shared" ref="D8:D13" si="0">C8*100/B8</f>
        <v>2.7520199311850693</v>
      </c>
      <c r="E8" s="569">
        <v>27968.56651556518</v>
      </c>
      <c r="F8" s="570">
        <f t="shared" ref="F8:F13" si="1">E8/$C8*100</f>
        <v>65.190234984884938</v>
      </c>
      <c r="G8" s="569">
        <v>14934.225840391216</v>
      </c>
      <c r="H8" s="571">
        <f t="shared" ref="H8:H13" si="2">G8/$C8*100</f>
        <v>34.809281030210514</v>
      </c>
    </row>
    <row r="9" spans="1:8">
      <c r="A9" s="381" t="s">
        <v>412</v>
      </c>
      <c r="B9" s="572">
        <v>48941</v>
      </c>
      <c r="C9" s="573">
        <v>14163</v>
      </c>
      <c r="D9" s="574">
        <f t="shared" si="0"/>
        <v>28.938926462475226</v>
      </c>
      <c r="E9" s="573">
        <v>8552.0246746638149</v>
      </c>
      <c r="F9" s="574">
        <f t="shared" si="1"/>
        <v>60.382861502957105</v>
      </c>
      <c r="G9" s="573">
        <v>5610.6643017499146</v>
      </c>
      <c r="H9" s="575">
        <f t="shared" si="2"/>
        <v>39.614942468049954</v>
      </c>
    </row>
    <row r="10" spans="1:8">
      <c r="A10" s="567" t="s">
        <v>457</v>
      </c>
      <c r="B10" s="568">
        <v>29622</v>
      </c>
      <c r="C10" s="569">
        <v>221</v>
      </c>
      <c r="D10" s="570">
        <f t="shared" si="0"/>
        <v>0.74606711228141243</v>
      </c>
      <c r="E10" s="569">
        <v>189.54918034333187</v>
      </c>
      <c r="F10" s="570">
        <f t="shared" si="1"/>
        <v>85.768859883860571</v>
      </c>
      <c r="G10" s="569">
        <v>31.281708950871323</v>
      </c>
      <c r="H10" s="571">
        <f t="shared" si="2"/>
        <v>14.154619434783406</v>
      </c>
    </row>
    <row r="11" spans="1:8">
      <c r="A11" s="381" t="s">
        <v>413</v>
      </c>
      <c r="B11" s="572">
        <v>455212</v>
      </c>
      <c r="C11" s="573">
        <v>4346</v>
      </c>
      <c r="D11" s="574">
        <f t="shared" si="0"/>
        <v>0.95471999859406165</v>
      </c>
      <c r="E11" s="573">
        <v>2638.5228198945397</v>
      </c>
      <c r="F11" s="574">
        <f t="shared" si="1"/>
        <v>60.711523697527369</v>
      </c>
      <c r="G11" s="573">
        <v>1707.3100215657512</v>
      </c>
      <c r="H11" s="575">
        <f t="shared" si="2"/>
        <v>39.284630040629345</v>
      </c>
    </row>
    <row r="12" spans="1:8">
      <c r="A12" s="576" t="s">
        <v>540</v>
      </c>
      <c r="B12" s="577">
        <v>519744</v>
      </c>
      <c r="C12" s="578">
        <v>234</v>
      </c>
      <c r="D12" s="570">
        <f t="shared" si="0"/>
        <v>4.5022164758034722E-2</v>
      </c>
      <c r="E12" s="578">
        <v>94.919214282601558</v>
      </c>
      <c r="F12" s="570">
        <f t="shared" si="1"/>
        <v>40.563766787436563</v>
      </c>
      <c r="G12" s="578">
        <v>139.22423263894132</v>
      </c>
      <c r="H12" s="571">
        <f t="shared" si="2"/>
        <v>59.497535315786884</v>
      </c>
    </row>
    <row r="13" spans="1:8">
      <c r="A13" s="579" t="s">
        <v>4</v>
      </c>
      <c r="B13" s="580">
        <v>2612483</v>
      </c>
      <c r="C13" s="581">
        <v>61866</v>
      </c>
      <c r="D13" s="574">
        <f t="shared" si="0"/>
        <v>2.3680919646175687</v>
      </c>
      <c r="E13" s="581">
        <v>39443.582404749468</v>
      </c>
      <c r="F13" s="574">
        <f t="shared" si="1"/>
        <v>63.756477555926473</v>
      </c>
      <c r="G13" s="581">
        <v>22422.706105296696</v>
      </c>
      <c r="H13" s="575">
        <f t="shared" si="2"/>
        <v>36.24398879076827</v>
      </c>
    </row>
    <row r="14" spans="1:8">
      <c r="A14" s="565" t="s">
        <v>173</v>
      </c>
      <c r="B14" s="566"/>
      <c r="C14" s="566"/>
      <c r="D14" s="566"/>
      <c r="E14" s="566"/>
      <c r="F14" s="566"/>
      <c r="G14" s="566"/>
      <c r="H14" s="566"/>
    </row>
    <row r="15" spans="1:8">
      <c r="A15" s="567" t="s">
        <v>411</v>
      </c>
      <c r="B15" s="568">
        <v>1519244</v>
      </c>
      <c r="C15" s="569">
        <v>37139</v>
      </c>
      <c r="D15" s="570">
        <f t="shared" ref="D15:D20" si="3">C15*100/B15</f>
        <v>2.4445711156338286</v>
      </c>
      <c r="E15" s="569">
        <v>24002.740284558029</v>
      </c>
      <c r="F15" s="570">
        <f t="shared" ref="F15:F20" si="4">E15/$C15*100</f>
        <v>64.629473826861329</v>
      </c>
      <c r="G15" s="569">
        <v>13136.579757673982</v>
      </c>
      <c r="H15" s="571">
        <f t="shared" ref="H15:H20" si="5">G15/$C15*100</f>
        <v>35.37138791479034</v>
      </c>
    </row>
    <row r="16" spans="1:8">
      <c r="A16" s="381" t="s">
        <v>412</v>
      </c>
      <c r="B16" s="572">
        <v>48810</v>
      </c>
      <c r="C16" s="573">
        <v>11031</v>
      </c>
      <c r="D16" s="574">
        <f t="shared" si="3"/>
        <v>22.599877074370006</v>
      </c>
      <c r="E16" s="573">
        <v>6800.3196451241383</v>
      </c>
      <c r="F16" s="574">
        <f t="shared" si="4"/>
        <v>61.647354230116377</v>
      </c>
      <c r="G16" s="573">
        <v>4230.5990797656505</v>
      </c>
      <c r="H16" s="575">
        <f t="shared" si="5"/>
        <v>38.351908981648542</v>
      </c>
    </row>
    <row r="17" spans="1:8">
      <c r="A17" s="567" t="s">
        <v>457</v>
      </c>
      <c r="B17" s="568">
        <v>28217</v>
      </c>
      <c r="C17" s="569">
        <v>769</v>
      </c>
      <c r="D17" s="570">
        <f t="shared" si="3"/>
        <v>2.7253074387780418</v>
      </c>
      <c r="E17" s="569">
        <v>538.49855869909265</v>
      </c>
      <c r="F17" s="570">
        <f t="shared" si="4"/>
        <v>70.025820376995142</v>
      </c>
      <c r="G17" s="569">
        <v>230.8600482692477</v>
      </c>
      <c r="H17" s="571">
        <f t="shared" si="5"/>
        <v>30.020812518757829</v>
      </c>
    </row>
    <row r="18" spans="1:8">
      <c r="A18" s="381" t="s">
        <v>413</v>
      </c>
      <c r="B18" s="572">
        <v>436948</v>
      </c>
      <c r="C18" s="573">
        <v>3974</v>
      </c>
      <c r="D18" s="574">
        <f t="shared" si="3"/>
        <v>0.90949037414063005</v>
      </c>
      <c r="E18" s="573">
        <v>2821.8009053467385</v>
      </c>
      <c r="F18" s="574">
        <f t="shared" si="4"/>
        <v>71.006565308171574</v>
      </c>
      <c r="G18" s="573">
        <v>1152.0542355507273</v>
      </c>
      <c r="H18" s="575">
        <f t="shared" si="5"/>
        <v>28.989789520652426</v>
      </c>
    </row>
    <row r="19" spans="1:8">
      <c r="A19" s="576" t="s">
        <v>540</v>
      </c>
      <c r="B19" s="577">
        <v>524179</v>
      </c>
      <c r="C19" s="578">
        <v>580</v>
      </c>
      <c r="D19" s="570">
        <f t="shared" si="3"/>
        <v>0.11064922478771565</v>
      </c>
      <c r="E19" s="578">
        <v>320.46411570153361</v>
      </c>
      <c r="F19" s="570">
        <f t="shared" si="4"/>
        <v>55.252433741643728</v>
      </c>
      <c r="G19" s="578">
        <v>259.90812725374838</v>
      </c>
      <c r="H19" s="571">
        <f t="shared" si="5"/>
        <v>44.811746078232481</v>
      </c>
    </row>
    <row r="20" spans="1:8">
      <c r="A20" s="582" t="s">
        <v>4</v>
      </c>
      <c r="B20" s="583">
        <v>2557398</v>
      </c>
      <c r="C20" s="584">
        <v>53494</v>
      </c>
      <c r="D20" s="585">
        <f t="shared" si="3"/>
        <v>2.0917354279623273</v>
      </c>
      <c r="E20" s="584">
        <v>34483.823509429531</v>
      </c>
      <c r="F20" s="585">
        <f t="shared" si="4"/>
        <v>64.462974369891072</v>
      </c>
      <c r="G20" s="584">
        <v>19010.001248513359</v>
      </c>
      <c r="H20" s="586">
        <f t="shared" si="5"/>
        <v>35.536698038122708</v>
      </c>
    </row>
    <row r="21" spans="1:8" ht="16.5" customHeight="1">
      <c r="A21" s="908" t="s">
        <v>458</v>
      </c>
      <c r="B21" s="908"/>
      <c r="C21" s="908"/>
      <c r="D21" s="908"/>
      <c r="E21" s="908"/>
      <c r="F21" s="908"/>
      <c r="G21" s="908"/>
      <c r="H21" s="908"/>
    </row>
    <row r="22" spans="1:8" ht="17.25" customHeight="1">
      <c r="A22" s="909" t="s">
        <v>222</v>
      </c>
      <c r="B22" s="909"/>
      <c r="C22" s="909"/>
      <c r="D22" s="909"/>
      <c r="E22" s="909"/>
      <c r="F22" s="909"/>
      <c r="G22" s="909"/>
      <c r="H22" s="909"/>
    </row>
  </sheetData>
  <mergeCells count="11">
    <mergeCell ref="B6:C6"/>
    <mergeCell ref="A2:H2"/>
    <mergeCell ref="A21:H21"/>
    <mergeCell ref="A22:H22"/>
    <mergeCell ref="A3:A6"/>
    <mergeCell ref="B3:B5"/>
    <mergeCell ref="C3:H3"/>
    <mergeCell ref="C4:D5"/>
    <mergeCell ref="E4:H4"/>
    <mergeCell ref="E5:F5"/>
    <mergeCell ref="G5:H5"/>
  </mergeCells>
  <hyperlinks>
    <hyperlink ref="A1" location="Inhalt!A1" display="Zurück zum Inhalt"/>
  </hyperlinks>
  <pageMargins left="0.7" right="0.7" top="0.78740157499999996" bottom="0.78740157499999996" header="0.3" footer="0.3"/>
  <pageSetup paperSize="9" scale="74"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1">
    <pageSetUpPr autoPageBreaks="0"/>
  </sheetPr>
  <dimension ref="A1:E42"/>
  <sheetViews>
    <sheetView zoomScaleNormal="100" workbookViewId="0"/>
  </sheetViews>
  <sheetFormatPr baseColWidth="10" defaultRowHeight="12.75"/>
  <cols>
    <col min="1" max="1" width="22.85546875" style="1" customWidth="1"/>
    <col min="2" max="5" width="18.85546875" style="1" customWidth="1"/>
    <col min="6" max="16384" width="11.42578125" style="1"/>
  </cols>
  <sheetData>
    <row r="1" spans="1:5" ht="25.5" customHeight="1">
      <c r="A1" s="628" t="s">
        <v>579</v>
      </c>
    </row>
    <row r="2" spans="1:5" ht="28.5" customHeight="1">
      <c r="A2" s="771" t="s">
        <v>605</v>
      </c>
      <c r="B2" s="771"/>
      <c r="C2" s="771"/>
      <c r="D2" s="771"/>
      <c r="E2" s="771"/>
    </row>
    <row r="3" spans="1:5">
      <c r="A3" s="914" t="s">
        <v>139</v>
      </c>
      <c r="B3" s="766" t="s">
        <v>138</v>
      </c>
      <c r="C3" s="750" t="s">
        <v>5</v>
      </c>
      <c r="D3" s="917"/>
      <c r="E3" s="760" t="s">
        <v>23</v>
      </c>
    </row>
    <row r="4" spans="1:5" ht="38.25" customHeight="1">
      <c r="A4" s="915"/>
      <c r="B4" s="767"/>
      <c r="C4" s="54" t="s">
        <v>91</v>
      </c>
      <c r="D4" s="54" t="s">
        <v>92</v>
      </c>
      <c r="E4" s="762"/>
    </row>
    <row r="5" spans="1:5">
      <c r="A5" s="916"/>
      <c r="B5" s="751" t="s">
        <v>0</v>
      </c>
      <c r="C5" s="752"/>
      <c r="D5" s="752"/>
      <c r="E5" s="752"/>
    </row>
    <row r="6" spans="1:5">
      <c r="A6" s="770" t="s">
        <v>24</v>
      </c>
      <c r="B6" s="770"/>
      <c r="C6" s="770"/>
      <c r="D6" s="770"/>
      <c r="E6" s="770"/>
    </row>
    <row r="7" spans="1:5">
      <c r="A7" s="25" t="s">
        <v>22</v>
      </c>
      <c r="B7" s="23">
        <v>9</v>
      </c>
      <c r="C7" s="9">
        <v>9</v>
      </c>
      <c r="D7" s="9">
        <v>9</v>
      </c>
      <c r="E7" s="9">
        <v>9</v>
      </c>
    </row>
    <row r="8" spans="1:5">
      <c r="A8" s="14" t="s">
        <v>21</v>
      </c>
      <c r="B8" s="24">
        <v>43</v>
      </c>
      <c r="C8" s="64">
        <v>42</v>
      </c>
      <c r="D8" s="64">
        <v>43</v>
      </c>
      <c r="E8" s="64">
        <v>41</v>
      </c>
    </row>
    <row r="9" spans="1:5">
      <c r="A9" s="12" t="s">
        <v>20</v>
      </c>
      <c r="B9" s="23">
        <v>27</v>
      </c>
      <c r="C9" s="9">
        <v>27</v>
      </c>
      <c r="D9" s="9">
        <v>26</v>
      </c>
      <c r="E9" s="9">
        <v>28</v>
      </c>
    </row>
    <row r="10" spans="1:5">
      <c r="A10" s="7" t="s">
        <v>19</v>
      </c>
      <c r="B10" s="60">
        <v>22</v>
      </c>
      <c r="C10" s="55">
        <v>22</v>
      </c>
      <c r="D10" s="55">
        <v>22</v>
      </c>
      <c r="E10" s="55">
        <v>22</v>
      </c>
    </row>
    <row r="11" spans="1:5">
      <c r="A11" s="770" t="s">
        <v>132</v>
      </c>
      <c r="B11" s="770"/>
      <c r="C11" s="770"/>
      <c r="D11" s="770"/>
      <c r="E11" s="770"/>
    </row>
    <row r="12" spans="1:5">
      <c r="A12" s="25" t="s">
        <v>133</v>
      </c>
      <c r="B12" s="23">
        <v>83</v>
      </c>
      <c r="C12" s="9">
        <v>83</v>
      </c>
      <c r="D12" s="9">
        <v>84</v>
      </c>
      <c r="E12" s="9">
        <v>83</v>
      </c>
    </row>
    <row r="13" spans="1:5">
      <c r="A13" s="14" t="s">
        <v>134</v>
      </c>
      <c r="B13" s="24">
        <v>12</v>
      </c>
      <c r="C13" s="73">
        <v>12</v>
      </c>
      <c r="D13" s="73">
        <v>11</v>
      </c>
      <c r="E13" s="73">
        <v>12</v>
      </c>
    </row>
    <row r="14" spans="1:5" ht="24">
      <c r="A14" s="25" t="s">
        <v>140</v>
      </c>
      <c r="B14" s="23">
        <v>4</v>
      </c>
      <c r="C14" s="9">
        <v>4</v>
      </c>
      <c r="D14" s="9">
        <v>4</v>
      </c>
      <c r="E14" s="9">
        <v>4</v>
      </c>
    </row>
    <row r="15" spans="1:5" ht="24">
      <c r="A15" s="14" t="s">
        <v>141</v>
      </c>
      <c r="B15" s="72">
        <v>1</v>
      </c>
      <c r="C15" s="71">
        <v>1</v>
      </c>
      <c r="D15" s="71">
        <v>1</v>
      </c>
      <c r="E15" s="71">
        <v>1</v>
      </c>
    </row>
    <row r="16" spans="1:5" ht="12.75" customHeight="1">
      <c r="A16" s="770" t="s">
        <v>135</v>
      </c>
      <c r="B16" s="770"/>
      <c r="C16" s="770"/>
      <c r="D16" s="770"/>
      <c r="E16" s="770"/>
    </row>
    <row r="17" spans="1:5" ht="24">
      <c r="A17" s="25" t="s">
        <v>136</v>
      </c>
      <c r="B17" s="23">
        <v>22</v>
      </c>
      <c r="C17" s="23">
        <v>21</v>
      </c>
      <c r="D17" s="23">
        <v>22</v>
      </c>
      <c r="E17" s="9">
        <v>23</v>
      </c>
    </row>
    <row r="18" spans="1:5" ht="15.75" customHeight="1">
      <c r="A18" s="753" t="s">
        <v>18</v>
      </c>
      <c r="B18" s="753"/>
      <c r="C18" s="753"/>
      <c r="D18" s="753"/>
      <c r="E18" s="753"/>
    </row>
    <row r="19" spans="1:5" ht="12.75" customHeight="1">
      <c r="A19" s="5"/>
      <c r="B19" s="5"/>
      <c r="C19" s="5"/>
      <c r="D19" s="5"/>
      <c r="E19" s="5"/>
    </row>
    <row r="20" spans="1:5" ht="12.75" customHeight="1">
      <c r="A20" s="5"/>
      <c r="B20" s="5"/>
      <c r="C20" s="5"/>
      <c r="D20" s="5"/>
      <c r="E20" s="5"/>
    </row>
    <row r="21" spans="1:5" ht="12.75" customHeight="1">
      <c r="A21" s="5"/>
      <c r="B21" s="5"/>
      <c r="C21" s="5"/>
      <c r="D21" s="5"/>
      <c r="E21" s="5"/>
    </row>
    <row r="22" spans="1:5" ht="12.75" customHeight="1">
      <c r="A22" s="5"/>
      <c r="B22" s="5"/>
      <c r="C22" s="5"/>
      <c r="D22" s="5"/>
      <c r="E22" s="5"/>
    </row>
    <row r="23" spans="1:5" ht="12.75" customHeight="1">
      <c r="A23" s="5"/>
      <c r="B23" s="5"/>
      <c r="C23" s="5"/>
      <c r="D23" s="5"/>
      <c r="E23" s="5"/>
    </row>
    <row r="24" spans="1:5" ht="12.75" customHeight="1">
      <c r="A24" s="5"/>
      <c r="B24" s="5"/>
      <c r="C24" s="5"/>
      <c r="D24" s="5"/>
      <c r="E24" s="5"/>
    </row>
    <row r="25" spans="1:5" ht="12.75" customHeight="1">
      <c r="A25" s="5"/>
      <c r="B25" s="5"/>
      <c r="C25" s="5"/>
      <c r="D25" s="5"/>
      <c r="E25" s="5"/>
    </row>
    <row r="26" spans="1:5" ht="12.75" customHeight="1">
      <c r="A26" s="5"/>
      <c r="B26" s="5"/>
      <c r="C26" s="5"/>
      <c r="D26" s="5"/>
      <c r="E26" s="5"/>
    </row>
    <row r="27" spans="1:5" ht="12.75" customHeight="1">
      <c r="A27" s="5"/>
      <c r="B27" s="5"/>
      <c r="C27" s="5"/>
      <c r="D27" s="5"/>
      <c r="E27" s="5"/>
    </row>
    <row r="28" spans="1:5" ht="12.75" customHeight="1">
      <c r="A28" s="5"/>
      <c r="B28" s="5"/>
      <c r="C28" s="5"/>
      <c r="D28" s="5"/>
      <c r="E28" s="5"/>
    </row>
    <row r="29" spans="1:5" ht="12.75" customHeight="1">
      <c r="A29" s="5"/>
      <c r="B29" s="5"/>
      <c r="C29" s="5"/>
      <c r="D29" s="5"/>
      <c r="E29" s="5"/>
    </row>
    <row r="30" spans="1:5" ht="12.75" customHeight="1">
      <c r="A30" s="5"/>
      <c r="B30" s="5"/>
      <c r="C30" s="5"/>
      <c r="D30" s="5"/>
      <c r="E30" s="5"/>
    </row>
    <row r="31" spans="1:5" ht="12.75" customHeight="1">
      <c r="A31" s="5"/>
      <c r="B31" s="5"/>
      <c r="C31" s="5"/>
      <c r="D31" s="5"/>
      <c r="E31" s="5"/>
    </row>
    <row r="32" spans="1:5" ht="12.75" customHeight="1">
      <c r="A32" s="5"/>
      <c r="B32" s="5"/>
      <c r="C32" s="5"/>
      <c r="D32" s="5"/>
      <c r="E32" s="5"/>
    </row>
    <row r="33" spans="1:5" ht="12.75" customHeight="1">
      <c r="A33" s="5"/>
      <c r="B33" s="5"/>
      <c r="C33" s="5"/>
      <c r="D33" s="5"/>
      <c r="E33" s="5"/>
    </row>
    <row r="34" spans="1:5" ht="12.75" customHeight="1">
      <c r="A34" s="5"/>
      <c r="B34" s="5"/>
      <c r="C34" s="5"/>
      <c r="D34" s="5"/>
      <c r="E34" s="5"/>
    </row>
    <row r="35" spans="1:5" ht="12.75" customHeight="1">
      <c r="A35" s="5"/>
      <c r="B35" s="5"/>
      <c r="C35" s="5"/>
      <c r="D35" s="5"/>
      <c r="E35" s="5"/>
    </row>
    <row r="36" spans="1:5" ht="12.75" customHeight="1">
      <c r="A36" s="5"/>
      <c r="B36" s="5"/>
      <c r="C36" s="5"/>
      <c r="D36" s="5"/>
      <c r="E36" s="5"/>
    </row>
    <row r="37" spans="1:5" ht="12.75" customHeight="1">
      <c r="A37" s="5"/>
      <c r="B37" s="5"/>
      <c r="C37" s="5"/>
      <c r="D37" s="5"/>
      <c r="E37" s="5"/>
    </row>
    <row r="38" spans="1:5" ht="12.75" customHeight="1">
      <c r="A38" s="5"/>
      <c r="B38" s="5"/>
      <c r="C38" s="5"/>
      <c r="D38" s="5"/>
      <c r="E38" s="5"/>
    </row>
    <row r="39" spans="1:5" ht="12.75" customHeight="1">
      <c r="A39" s="5"/>
      <c r="B39" s="5"/>
      <c r="C39" s="5"/>
      <c r="D39" s="5"/>
      <c r="E39" s="5"/>
    </row>
    <row r="40" spans="1:5" ht="12.75" customHeight="1">
      <c r="A40" s="5"/>
      <c r="B40" s="5"/>
      <c r="C40" s="5"/>
      <c r="D40" s="5"/>
      <c r="E40" s="5"/>
    </row>
    <row r="41" spans="1:5" ht="18.75" customHeight="1">
      <c r="A41" s="754" t="s">
        <v>117</v>
      </c>
      <c r="B41" s="754"/>
      <c r="C41" s="754"/>
    </row>
    <row r="42" spans="1:5">
      <c r="A42" s="754" t="s">
        <v>130</v>
      </c>
      <c r="B42" s="754"/>
      <c r="C42" s="754"/>
    </row>
  </sheetData>
  <mergeCells count="12">
    <mergeCell ref="A18:E18"/>
    <mergeCell ref="A41:C41"/>
    <mergeCell ref="A2:E2"/>
    <mergeCell ref="A42:C42"/>
    <mergeCell ref="A3:A5"/>
    <mergeCell ref="B3:B4"/>
    <mergeCell ref="C3:D3"/>
    <mergeCell ref="E3:E4"/>
    <mergeCell ref="B5:E5"/>
    <mergeCell ref="A6:E6"/>
    <mergeCell ref="A11:E11"/>
    <mergeCell ref="A16:E16"/>
  </mergeCells>
  <hyperlinks>
    <hyperlink ref="A1" location="Inhalt!A1" display="Zurück zum Inhalt"/>
  </hyperlinks>
  <pageMargins left="0.7" right="0.7" top="0.78740157499999996" bottom="0.78740157499999996" header="0.3" footer="0.3"/>
  <pageSetup paperSize="9" scale="8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2">
    <pageSetUpPr autoPageBreaks="0" fitToPage="1"/>
  </sheetPr>
  <dimension ref="A1:N12"/>
  <sheetViews>
    <sheetView zoomScaleNormal="100" workbookViewId="0"/>
  </sheetViews>
  <sheetFormatPr baseColWidth="10" defaultRowHeight="12.75"/>
  <cols>
    <col min="1" max="1" width="17.42578125" style="26" customWidth="1"/>
    <col min="2" max="13" width="7.5703125" style="26" customWidth="1"/>
    <col min="14" max="16384" width="11.42578125" style="26"/>
  </cols>
  <sheetData>
    <row r="1" spans="1:14" ht="25.5" customHeight="1">
      <c r="A1" s="628" t="s">
        <v>579</v>
      </c>
      <c r="B1" s="3"/>
    </row>
    <row r="2" spans="1:14" ht="12.75" customHeight="1">
      <c r="A2" s="755" t="s">
        <v>523</v>
      </c>
      <c r="B2" s="755"/>
      <c r="C2" s="755"/>
      <c r="D2" s="755"/>
      <c r="E2" s="755"/>
      <c r="F2" s="755"/>
      <c r="G2" s="755"/>
      <c r="H2" s="755"/>
      <c r="I2" s="755"/>
      <c r="J2" s="755"/>
      <c r="K2" s="755"/>
      <c r="L2" s="755"/>
      <c r="M2" s="755"/>
    </row>
    <row r="3" spans="1:14">
      <c r="A3" s="771"/>
      <c r="B3" s="771"/>
      <c r="C3" s="771"/>
      <c r="D3" s="771"/>
      <c r="E3" s="771"/>
      <c r="F3" s="771"/>
      <c r="G3" s="771"/>
      <c r="H3" s="771"/>
      <c r="I3" s="771"/>
      <c r="J3" s="771"/>
      <c r="K3" s="771"/>
      <c r="L3" s="771"/>
      <c r="M3" s="771"/>
    </row>
    <row r="4" spans="1:14" ht="15" customHeight="1">
      <c r="A4" s="760" t="s">
        <v>40</v>
      </c>
      <c r="B4" s="919" t="s">
        <v>39</v>
      </c>
      <c r="C4" s="921" t="s">
        <v>5</v>
      </c>
      <c r="D4" s="922"/>
      <c r="E4" s="923" t="s">
        <v>95</v>
      </c>
      <c r="F4" s="923"/>
      <c r="G4" s="923"/>
      <c r="H4" s="923"/>
      <c r="I4" s="923"/>
      <c r="J4" s="923"/>
      <c r="K4" s="923"/>
      <c r="L4" s="923"/>
      <c r="M4" s="923"/>
    </row>
    <row r="5" spans="1:14" ht="48.75" customHeight="1">
      <c r="A5" s="918"/>
      <c r="B5" s="920"/>
      <c r="C5" s="54" t="s">
        <v>38</v>
      </c>
      <c r="D5" s="59" t="s">
        <v>37</v>
      </c>
      <c r="E5" s="59" t="s">
        <v>36</v>
      </c>
      <c r="F5" s="59" t="s">
        <v>35</v>
      </c>
      <c r="G5" s="59" t="s">
        <v>1</v>
      </c>
      <c r="H5" s="59" t="s">
        <v>34</v>
      </c>
      <c r="I5" s="59" t="s">
        <v>33</v>
      </c>
      <c r="J5" s="59" t="s">
        <v>32</v>
      </c>
      <c r="K5" s="59" t="s">
        <v>31</v>
      </c>
      <c r="L5" s="59" t="s">
        <v>93</v>
      </c>
      <c r="M5" s="59" t="s">
        <v>30</v>
      </c>
    </row>
    <row r="6" spans="1:14" ht="12.75" customHeight="1">
      <c r="A6" s="762"/>
      <c r="B6" s="751" t="s">
        <v>29</v>
      </c>
      <c r="C6" s="752"/>
      <c r="D6" s="752"/>
      <c r="E6" s="752"/>
      <c r="F6" s="752"/>
      <c r="G6" s="752"/>
      <c r="H6" s="752"/>
      <c r="I6" s="752"/>
      <c r="J6" s="752"/>
      <c r="K6" s="752"/>
      <c r="L6" s="752"/>
      <c r="M6" s="752"/>
      <c r="N6" s="28"/>
    </row>
    <row r="7" spans="1:14">
      <c r="A7" s="12" t="s">
        <v>28</v>
      </c>
      <c r="B7" s="27">
        <v>25</v>
      </c>
      <c r="C7" s="27">
        <v>24</v>
      </c>
      <c r="D7" s="27">
        <v>26</v>
      </c>
      <c r="E7" s="16">
        <v>25</v>
      </c>
      <c r="F7" s="16">
        <v>22</v>
      </c>
      <c r="G7" s="16">
        <v>12</v>
      </c>
      <c r="H7" s="16">
        <v>30</v>
      </c>
      <c r="I7" s="16">
        <v>18</v>
      </c>
      <c r="J7" s="16">
        <v>19</v>
      </c>
      <c r="K7" s="16">
        <v>16</v>
      </c>
      <c r="L7" s="16">
        <v>38</v>
      </c>
      <c r="M7" s="16">
        <v>37</v>
      </c>
      <c r="N7" s="28"/>
    </row>
    <row r="8" spans="1:14">
      <c r="A8" s="14" t="s">
        <v>27</v>
      </c>
      <c r="B8" s="24">
        <v>22</v>
      </c>
      <c r="C8" s="64">
        <v>20</v>
      </c>
      <c r="D8" s="64">
        <v>24</v>
      </c>
      <c r="E8" s="64">
        <v>21</v>
      </c>
      <c r="F8" s="64">
        <v>21</v>
      </c>
      <c r="G8" s="64">
        <v>12</v>
      </c>
      <c r="H8" s="64">
        <v>25</v>
      </c>
      <c r="I8" s="64">
        <v>19</v>
      </c>
      <c r="J8" s="64">
        <v>22</v>
      </c>
      <c r="K8" s="64">
        <v>21</v>
      </c>
      <c r="L8" s="64">
        <v>23</v>
      </c>
      <c r="M8" s="64">
        <v>24</v>
      </c>
    </row>
    <row r="9" spans="1:14">
      <c r="A9" s="12" t="s">
        <v>26</v>
      </c>
      <c r="B9" s="27">
        <v>20</v>
      </c>
      <c r="C9" s="16">
        <v>21</v>
      </c>
      <c r="D9" s="16">
        <v>19</v>
      </c>
      <c r="E9" s="16">
        <v>28</v>
      </c>
      <c r="F9" s="16">
        <v>20</v>
      </c>
      <c r="G9" s="16">
        <v>21</v>
      </c>
      <c r="H9" s="16">
        <v>18</v>
      </c>
      <c r="I9" s="16">
        <v>24</v>
      </c>
      <c r="J9" s="16">
        <v>25</v>
      </c>
      <c r="K9" s="16">
        <v>23</v>
      </c>
      <c r="L9" s="16">
        <v>14</v>
      </c>
      <c r="M9" s="16">
        <v>14</v>
      </c>
    </row>
    <row r="10" spans="1:14">
      <c r="A10" s="14" t="s">
        <v>8</v>
      </c>
      <c r="B10" s="24">
        <v>33</v>
      </c>
      <c r="C10" s="64">
        <v>35</v>
      </c>
      <c r="D10" s="64">
        <v>31</v>
      </c>
      <c r="E10" s="64">
        <v>26</v>
      </c>
      <c r="F10" s="64">
        <v>37</v>
      </c>
      <c r="G10" s="64">
        <v>54</v>
      </c>
      <c r="H10" s="64">
        <v>28</v>
      </c>
      <c r="I10" s="64">
        <v>40</v>
      </c>
      <c r="J10" s="64">
        <v>34</v>
      </c>
      <c r="K10" s="64">
        <v>40</v>
      </c>
      <c r="L10" s="64">
        <v>25</v>
      </c>
      <c r="M10" s="64">
        <v>26</v>
      </c>
    </row>
    <row r="11" spans="1:14" ht="18" customHeight="1">
      <c r="A11" s="753" t="s">
        <v>106</v>
      </c>
      <c r="B11" s="753"/>
      <c r="C11" s="753"/>
      <c r="D11" s="753"/>
      <c r="E11" s="753"/>
      <c r="F11" s="753"/>
      <c r="G11" s="753"/>
      <c r="H11" s="753"/>
      <c r="I11" s="753"/>
      <c r="J11" s="753"/>
      <c r="K11" s="753"/>
      <c r="L11" s="753"/>
      <c r="M11" s="753"/>
    </row>
    <row r="12" spans="1:14" ht="25.5" customHeight="1">
      <c r="A12" s="754" t="s">
        <v>25</v>
      </c>
      <c r="B12" s="754"/>
      <c r="C12" s="754"/>
      <c r="D12" s="754"/>
      <c r="E12" s="754"/>
      <c r="F12" s="754"/>
      <c r="G12" s="754"/>
      <c r="H12" s="754"/>
      <c r="I12" s="754"/>
      <c r="J12" s="754"/>
      <c r="K12" s="754"/>
      <c r="L12" s="754"/>
      <c r="M12" s="754"/>
    </row>
  </sheetData>
  <mergeCells count="8">
    <mergeCell ref="A11:M11"/>
    <mergeCell ref="A12:M12"/>
    <mergeCell ref="A2:M3"/>
    <mergeCell ref="A4:A6"/>
    <mergeCell ref="B4:B5"/>
    <mergeCell ref="C4:D4"/>
    <mergeCell ref="E4:M4"/>
    <mergeCell ref="B6:M6"/>
  </mergeCells>
  <hyperlinks>
    <hyperlink ref="A1" location="Inhalt!A1" display="Zurück zum Inhalt"/>
  </hyperlinks>
  <pageMargins left="0.59055118110236227" right="0.59055118110236227" top="0.78740157480314965" bottom="0.59055118110236227" header="0.51181102362204722" footer="0.51181102362204722"/>
  <pageSetup paperSize="9" scale="83"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3">
    <pageSetUpPr autoPageBreaks="0"/>
  </sheetPr>
  <dimension ref="A1:F24"/>
  <sheetViews>
    <sheetView zoomScaleNormal="100" workbookViewId="0"/>
  </sheetViews>
  <sheetFormatPr baseColWidth="10" defaultRowHeight="12.75"/>
  <cols>
    <col min="1" max="1" width="37.140625" style="1" customWidth="1"/>
    <col min="2" max="5" width="15.85546875" style="1" customWidth="1"/>
    <col min="6" max="6" width="11.42578125" style="46"/>
    <col min="7" max="16384" width="11.42578125" style="1"/>
  </cols>
  <sheetData>
    <row r="1" spans="1:5" ht="25.5" customHeight="1">
      <c r="A1" s="628" t="s">
        <v>579</v>
      </c>
    </row>
    <row r="2" spans="1:5" ht="17.25" customHeight="1">
      <c r="A2" s="771" t="s">
        <v>497</v>
      </c>
      <c r="B2" s="771"/>
      <c r="C2" s="771"/>
      <c r="D2" s="771"/>
      <c r="E2" s="771"/>
    </row>
    <row r="3" spans="1:5" ht="15" customHeight="1">
      <c r="A3" s="756" t="s">
        <v>64</v>
      </c>
      <c r="B3" s="766" t="s">
        <v>98</v>
      </c>
      <c r="C3" s="759" t="s">
        <v>5</v>
      </c>
      <c r="D3" s="760"/>
      <c r="E3" s="760"/>
    </row>
    <row r="4" spans="1:5" ht="37.5">
      <c r="A4" s="757"/>
      <c r="B4" s="767"/>
      <c r="C4" s="45" t="s">
        <v>110</v>
      </c>
      <c r="D4" s="62" t="s">
        <v>111</v>
      </c>
      <c r="E4" s="62" t="s">
        <v>112</v>
      </c>
    </row>
    <row r="5" spans="1:5" ht="15" customHeight="1">
      <c r="A5" s="757"/>
      <c r="B5" s="751" t="s">
        <v>0</v>
      </c>
      <c r="C5" s="752"/>
      <c r="D5" s="752"/>
      <c r="E5" s="752"/>
    </row>
    <row r="6" spans="1:5" ht="12.75" customHeight="1">
      <c r="A6" s="758"/>
      <c r="B6" s="925" t="s">
        <v>113</v>
      </c>
      <c r="C6" s="926"/>
      <c r="D6" s="926"/>
      <c r="E6" s="926"/>
    </row>
    <row r="7" spans="1:5" ht="24">
      <c r="A7" s="25" t="s">
        <v>63</v>
      </c>
      <c r="B7" s="9">
        <v>19</v>
      </c>
      <c r="C7" s="23">
        <v>18</v>
      </c>
      <c r="D7" s="9">
        <v>24</v>
      </c>
      <c r="E7" s="9">
        <v>40</v>
      </c>
    </row>
    <row r="8" spans="1:5" ht="36">
      <c r="A8" s="14" t="s">
        <v>62</v>
      </c>
      <c r="B8" s="64">
        <v>19</v>
      </c>
      <c r="C8" s="24">
        <v>17</v>
      </c>
      <c r="D8" s="64">
        <v>30</v>
      </c>
      <c r="E8" s="64">
        <v>33</v>
      </c>
    </row>
    <row r="9" spans="1:5" ht="24">
      <c r="A9" s="12" t="s">
        <v>61</v>
      </c>
      <c r="B9" s="9">
        <v>27</v>
      </c>
      <c r="C9" s="23">
        <v>26</v>
      </c>
      <c r="D9" s="9">
        <v>38</v>
      </c>
      <c r="E9" s="9">
        <v>47</v>
      </c>
    </row>
    <row r="10" spans="1:5">
      <c r="A10" s="52" t="s">
        <v>60</v>
      </c>
      <c r="B10" s="63"/>
      <c r="C10" s="924" t="s">
        <v>114</v>
      </c>
      <c r="D10" s="770"/>
      <c r="E10" s="770"/>
    </row>
    <row r="11" spans="1:5">
      <c r="A11" s="12" t="s">
        <v>59</v>
      </c>
      <c r="B11" s="9">
        <v>22</v>
      </c>
      <c r="C11" s="23">
        <v>21</v>
      </c>
      <c r="D11" s="9">
        <v>22</v>
      </c>
      <c r="E11" s="9">
        <v>36</v>
      </c>
    </row>
    <row r="12" spans="1:5">
      <c r="A12" s="19" t="s">
        <v>58</v>
      </c>
      <c r="B12" s="64">
        <v>21</v>
      </c>
      <c r="C12" s="24">
        <v>20</v>
      </c>
      <c r="D12" s="64">
        <v>23</v>
      </c>
      <c r="E12" s="64">
        <v>41</v>
      </c>
    </row>
    <row r="13" spans="1:5">
      <c r="A13" s="12" t="s">
        <v>57</v>
      </c>
      <c r="B13" s="9">
        <v>17</v>
      </c>
      <c r="C13" s="23">
        <v>17</v>
      </c>
      <c r="D13" s="9">
        <v>20</v>
      </c>
      <c r="E13" s="9">
        <v>29</v>
      </c>
    </row>
    <row r="14" spans="1:5">
      <c r="A14" s="19" t="s">
        <v>56</v>
      </c>
      <c r="B14" s="64">
        <v>16</v>
      </c>
      <c r="C14" s="24">
        <v>15</v>
      </c>
      <c r="D14" s="64">
        <v>14</v>
      </c>
      <c r="E14" s="64">
        <v>31</v>
      </c>
    </row>
    <row r="15" spans="1:5">
      <c r="A15" s="12" t="s">
        <v>55</v>
      </c>
      <c r="B15" s="9">
        <v>52</v>
      </c>
      <c r="C15" s="23">
        <v>50</v>
      </c>
      <c r="D15" s="9">
        <v>60</v>
      </c>
      <c r="E15" s="9">
        <v>62</v>
      </c>
    </row>
    <row r="16" spans="1:5">
      <c r="A16" s="19" t="s">
        <v>54</v>
      </c>
      <c r="B16" s="64">
        <v>54</v>
      </c>
      <c r="C16" s="24">
        <v>54</v>
      </c>
      <c r="D16" s="64">
        <v>64</v>
      </c>
      <c r="E16" s="64">
        <v>69</v>
      </c>
    </row>
    <row r="17" spans="1:5" ht="24">
      <c r="A17" s="12" t="s">
        <v>53</v>
      </c>
      <c r="B17" s="9">
        <v>35</v>
      </c>
      <c r="C17" s="23">
        <v>34</v>
      </c>
      <c r="D17" s="9">
        <v>34</v>
      </c>
      <c r="E17" s="9">
        <v>36</v>
      </c>
    </row>
    <row r="18" spans="1:5" ht="24">
      <c r="A18" s="19" t="s">
        <v>52</v>
      </c>
      <c r="B18" s="64">
        <v>45</v>
      </c>
      <c r="C18" s="24">
        <v>45</v>
      </c>
      <c r="D18" s="64">
        <v>49</v>
      </c>
      <c r="E18" s="64">
        <v>56</v>
      </c>
    </row>
    <row r="19" spans="1:5" ht="24">
      <c r="A19" s="36" t="s">
        <v>51</v>
      </c>
      <c r="B19" s="34">
        <v>26</v>
      </c>
      <c r="C19" s="35">
        <v>26</v>
      </c>
      <c r="D19" s="34">
        <v>36</v>
      </c>
      <c r="E19" s="34">
        <v>44</v>
      </c>
    </row>
    <row r="20" spans="1:5">
      <c r="A20" s="65" t="s">
        <v>115</v>
      </c>
      <c r="B20" s="66">
        <v>4884</v>
      </c>
      <c r="C20" s="67">
        <v>4491</v>
      </c>
      <c r="D20" s="68">
        <v>167</v>
      </c>
      <c r="E20" s="68">
        <v>226</v>
      </c>
    </row>
    <row r="21" spans="1:5" ht="12.75" customHeight="1">
      <c r="A21" s="753" t="s">
        <v>109</v>
      </c>
      <c r="B21" s="753"/>
      <c r="C21" s="753"/>
      <c r="D21" s="753"/>
      <c r="E21" s="753"/>
    </row>
    <row r="22" spans="1:5" ht="12.75" customHeight="1">
      <c r="A22" s="754" t="s">
        <v>120</v>
      </c>
      <c r="B22" s="754"/>
      <c r="C22" s="754"/>
      <c r="D22" s="754"/>
      <c r="E22" s="754"/>
    </row>
    <row r="23" spans="1:5" ht="12.75" customHeight="1">
      <c r="A23" s="754" t="s">
        <v>119</v>
      </c>
      <c r="B23" s="754"/>
      <c r="C23" s="754"/>
      <c r="D23" s="754"/>
      <c r="E23" s="754"/>
    </row>
    <row r="24" spans="1:5" ht="15" customHeight="1">
      <c r="A24" s="754" t="s">
        <v>50</v>
      </c>
      <c r="B24" s="754"/>
      <c r="C24" s="754"/>
      <c r="D24" s="754"/>
      <c r="E24" s="754"/>
    </row>
  </sheetData>
  <mergeCells count="11">
    <mergeCell ref="B6:E6"/>
    <mergeCell ref="C10:E10"/>
    <mergeCell ref="A21:E21"/>
    <mergeCell ref="A22:E22"/>
    <mergeCell ref="A24:E24"/>
    <mergeCell ref="A2:E2"/>
    <mergeCell ref="A23:E23"/>
    <mergeCell ref="A3:A6"/>
    <mergeCell ref="B3:B4"/>
    <mergeCell ref="C3:E3"/>
    <mergeCell ref="B5:E5"/>
  </mergeCells>
  <hyperlinks>
    <hyperlink ref="A1" location="Inhalt!A1" display="Zurück zum Inhalt"/>
  </hyperlinks>
  <pageMargins left="0.7" right="0.7" top="0.78740157499999996" bottom="0.78740157499999996" header="0.3" footer="0.3"/>
  <pageSetup paperSize="9" scale="87"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4">
    <pageSetUpPr autoPageBreaks="0" fitToPage="1"/>
  </sheetPr>
  <dimension ref="A1:N38"/>
  <sheetViews>
    <sheetView zoomScaleNormal="100" workbookViewId="0"/>
  </sheetViews>
  <sheetFormatPr baseColWidth="10" defaultRowHeight="12.75"/>
  <cols>
    <col min="1" max="1" width="37.5703125" style="26" customWidth="1"/>
    <col min="2" max="2" width="10" style="26" customWidth="1"/>
    <col min="3" max="10" width="9.5703125" style="26" customWidth="1"/>
    <col min="11" max="13" width="11.140625" style="26" customWidth="1"/>
    <col min="14" max="16384" width="11.42578125" style="26"/>
  </cols>
  <sheetData>
    <row r="1" spans="1:14" ht="25.5" customHeight="1">
      <c r="A1" s="628" t="s">
        <v>579</v>
      </c>
      <c r="B1" s="3"/>
    </row>
    <row r="2" spans="1:14" ht="28.5" customHeight="1">
      <c r="A2" s="771" t="s">
        <v>498</v>
      </c>
      <c r="B2" s="771"/>
      <c r="C2" s="771"/>
      <c r="D2" s="771"/>
      <c r="E2" s="771"/>
      <c r="F2" s="771"/>
      <c r="G2" s="771"/>
      <c r="H2" s="771"/>
      <c r="I2" s="771"/>
      <c r="J2" s="771"/>
      <c r="K2" s="44"/>
      <c r="L2" s="44"/>
      <c r="M2" s="44"/>
    </row>
    <row r="3" spans="1:14" ht="15" customHeight="1">
      <c r="A3" s="760" t="s">
        <v>80</v>
      </c>
      <c r="B3" s="919" t="s">
        <v>4</v>
      </c>
      <c r="C3" s="763" t="s">
        <v>5</v>
      </c>
      <c r="D3" s="764"/>
      <c r="E3" s="764"/>
      <c r="F3" s="764"/>
      <c r="G3" s="764"/>
      <c r="H3" s="764"/>
      <c r="I3" s="764"/>
      <c r="J3" s="764"/>
      <c r="K3" s="43"/>
      <c r="L3" s="43"/>
      <c r="M3" s="43"/>
    </row>
    <row r="4" spans="1:14" ht="14.25" customHeight="1">
      <c r="A4" s="918"/>
      <c r="B4" s="920"/>
      <c r="C4" s="761" t="s">
        <v>2</v>
      </c>
      <c r="D4" s="762"/>
      <c r="E4" s="762"/>
      <c r="F4" s="758"/>
      <c r="G4" s="761" t="s">
        <v>3</v>
      </c>
      <c r="H4" s="762"/>
      <c r="I4" s="762"/>
      <c r="J4" s="762"/>
    </row>
    <row r="5" spans="1:14" ht="12.75" customHeight="1">
      <c r="A5" s="762"/>
      <c r="B5" s="751" t="s">
        <v>29</v>
      </c>
      <c r="C5" s="752"/>
      <c r="D5" s="752"/>
      <c r="E5" s="752"/>
      <c r="F5" s="752"/>
      <c r="G5" s="752"/>
      <c r="H5" s="752"/>
      <c r="I5" s="752"/>
      <c r="J5" s="752"/>
      <c r="N5" s="28"/>
    </row>
    <row r="6" spans="1:14" ht="12.75" customHeight="1">
      <c r="A6" s="25" t="s">
        <v>73</v>
      </c>
      <c r="B6" s="42">
        <v>79</v>
      </c>
      <c r="C6" s="941">
        <v>74</v>
      </c>
      <c r="D6" s="941"/>
      <c r="E6" s="941"/>
      <c r="F6" s="941"/>
      <c r="G6" s="941">
        <v>85</v>
      </c>
      <c r="H6" s="941"/>
      <c r="I6" s="941"/>
      <c r="J6" s="942"/>
      <c r="N6" s="28"/>
    </row>
    <row r="7" spans="1:14">
      <c r="A7" s="14" t="s">
        <v>72</v>
      </c>
      <c r="B7" s="24">
        <v>24</v>
      </c>
      <c r="C7" s="943" t="s">
        <v>6</v>
      </c>
      <c r="D7" s="943"/>
      <c r="E7" s="943"/>
      <c r="F7" s="943"/>
      <c r="G7" s="943" t="s">
        <v>6</v>
      </c>
      <c r="H7" s="943"/>
      <c r="I7" s="943"/>
      <c r="J7" s="938"/>
      <c r="N7" s="28"/>
    </row>
    <row r="8" spans="1:14" ht="12.75" customHeight="1">
      <c r="A8" s="930" t="s">
        <v>71</v>
      </c>
      <c r="B8" s="930"/>
      <c r="C8" s="930"/>
      <c r="D8" s="930"/>
      <c r="E8" s="930"/>
      <c r="F8" s="930"/>
      <c r="G8" s="930"/>
      <c r="H8" s="930"/>
      <c r="I8" s="930"/>
      <c r="J8" s="930"/>
    </row>
    <row r="9" spans="1:14">
      <c r="A9" s="12" t="s">
        <v>69</v>
      </c>
      <c r="B9" s="27">
        <v>6</v>
      </c>
      <c r="C9" s="931">
        <v>5</v>
      </c>
      <c r="D9" s="932"/>
      <c r="E9" s="932"/>
      <c r="F9" s="933"/>
      <c r="G9" s="931">
        <v>6</v>
      </c>
      <c r="H9" s="932"/>
      <c r="I9" s="932"/>
      <c r="J9" s="932"/>
    </row>
    <row r="10" spans="1:14">
      <c r="A10" s="14" t="s">
        <v>68</v>
      </c>
      <c r="B10" s="24">
        <v>3</v>
      </c>
      <c r="C10" s="934">
        <v>3</v>
      </c>
      <c r="D10" s="918"/>
      <c r="E10" s="918"/>
      <c r="F10" s="757"/>
      <c r="G10" s="934">
        <v>4</v>
      </c>
      <c r="H10" s="918"/>
      <c r="I10" s="918"/>
      <c r="J10" s="918"/>
    </row>
    <row r="11" spans="1:14">
      <c r="A11" s="12" t="s">
        <v>67</v>
      </c>
      <c r="B11" s="23">
        <v>2</v>
      </c>
      <c r="C11" s="935">
        <v>2</v>
      </c>
      <c r="D11" s="936"/>
      <c r="E11" s="936"/>
      <c r="F11" s="937"/>
      <c r="G11" s="935">
        <v>2</v>
      </c>
      <c r="H11" s="936"/>
      <c r="I11" s="936"/>
      <c r="J11" s="936"/>
    </row>
    <row r="12" spans="1:14">
      <c r="A12" s="14" t="s">
        <v>66</v>
      </c>
      <c r="B12" s="24">
        <v>1</v>
      </c>
      <c r="C12" s="934">
        <v>1</v>
      </c>
      <c r="D12" s="918"/>
      <c r="E12" s="918"/>
      <c r="F12" s="757"/>
      <c r="G12" s="934">
        <v>1</v>
      </c>
      <c r="H12" s="918"/>
      <c r="I12" s="918"/>
      <c r="J12" s="918"/>
    </row>
    <row r="13" spans="1:14">
      <c r="A13" s="12" t="s">
        <v>65</v>
      </c>
      <c r="B13" s="23">
        <v>15</v>
      </c>
      <c r="C13" s="935">
        <v>13</v>
      </c>
      <c r="D13" s="936"/>
      <c r="E13" s="936"/>
      <c r="F13" s="937"/>
      <c r="G13" s="935">
        <v>17</v>
      </c>
      <c r="H13" s="936"/>
      <c r="I13" s="936"/>
      <c r="J13" s="936"/>
    </row>
    <row r="14" spans="1:14" ht="12.75" customHeight="1">
      <c r="A14" s="930" t="s">
        <v>70</v>
      </c>
      <c r="B14" s="930"/>
      <c r="C14" s="930"/>
      <c r="D14" s="930"/>
      <c r="E14" s="930"/>
      <c r="F14" s="930"/>
      <c r="G14" s="930"/>
      <c r="H14" s="930"/>
      <c r="I14" s="930"/>
      <c r="J14" s="930"/>
    </row>
    <row r="15" spans="1:14">
      <c r="A15" s="12" t="s">
        <v>69</v>
      </c>
      <c r="B15" s="27">
        <v>65</v>
      </c>
      <c r="C15" s="931">
        <v>72</v>
      </c>
      <c r="D15" s="932"/>
      <c r="E15" s="932"/>
      <c r="F15" s="933"/>
      <c r="G15" s="931">
        <v>58</v>
      </c>
      <c r="H15" s="932"/>
      <c r="I15" s="932"/>
      <c r="J15" s="932"/>
    </row>
    <row r="16" spans="1:14">
      <c r="A16" s="14" t="s">
        <v>68</v>
      </c>
      <c r="B16" s="24">
        <v>50</v>
      </c>
      <c r="C16" s="934">
        <v>48</v>
      </c>
      <c r="D16" s="918"/>
      <c r="E16" s="918"/>
      <c r="F16" s="757"/>
      <c r="G16" s="934">
        <v>52</v>
      </c>
      <c r="H16" s="918"/>
      <c r="I16" s="918"/>
      <c r="J16" s="918"/>
    </row>
    <row r="17" spans="1:13">
      <c r="A17" s="12" t="s">
        <v>67</v>
      </c>
      <c r="B17" s="23">
        <v>53</v>
      </c>
      <c r="C17" s="935">
        <v>54</v>
      </c>
      <c r="D17" s="936"/>
      <c r="E17" s="936"/>
      <c r="F17" s="937"/>
      <c r="G17" s="935">
        <v>52</v>
      </c>
      <c r="H17" s="936"/>
      <c r="I17" s="936"/>
      <c r="J17" s="936"/>
    </row>
    <row r="18" spans="1:13">
      <c r="A18" s="14" t="s">
        <v>66</v>
      </c>
      <c r="B18" s="24">
        <v>45</v>
      </c>
      <c r="C18" s="938" t="s">
        <v>6</v>
      </c>
      <c r="D18" s="939"/>
      <c r="E18" s="939"/>
      <c r="F18" s="940"/>
      <c r="G18" s="938" t="s">
        <v>6</v>
      </c>
      <c r="H18" s="939"/>
      <c r="I18" s="939"/>
      <c r="J18" s="939"/>
    </row>
    <row r="19" spans="1:13">
      <c r="A19" s="36" t="s">
        <v>65</v>
      </c>
      <c r="B19" s="35">
        <v>53</v>
      </c>
      <c r="C19" s="927">
        <v>54</v>
      </c>
      <c r="D19" s="928"/>
      <c r="E19" s="928"/>
      <c r="F19" s="929"/>
      <c r="G19" s="927">
        <v>53</v>
      </c>
      <c r="H19" s="928"/>
      <c r="I19" s="928"/>
      <c r="J19" s="928"/>
    </row>
    <row r="20" spans="1:13">
      <c r="A20" s="41"/>
      <c r="B20" s="921" t="s">
        <v>95</v>
      </c>
      <c r="C20" s="923"/>
      <c r="D20" s="923"/>
      <c r="E20" s="923"/>
      <c r="F20" s="923"/>
      <c r="G20" s="923"/>
      <c r="H20" s="923"/>
      <c r="I20" s="923"/>
      <c r="J20" s="923"/>
      <c r="K20" s="8"/>
      <c r="L20" s="8"/>
      <c r="M20" s="8"/>
    </row>
    <row r="21" spans="1:13" ht="36">
      <c r="A21" s="40"/>
      <c r="B21" s="59" t="s">
        <v>79</v>
      </c>
      <c r="C21" s="59" t="s">
        <v>78</v>
      </c>
      <c r="D21" s="59" t="s">
        <v>1</v>
      </c>
      <c r="E21" s="59" t="s">
        <v>77</v>
      </c>
      <c r="F21" s="59" t="s">
        <v>76</v>
      </c>
      <c r="G21" s="59" t="s">
        <v>32</v>
      </c>
      <c r="H21" s="59" t="s">
        <v>75</v>
      </c>
      <c r="I21" s="59" t="s">
        <v>99</v>
      </c>
      <c r="J21" s="59" t="s">
        <v>74</v>
      </c>
      <c r="K21" s="8"/>
      <c r="L21" s="8"/>
      <c r="M21" s="8"/>
    </row>
    <row r="22" spans="1:13">
      <c r="A22" s="25" t="s">
        <v>73</v>
      </c>
      <c r="B22" s="39">
        <v>80</v>
      </c>
      <c r="C22" s="39">
        <v>77</v>
      </c>
      <c r="D22" s="39">
        <v>74</v>
      </c>
      <c r="E22" s="39">
        <v>84</v>
      </c>
      <c r="F22" s="39">
        <v>76</v>
      </c>
      <c r="G22" s="39">
        <v>65</v>
      </c>
      <c r="H22" s="39">
        <v>76</v>
      </c>
      <c r="I22" s="39">
        <v>82</v>
      </c>
      <c r="J22" s="38">
        <v>78</v>
      </c>
      <c r="K22" s="8"/>
      <c r="L22" s="8"/>
      <c r="M22" s="8"/>
    </row>
    <row r="23" spans="1:13">
      <c r="A23" s="14" t="s">
        <v>72</v>
      </c>
      <c r="B23" s="24">
        <v>26</v>
      </c>
      <c r="C23" s="24">
        <v>21</v>
      </c>
      <c r="D23" s="24">
        <v>17</v>
      </c>
      <c r="E23" s="24">
        <v>30</v>
      </c>
      <c r="F23" s="24">
        <v>15</v>
      </c>
      <c r="G23" s="24">
        <v>13</v>
      </c>
      <c r="H23" s="24">
        <v>17</v>
      </c>
      <c r="I23" s="24">
        <v>32</v>
      </c>
      <c r="J23" s="64">
        <v>28</v>
      </c>
      <c r="K23" s="8"/>
      <c r="L23" s="8"/>
      <c r="M23" s="8"/>
    </row>
    <row r="24" spans="1:13">
      <c r="A24" s="930" t="s">
        <v>71</v>
      </c>
      <c r="B24" s="930"/>
      <c r="C24" s="930"/>
      <c r="D24" s="930"/>
      <c r="E24" s="930"/>
      <c r="F24" s="930"/>
      <c r="G24" s="930"/>
      <c r="H24" s="930"/>
      <c r="I24" s="930"/>
      <c r="J24" s="930"/>
      <c r="K24" s="8"/>
      <c r="L24" s="8"/>
      <c r="M24" s="8"/>
    </row>
    <row r="25" spans="1:13">
      <c r="A25" s="12" t="s">
        <v>69</v>
      </c>
      <c r="B25" s="16">
        <v>21</v>
      </c>
      <c r="C25" s="16">
        <v>11</v>
      </c>
      <c r="D25" s="16">
        <v>13</v>
      </c>
      <c r="E25" s="16">
        <v>3</v>
      </c>
      <c r="F25" s="16">
        <v>6</v>
      </c>
      <c r="G25" s="16">
        <v>3</v>
      </c>
      <c r="H25" s="16">
        <v>4</v>
      </c>
      <c r="I25" s="16">
        <v>7</v>
      </c>
      <c r="J25" s="16">
        <v>9</v>
      </c>
      <c r="K25" s="8"/>
      <c r="L25" s="8"/>
      <c r="M25" s="8"/>
    </row>
    <row r="26" spans="1:13">
      <c r="A26" s="14" t="s">
        <v>68</v>
      </c>
      <c r="B26" s="64">
        <v>6</v>
      </c>
      <c r="C26" s="64">
        <v>4</v>
      </c>
      <c r="D26" s="64">
        <v>4</v>
      </c>
      <c r="E26" s="64">
        <v>3</v>
      </c>
      <c r="F26" s="64">
        <v>3</v>
      </c>
      <c r="G26" s="64">
        <v>1</v>
      </c>
      <c r="H26" s="64">
        <v>4</v>
      </c>
      <c r="I26" s="64">
        <v>5</v>
      </c>
      <c r="J26" s="64">
        <v>6</v>
      </c>
      <c r="K26" s="8"/>
      <c r="L26" s="8"/>
      <c r="M26" s="8"/>
    </row>
    <row r="27" spans="1:13">
      <c r="A27" s="12" t="s">
        <v>67</v>
      </c>
      <c r="B27" s="9">
        <v>2</v>
      </c>
      <c r="C27" s="9">
        <v>3</v>
      </c>
      <c r="D27" s="9">
        <v>2</v>
      </c>
      <c r="E27" s="9">
        <v>2</v>
      </c>
      <c r="F27" s="9">
        <v>2</v>
      </c>
      <c r="G27" s="9">
        <v>2</v>
      </c>
      <c r="H27" s="9">
        <v>3</v>
      </c>
      <c r="I27" s="9">
        <v>2</v>
      </c>
      <c r="J27" s="9">
        <v>3</v>
      </c>
      <c r="K27" s="8"/>
      <c r="L27" s="8"/>
      <c r="M27" s="8"/>
    </row>
    <row r="28" spans="1:13">
      <c r="A28" s="14" t="s">
        <v>66</v>
      </c>
      <c r="B28" s="64">
        <v>1</v>
      </c>
      <c r="C28" s="64">
        <v>3</v>
      </c>
      <c r="D28" s="64">
        <v>3</v>
      </c>
      <c r="E28" s="64">
        <v>1</v>
      </c>
      <c r="F28" s="64">
        <v>1</v>
      </c>
      <c r="G28" s="64">
        <v>0</v>
      </c>
      <c r="H28" s="64">
        <v>1</v>
      </c>
      <c r="I28" s="64">
        <v>1</v>
      </c>
      <c r="J28" s="64">
        <v>1</v>
      </c>
      <c r="K28" s="8"/>
      <c r="L28" s="8"/>
      <c r="M28" s="8"/>
    </row>
    <row r="29" spans="1:13">
      <c r="A29" s="12" t="s">
        <v>65</v>
      </c>
      <c r="B29" s="9">
        <v>2</v>
      </c>
      <c r="C29" s="9">
        <v>7</v>
      </c>
      <c r="D29" s="9">
        <v>4</v>
      </c>
      <c r="E29" s="9">
        <v>24</v>
      </c>
      <c r="F29" s="9">
        <v>5</v>
      </c>
      <c r="G29" s="9">
        <v>7</v>
      </c>
      <c r="H29" s="9">
        <v>8</v>
      </c>
      <c r="I29" s="9">
        <v>20</v>
      </c>
      <c r="J29" s="9">
        <v>16</v>
      </c>
      <c r="K29" s="8"/>
      <c r="L29" s="8"/>
      <c r="M29" s="8"/>
    </row>
    <row r="30" spans="1:13">
      <c r="A30" s="930" t="s">
        <v>70</v>
      </c>
      <c r="B30" s="930"/>
      <c r="C30" s="930"/>
      <c r="D30" s="930"/>
      <c r="E30" s="930"/>
      <c r="F30" s="930"/>
      <c r="G30" s="930"/>
      <c r="H30" s="930"/>
      <c r="I30" s="930"/>
      <c r="J30" s="930"/>
      <c r="K30" s="8"/>
      <c r="L30" s="8"/>
      <c r="M30" s="8"/>
    </row>
    <row r="31" spans="1:13">
      <c r="A31" s="12" t="s">
        <v>69</v>
      </c>
      <c r="B31" s="16">
        <v>74</v>
      </c>
      <c r="C31" s="16">
        <v>59</v>
      </c>
      <c r="D31" s="16">
        <v>60</v>
      </c>
      <c r="E31" s="16">
        <v>60</v>
      </c>
      <c r="F31" s="16">
        <v>72</v>
      </c>
      <c r="G31" s="9" t="str">
        <f t="shared" ref="G31:H34" si="0">"/"</f>
        <v>/</v>
      </c>
      <c r="H31" s="9" t="str">
        <f t="shared" si="0"/>
        <v>/</v>
      </c>
      <c r="I31" s="16">
        <v>50</v>
      </c>
      <c r="J31" s="16">
        <v>64</v>
      </c>
      <c r="K31" s="8"/>
      <c r="L31" s="8"/>
      <c r="M31" s="8"/>
    </row>
    <row r="32" spans="1:13">
      <c r="A32" s="14" t="s">
        <v>68</v>
      </c>
      <c r="B32" s="64">
        <v>70</v>
      </c>
      <c r="C32" s="64" t="str">
        <f t="shared" ref="C32:D35" si="1">"/"</f>
        <v>/</v>
      </c>
      <c r="D32" s="64" t="str">
        <f t="shared" si="1"/>
        <v>/</v>
      </c>
      <c r="E32" s="64">
        <v>47</v>
      </c>
      <c r="F32" s="64">
        <v>62</v>
      </c>
      <c r="G32" s="64" t="str">
        <f t="shared" si="0"/>
        <v>/</v>
      </c>
      <c r="H32" s="64" t="str">
        <f t="shared" si="0"/>
        <v>/</v>
      </c>
      <c r="I32" s="64" t="str">
        <f>"/"</f>
        <v>/</v>
      </c>
      <c r="J32" s="64">
        <v>45</v>
      </c>
      <c r="K32" s="8"/>
      <c r="L32" s="8"/>
      <c r="M32" s="8"/>
    </row>
    <row r="33" spans="1:13">
      <c r="A33" s="12" t="s">
        <v>67</v>
      </c>
      <c r="B33" s="9" t="str">
        <f>"/"</f>
        <v>/</v>
      </c>
      <c r="C33" s="9" t="str">
        <f t="shared" si="1"/>
        <v>/</v>
      </c>
      <c r="D33" s="9" t="str">
        <f t="shared" si="1"/>
        <v>/</v>
      </c>
      <c r="E33" s="9">
        <v>54</v>
      </c>
      <c r="F33" s="9">
        <v>56</v>
      </c>
      <c r="G33" s="9" t="str">
        <f t="shared" si="0"/>
        <v>/</v>
      </c>
      <c r="H33" s="9" t="str">
        <f t="shared" si="0"/>
        <v>/</v>
      </c>
      <c r="I33" s="9" t="str">
        <f>"/"</f>
        <v>/</v>
      </c>
      <c r="J33" s="9">
        <v>49</v>
      </c>
      <c r="K33" s="8"/>
      <c r="L33" s="8"/>
      <c r="M33" s="8"/>
    </row>
    <row r="34" spans="1:13">
      <c r="A34" s="14" t="s">
        <v>66</v>
      </c>
      <c r="B34" s="64" t="str">
        <f>"/"</f>
        <v>/</v>
      </c>
      <c r="C34" s="64" t="str">
        <f t="shared" si="1"/>
        <v>/</v>
      </c>
      <c r="D34" s="64" t="str">
        <f t="shared" si="1"/>
        <v>/</v>
      </c>
      <c r="E34" s="64" t="str">
        <f>"/"</f>
        <v>/</v>
      </c>
      <c r="F34" s="64" t="str">
        <f>"/"</f>
        <v>/</v>
      </c>
      <c r="G34" s="64" t="str">
        <f t="shared" si="0"/>
        <v>/</v>
      </c>
      <c r="H34" s="64" t="str">
        <f t="shared" si="0"/>
        <v>/</v>
      </c>
      <c r="I34" s="64" t="str">
        <f>"/"</f>
        <v>/</v>
      </c>
      <c r="J34" s="64" t="str">
        <f>"/"</f>
        <v>/</v>
      </c>
      <c r="K34" s="8"/>
      <c r="L34" s="8"/>
      <c r="M34" s="8"/>
    </row>
    <row r="35" spans="1:13">
      <c r="A35" s="36" t="s">
        <v>65</v>
      </c>
      <c r="B35" s="34" t="str">
        <f>"/"</f>
        <v>/</v>
      </c>
      <c r="C35" s="34" t="str">
        <f t="shared" si="1"/>
        <v>/</v>
      </c>
      <c r="D35" s="35" t="str">
        <f t="shared" si="1"/>
        <v>/</v>
      </c>
      <c r="E35" s="34">
        <v>56</v>
      </c>
      <c r="F35" s="34">
        <v>54</v>
      </c>
      <c r="G35" s="34">
        <v>38</v>
      </c>
      <c r="H35" s="34">
        <v>53</v>
      </c>
      <c r="I35" s="34">
        <v>44</v>
      </c>
      <c r="J35" s="34">
        <v>43</v>
      </c>
      <c r="K35" s="8"/>
      <c r="L35" s="8"/>
      <c r="M35" s="8"/>
    </row>
    <row r="36" spans="1:13" ht="17.25" customHeight="1">
      <c r="A36" s="754" t="s">
        <v>121</v>
      </c>
      <c r="B36" s="754"/>
      <c r="C36" s="754"/>
      <c r="D36" s="754"/>
      <c r="E36" s="754"/>
      <c r="F36" s="754"/>
      <c r="G36" s="754"/>
      <c r="H36" s="754"/>
      <c r="I36" s="754"/>
      <c r="J36" s="754"/>
      <c r="K36" s="37"/>
      <c r="L36" s="37"/>
      <c r="M36" s="37"/>
    </row>
    <row r="37" spans="1:13" ht="13.5" customHeight="1">
      <c r="A37" s="754" t="s">
        <v>122</v>
      </c>
      <c r="B37" s="754"/>
      <c r="C37" s="754"/>
      <c r="D37" s="754"/>
      <c r="E37" s="754"/>
      <c r="F37" s="754"/>
      <c r="G37" s="754"/>
      <c r="H37" s="754"/>
      <c r="I37" s="754"/>
      <c r="J37" s="754"/>
      <c r="K37" s="37"/>
      <c r="L37" s="37"/>
      <c r="M37" s="37"/>
    </row>
    <row r="38" spans="1:13" ht="27.75" customHeight="1">
      <c r="A38" s="754" t="s">
        <v>116</v>
      </c>
      <c r="B38" s="754"/>
      <c r="C38" s="754"/>
      <c r="D38" s="754"/>
      <c r="E38" s="754"/>
      <c r="F38" s="754"/>
      <c r="G38" s="754"/>
      <c r="H38" s="754"/>
      <c r="I38" s="754"/>
      <c r="J38" s="754"/>
      <c r="K38" s="37"/>
      <c r="L38" s="37"/>
      <c r="M38" s="37"/>
    </row>
  </sheetData>
  <mergeCells count="39">
    <mergeCell ref="A2:J2"/>
    <mergeCell ref="C6:F6"/>
    <mergeCell ref="G6:J6"/>
    <mergeCell ref="C7:F7"/>
    <mergeCell ref="G7:J7"/>
    <mergeCell ref="A8:J8"/>
    <mergeCell ref="A3:A5"/>
    <mergeCell ref="B3:B4"/>
    <mergeCell ref="C3:J3"/>
    <mergeCell ref="C4:F4"/>
    <mergeCell ref="C9:F9"/>
    <mergeCell ref="G9:J9"/>
    <mergeCell ref="G4:J4"/>
    <mergeCell ref="B5:J5"/>
    <mergeCell ref="C10:F10"/>
    <mergeCell ref="G10:J10"/>
    <mergeCell ref="C11:F11"/>
    <mergeCell ref="G11:J11"/>
    <mergeCell ref="C12:F12"/>
    <mergeCell ref="G12:J12"/>
    <mergeCell ref="C13:F13"/>
    <mergeCell ref="G13:J13"/>
    <mergeCell ref="A14:J14"/>
    <mergeCell ref="C15:F15"/>
    <mergeCell ref="G15:J15"/>
    <mergeCell ref="C16:F16"/>
    <mergeCell ref="G16:J16"/>
    <mergeCell ref="A37:J37"/>
    <mergeCell ref="C17:F17"/>
    <mergeCell ref="G17:J17"/>
    <mergeCell ref="C18:F18"/>
    <mergeCell ref="G18:J18"/>
    <mergeCell ref="A38:J38"/>
    <mergeCell ref="C19:F19"/>
    <mergeCell ref="G19:J19"/>
    <mergeCell ref="B20:J20"/>
    <mergeCell ref="A24:J24"/>
    <mergeCell ref="A30:J30"/>
    <mergeCell ref="A36:J36"/>
  </mergeCells>
  <hyperlinks>
    <hyperlink ref="A1" location="Inhalt!A1" display="Zurück zum Inhalt"/>
  </hyperlinks>
  <pageMargins left="0.59055118110236227" right="0.59055118110236227" top="0.78740157480314965" bottom="0.59055118110236227" header="0.51181102362204722" footer="0.51181102362204722"/>
  <pageSetup paperSize="9" scale="72"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5">
    <pageSetUpPr autoPageBreaks="0" fitToPage="1"/>
  </sheetPr>
  <dimension ref="A1:N14"/>
  <sheetViews>
    <sheetView zoomScaleNormal="100" workbookViewId="0"/>
  </sheetViews>
  <sheetFormatPr baseColWidth="10" defaultRowHeight="12.75"/>
  <cols>
    <col min="1" max="1" width="26.5703125" style="26" customWidth="1"/>
    <col min="2" max="13" width="7.5703125" style="26" customWidth="1"/>
    <col min="14" max="16384" width="11.42578125" style="26"/>
  </cols>
  <sheetData>
    <row r="1" spans="1:14" ht="25.5" customHeight="1">
      <c r="A1" s="628" t="s">
        <v>579</v>
      </c>
      <c r="B1" s="3"/>
    </row>
    <row r="2" spans="1:14" ht="29.25" customHeight="1">
      <c r="A2" s="771" t="s">
        <v>499</v>
      </c>
      <c r="B2" s="771"/>
      <c r="C2" s="771"/>
      <c r="D2" s="771"/>
      <c r="E2" s="771"/>
      <c r="F2" s="771"/>
      <c r="G2" s="771"/>
      <c r="H2" s="771"/>
      <c r="I2" s="771"/>
      <c r="J2" s="771"/>
      <c r="K2" s="771"/>
      <c r="L2" s="771"/>
      <c r="M2" s="771"/>
    </row>
    <row r="3" spans="1:14" ht="12.75" customHeight="1">
      <c r="A3" s="760" t="s">
        <v>100</v>
      </c>
      <c r="B3" s="919" t="s">
        <v>39</v>
      </c>
      <c r="C3" s="921" t="s">
        <v>5</v>
      </c>
      <c r="D3" s="922"/>
      <c r="E3" s="923" t="s">
        <v>95</v>
      </c>
      <c r="F3" s="923"/>
      <c r="G3" s="923"/>
      <c r="H3" s="923"/>
      <c r="I3" s="923"/>
      <c r="J3" s="923"/>
      <c r="K3" s="923"/>
      <c r="L3" s="923"/>
      <c r="M3" s="923"/>
    </row>
    <row r="4" spans="1:14" ht="35.25" customHeight="1">
      <c r="A4" s="918"/>
      <c r="B4" s="920"/>
      <c r="C4" s="54" t="s">
        <v>38</v>
      </c>
      <c r="D4" s="59" t="s">
        <v>37</v>
      </c>
      <c r="E4" s="59" t="s">
        <v>36</v>
      </c>
      <c r="F4" s="59" t="s">
        <v>35</v>
      </c>
      <c r="G4" s="59" t="s">
        <v>1</v>
      </c>
      <c r="H4" s="59" t="s">
        <v>34</v>
      </c>
      <c r="I4" s="59" t="s">
        <v>33</v>
      </c>
      <c r="J4" s="59" t="s">
        <v>32</v>
      </c>
      <c r="K4" s="59" t="s">
        <v>31</v>
      </c>
      <c r="L4" s="59" t="s">
        <v>93</v>
      </c>
      <c r="M4" s="59" t="s">
        <v>30</v>
      </c>
    </row>
    <row r="5" spans="1:14" ht="12.75" customHeight="1">
      <c r="A5" s="762"/>
      <c r="B5" s="751" t="s">
        <v>29</v>
      </c>
      <c r="C5" s="752"/>
      <c r="D5" s="752"/>
      <c r="E5" s="752"/>
      <c r="F5" s="752"/>
      <c r="G5" s="752"/>
      <c r="H5" s="752"/>
      <c r="I5" s="752"/>
      <c r="J5" s="752"/>
      <c r="K5" s="752"/>
      <c r="L5" s="752"/>
      <c r="M5" s="752"/>
      <c r="N5" s="28"/>
    </row>
    <row r="6" spans="1:14" ht="24">
      <c r="A6" s="12" t="s">
        <v>87</v>
      </c>
      <c r="B6" s="27">
        <v>44</v>
      </c>
      <c r="C6" s="27">
        <v>45</v>
      </c>
      <c r="D6" s="27">
        <v>44</v>
      </c>
      <c r="E6" s="16">
        <v>17</v>
      </c>
      <c r="F6" s="16">
        <v>31</v>
      </c>
      <c r="G6" s="16">
        <v>16</v>
      </c>
      <c r="H6" s="16">
        <v>62</v>
      </c>
      <c r="I6" s="16">
        <v>26</v>
      </c>
      <c r="J6" s="16">
        <v>27</v>
      </c>
      <c r="K6" s="16">
        <v>40</v>
      </c>
      <c r="L6" s="16">
        <v>53</v>
      </c>
      <c r="M6" s="16">
        <v>45</v>
      </c>
      <c r="N6" s="28"/>
    </row>
    <row r="7" spans="1:14" ht="24.75" customHeight="1">
      <c r="A7" s="14" t="s">
        <v>86</v>
      </c>
      <c r="B7" s="24">
        <v>36</v>
      </c>
      <c r="C7" s="64">
        <v>38</v>
      </c>
      <c r="D7" s="64">
        <v>35</v>
      </c>
      <c r="E7" s="64">
        <v>30</v>
      </c>
      <c r="F7" s="64">
        <v>42</v>
      </c>
      <c r="G7" s="64">
        <v>27</v>
      </c>
      <c r="H7" s="64">
        <v>37</v>
      </c>
      <c r="I7" s="64">
        <v>36</v>
      </c>
      <c r="J7" s="64">
        <v>37</v>
      </c>
      <c r="K7" s="64">
        <v>36</v>
      </c>
      <c r="L7" s="64">
        <v>36</v>
      </c>
      <c r="M7" s="64">
        <v>40</v>
      </c>
    </row>
    <row r="8" spans="1:14">
      <c r="A8" s="12" t="s">
        <v>85</v>
      </c>
      <c r="B8" s="27">
        <v>36</v>
      </c>
      <c r="C8" s="16">
        <v>39</v>
      </c>
      <c r="D8" s="16">
        <v>34</v>
      </c>
      <c r="E8" s="16">
        <v>58</v>
      </c>
      <c r="F8" s="16">
        <v>52</v>
      </c>
      <c r="G8" s="16">
        <v>76</v>
      </c>
      <c r="H8" s="16">
        <v>20</v>
      </c>
      <c r="I8" s="16">
        <v>55</v>
      </c>
      <c r="J8" s="16">
        <v>47</v>
      </c>
      <c r="K8" s="16">
        <v>37</v>
      </c>
      <c r="L8" s="16">
        <v>27</v>
      </c>
      <c r="M8" s="16">
        <v>30</v>
      </c>
    </row>
    <row r="9" spans="1:14">
      <c r="A9" s="14" t="s">
        <v>84</v>
      </c>
      <c r="B9" s="24">
        <v>20</v>
      </c>
      <c r="C9" s="64">
        <v>18</v>
      </c>
      <c r="D9" s="64">
        <v>21</v>
      </c>
      <c r="E9" s="64">
        <v>23</v>
      </c>
      <c r="F9" s="64">
        <v>26</v>
      </c>
      <c r="G9" s="64">
        <v>28</v>
      </c>
      <c r="H9" s="64">
        <v>12</v>
      </c>
      <c r="I9" s="64">
        <v>30</v>
      </c>
      <c r="J9" s="64">
        <v>25</v>
      </c>
      <c r="K9" s="64">
        <v>31</v>
      </c>
      <c r="L9" s="64">
        <v>17</v>
      </c>
      <c r="M9" s="64">
        <v>22</v>
      </c>
    </row>
    <row r="10" spans="1:14" ht="26.25" customHeight="1">
      <c r="A10" s="12" t="s">
        <v>83</v>
      </c>
      <c r="B10" s="27">
        <v>18</v>
      </c>
      <c r="C10" s="16">
        <v>18</v>
      </c>
      <c r="D10" s="16">
        <v>18</v>
      </c>
      <c r="E10" s="16">
        <v>14</v>
      </c>
      <c r="F10" s="16">
        <v>16</v>
      </c>
      <c r="G10" s="16">
        <v>11</v>
      </c>
      <c r="H10" s="16">
        <v>20</v>
      </c>
      <c r="I10" s="16">
        <v>14</v>
      </c>
      <c r="J10" s="16">
        <v>19</v>
      </c>
      <c r="K10" s="16">
        <v>14</v>
      </c>
      <c r="L10" s="16">
        <v>14</v>
      </c>
      <c r="M10" s="16">
        <v>24</v>
      </c>
    </row>
    <row r="11" spans="1:14" ht="25.5" customHeight="1">
      <c r="A11" s="14" t="s">
        <v>82</v>
      </c>
      <c r="B11" s="24">
        <v>16</v>
      </c>
      <c r="C11" s="64">
        <v>18</v>
      </c>
      <c r="D11" s="64">
        <v>15</v>
      </c>
      <c r="E11" s="64">
        <v>11</v>
      </c>
      <c r="F11" s="64">
        <v>15</v>
      </c>
      <c r="G11" s="64">
        <v>11</v>
      </c>
      <c r="H11" s="64">
        <v>19</v>
      </c>
      <c r="I11" s="64">
        <v>12</v>
      </c>
      <c r="J11" s="64">
        <v>17</v>
      </c>
      <c r="K11" s="64">
        <v>13</v>
      </c>
      <c r="L11" s="64">
        <v>18</v>
      </c>
      <c r="M11" s="64">
        <v>21</v>
      </c>
    </row>
    <row r="12" spans="1:14">
      <c r="A12" s="12" t="s">
        <v>81</v>
      </c>
      <c r="B12" s="27">
        <v>11</v>
      </c>
      <c r="C12" s="16">
        <v>10</v>
      </c>
      <c r="D12" s="16">
        <v>13</v>
      </c>
      <c r="E12" s="16">
        <v>10</v>
      </c>
      <c r="F12" s="16">
        <v>9</v>
      </c>
      <c r="G12" s="16">
        <v>5</v>
      </c>
      <c r="H12" s="16">
        <v>15</v>
      </c>
      <c r="I12" s="16">
        <v>6</v>
      </c>
      <c r="J12" s="9">
        <v>7</v>
      </c>
      <c r="K12" s="9">
        <v>9</v>
      </c>
      <c r="L12" s="16">
        <v>16</v>
      </c>
      <c r="M12" s="16">
        <v>15</v>
      </c>
    </row>
    <row r="13" spans="1:14" ht="26.25" customHeight="1">
      <c r="A13" s="753" t="s">
        <v>123</v>
      </c>
      <c r="B13" s="753"/>
      <c r="C13" s="753"/>
      <c r="D13" s="753"/>
      <c r="E13" s="753"/>
      <c r="F13" s="753"/>
      <c r="G13" s="753"/>
      <c r="H13" s="753"/>
      <c r="I13" s="753"/>
      <c r="J13" s="753"/>
      <c r="K13" s="753"/>
      <c r="L13" s="753"/>
      <c r="M13" s="753"/>
    </row>
    <row r="14" spans="1:14" ht="25.5" customHeight="1">
      <c r="A14" s="754" t="s">
        <v>101</v>
      </c>
      <c r="B14" s="754"/>
      <c r="C14" s="754"/>
      <c r="D14" s="754"/>
      <c r="E14" s="754"/>
      <c r="F14" s="754"/>
      <c r="G14" s="754"/>
      <c r="H14" s="754"/>
      <c r="I14" s="754"/>
      <c r="J14" s="754"/>
      <c r="K14" s="754"/>
      <c r="L14" s="754"/>
      <c r="M14" s="754"/>
    </row>
  </sheetData>
  <mergeCells count="8">
    <mergeCell ref="A2:M2"/>
    <mergeCell ref="A13:M13"/>
    <mergeCell ref="A14:M14"/>
    <mergeCell ref="A3:A5"/>
    <mergeCell ref="B3:B4"/>
    <mergeCell ref="C3:D3"/>
    <mergeCell ref="E3:M3"/>
    <mergeCell ref="B5:M5"/>
  </mergeCells>
  <hyperlinks>
    <hyperlink ref="A1" location="Inhalt!A1" display="Zurück zum Inhalt"/>
  </hyperlinks>
  <pageMargins left="0.59055118110236227" right="0.59055118110236227" top="0.78740157480314965" bottom="0.59055118110236227" header="0.51181102362204722" footer="0.51181102362204722"/>
  <pageSetup paperSize="9" scale="76"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6">
    <pageSetUpPr autoPageBreaks="0" fitToPage="1"/>
  </sheetPr>
  <dimension ref="A1:F34"/>
  <sheetViews>
    <sheetView zoomScaleNormal="100" workbookViewId="0"/>
  </sheetViews>
  <sheetFormatPr baseColWidth="10" defaultRowHeight="12.75"/>
  <cols>
    <col min="1" max="1" width="19.5703125" style="478" customWidth="1"/>
    <col min="2" max="5" width="12.7109375" style="478" customWidth="1"/>
    <col min="6" max="6" width="31" style="478" customWidth="1"/>
    <col min="7" max="16384" width="11.42578125" style="478"/>
  </cols>
  <sheetData>
    <row r="1" spans="1:6" ht="25.5" customHeight="1">
      <c r="A1" s="628" t="s">
        <v>579</v>
      </c>
    </row>
    <row r="2" spans="1:6" ht="42.75" customHeight="1">
      <c r="A2" s="950" t="s">
        <v>500</v>
      </c>
      <c r="B2" s="951"/>
      <c r="C2" s="951"/>
      <c r="D2" s="951"/>
      <c r="E2" s="951"/>
      <c r="F2" s="477"/>
    </row>
    <row r="3" spans="1:6" ht="25.5" customHeight="1">
      <c r="A3" s="952" t="s">
        <v>467</v>
      </c>
      <c r="B3" s="953" t="s">
        <v>4</v>
      </c>
      <c r="C3" s="955" t="s">
        <v>468</v>
      </c>
      <c r="D3" s="955"/>
      <c r="E3" s="956"/>
    </row>
    <row r="4" spans="1:6">
      <c r="A4" s="952"/>
      <c r="B4" s="954"/>
      <c r="C4" s="479" t="s">
        <v>469</v>
      </c>
      <c r="D4" s="479" t="s">
        <v>7</v>
      </c>
      <c r="E4" s="480" t="s">
        <v>470</v>
      </c>
    </row>
    <row r="5" spans="1:6">
      <c r="A5" s="952"/>
      <c r="B5" s="481" t="s">
        <v>471</v>
      </c>
      <c r="C5" s="481"/>
      <c r="D5" s="482"/>
      <c r="E5" s="482"/>
    </row>
    <row r="6" spans="1:6">
      <c r="A6" s="483" t="s">
        <v>4</v>
      </c>
      <c r="B6" s="484"/>
      <c r="C6" s="484"/>
      <c r="D6" s="484"/>
      <c r="E6" s="484"/>
    </row>
    <row r="7" spans="1:6" ht="12.75" customHeight="1">
      <c r="A7" s="485" t="s">
        <v>4</v>
      </c>
      <c r="B7" s="541">
        <v>54046</v>
      </c>
      <c r="C7" s="541">
        <v>9439</v>
      </c>
      <c r="D7" s="541">
        <v>35435</v>
      </c>
      <c r="E7" s="542">
        <v>9172</v>
      </c>
    </row>
    <row r="8" spans="1:6" ht="12.75" customHeight="1">
      <c r="A8" s="486" t="s">
        <v>469</v>
      </c>
      <c r="B8" s="543">
        <v>7277</v>
      </c>
      <c r="C8" s="553">
        <v>4932</v>
      </c>
      <c r="D8" s="554">
        <v>1146</v>
      </c>
      <c r="E8" s="555">
        <v>1200</v>
      </c>
    </row>
    <row r="9" spans="1:6">
      <c r="A9" s="487" t="s">
        <v>7</v>
      </c>
      <c r="B9" s="545">
        <v>37597</v>
      </c>
      <c r="C9" s="554">
        <v>3387</v>
      </c>
      <c r="D9" s="554">
        <v>33589</v>
      </c>
      <c r="E9" s="556">
        <v>620</v>
      </c>
    </row>
    <row r="10" spans="1:6">
      <c r="A10" s="488" t="s">
        <v>470</v>
      </c>
      <c r="B10" s="547">
        <v>9172</v>
      </c>
      <c r="C10" s="557">
        <v>1120</v>
      </c>
      <c r="D10" s="558">
        <v>700</v>
      </c>
      <c r="E10" s="559">
        <v>7352</v>
      </c>
    </row>
    <row r="11" spans="1:6" ht="12.75" customHeight="1">
      <c r="A11" s="483" t="s">
        <v>472</v>
      </c>
      <c r="B11" s="484"/>
      <c r="C11" s="484"/>
      <c r="D11" s="484"/>
      <c r="E11" s="484"/>
    </row>
    <row r="12" spans="1:6" ht="12.75" customHeight="1">
      <c r="A12" s="485" t="s">
        <v>143</v>
      </c>
      <c r="B12" s="541">
        <v>9119</v>
      </c>
      <c r="C12" s="541">
        <v>556</v>
      </c>
      <c r="D12" s="541">
        <v>7407</v>
      </c>
      <c r="E12" s="542">
        <v>1157</v>
      </c>
    </row>
    <row r="13" spans="1:6" ht="12.75" customHeight="1">
      <c r="A13" s="486" t="s">
        <v>469</v>
      </c>
      <c r="B13" s="543">
        <v>528</v>
      </c>
      <c r="C13" s="543">
        <v>185</v>
      </c>
      <c r="D13" s="543">
        <v>156</v>
      </c>
      <c r="E13" s="544">
        <v>187</v>
      </c>
    </row>
    <row r="14" spans="1:6">
      <c r="A14" s="487" t="s">
        <v>7</v>
      </c>
      <c r="B14" s="545">
        <v>7493</v>
      </c>
      <c r="C14" s="545">
        <v>266</v>
      </c>
      <c r="D14" s="545">
        <v>7137</v>
      </c>
      <c r="E14" s="546">
        <v>90</v>
      </c>
    </row>
    <row r="15" spans="1:6">
      <c r="A15" s="488" t="s">
        <v>470</v>
      </c>
      <c r="B15" s="547">
        <v>1098</v>
      </c>
      <c r="C15" s="547">
        <v>105</v>
      </c>
      <c r="D15" s="547">
        <v>114</v>
      </c>
      <c r="E15" s="548">
        <v>880</v>
      </c>
    </row>
    <row r="16" spans="1:6" ht="12.75" customHeight="1">
      <c r="A16" s="483" t="s">
        <v>473</v>
      </c>
      <c r="B16" s="484"/>
      <c r="C16" s="484"/>
      <c r="D16" s="484"/>
      <c r="E16" s="484"/>
    </row>
    <row r="17" spans="1:6">
      <c r="A17" s="485" t="s">
        <v>143</v>
      </c>
      <c r="B17" s="541">
        <v>21285</v>
      </c>
      <c r="C17" s="541">
        <v>2651</v>
      </c>
      <c r="D17" s="541">
        <v>14672</v>
      </c>
      <c r="E17" s="542">
        <v>3961</v>
      </c>
    </row>
    <row r="18" spans="1:6">
      <c r="A18" s="486" t="s">
        <v>469</v>
      </c>
      <c r="B18" s="543">
        <v>2025</v>
      </c>
      <c r="C18" s="543">
        <v>1187</v>
      </c>
      <c r="D18" s="543">
        <v>415</v>
      </c>
      <c r="E18" s="544">
        <v>424</v>
      </c>
    </row>
    <row r="19" spans="1:6">
      <c r="A19" s="487" t="s">
        <v>7</v>
      </c>
      <c r="B19" s="545">
        <v>15408</v>
      </c>
      <c r="C19" s="545">
        <v>1177</v>
      </c>
      <c r="D19" s="545">
        <v>14007</v>
      </c>
      <c r="E19" s="546">
        <v>224</v>
      </c>
    </row>
    <row r="20" spans="1:6">
      <c r="A20" s="488" t="s">
        <v>470</v>
      </c>
      <c r="B20" s="547">
        <v>3852</v>
      </c>
      <c r="C20" s="547">
        <v>287</v>
      </c>
      <c r="D20" s="547">
        <v>251</v>
      </c>
      <c r="E20" s="548">
        <v>3314</v>
      </c>
    </row>
    <row r="21" spans="1:6" ht="12.75" customHeight="1">
      <c r="A21" s="483" t="s">
        <v>474</v>
      </c>
      <c r="B21" s="484"/>
      <c r="C21" s="484"/>
      <c r="D21" s="484"/>
      <c r="E21" s="484"/>
    </row>
    <row r="22" spans="1:6">
      <c r="A22" s="485" t="s">
        <v>143</v>
      </c>
      <c r="B22" s="549">
        <v>23642</v>
      </c>
      <c r="C22" s="541">
        <v>6231</v>
      </c>
      <c r="D22" s="541">
        <v>13356</v>
      </c>
      <c r="E22" s="542">
        <v>4054</v>
      </c>
    </row>
    <row r="23" spans="1:6" ht="12.75" customHeight="1">
      <c r="A23" s="486" t="s">
        <v>469</v>
      </c>
      <c r="B23" s="550">
        <v>4724</v>
      </c>
      <c r="C23" s="543">
        <v>3560</v>
      </c>
      <c r="D23" s="543">
        <v>576</v>
      </c>
      <c r="E23" s="544">
        <v>589</v>
      </c>
    </row>
    <row r="24" spans="1:6">
      <c r="A24" s="487" t="s">
        <v>7</v>
      </c>
      <c r="B24" s="551">
        <v>14696</v>
      </c>
      <c r="C24" s="545">
        <v>1944</v>
      </c>
      <c r="D24" s="545">
        <v>12445</v>
      </c>
      <c r="E24" s="546">
        <v>307</v>
      </c>
    </row>
    <row r="25" spans="1:6">
      <c r="A25" s="488" t="s">
        <v>470</v>
      </c>
      <c r="B25" s="552">
        <v>4222</v>
      </c>
      <c r="C25" s="547">
        <v>728</v>
      </c>
      <c r="D25" s="547">
        <v>335</v>
      </c>
      <c r="E25" s="548">
        <v>3159</v>
      </c>
    </row>
    <row r="26" spans="1:6">
      <c r="A26" s="945" t="s">
        <v>541</v>
      </c>
      <c r="B26" s="945"/>
      <c r="C26" s="945"/>
      <c r="D26" s="945"/>
      <c r="E26" s="945"/>
      <c r="F26" s="489"/>
    </row>
    <row r="27" spans="1:6" ht="12.75" customHeight="1">
      <c r="A27" s="946" t="s">
        <v>475</v>
      </c>
      <c r="B27" s="946"/>
      <c r="C27" s="946"/>
      <c r="D27" s="946"/>
      <c r="E27" s="946"/>
      <c r="F27" s="489"/>
    </row>
    <row r="28" spans="1:6">
      <c r="A28" s="489"/>
      <c r="B28" s="489"/>
      <c r="C28" s="489"/>
      <c r="D28" s="489"/>
      <c r="E28" s="489"/>
      <c r="F28" s="489"/>
    </row>
    <row r="30" spans="1:6" ht="25.5">
      <c r="A30" s="957" t="s">
        <v>476</v>
      </c>
      <c r="B30" s="957"/>
      <c r="C30" s="957"/>
      <c r="D30" s="957"/>
      <c r="E30" s="490" t="s">
        <v>477</v>
      </c>
      <c r="F30" s="490" t="s">
        <v>478</v>
      </c>
    </row>
    <row r="31" spans="1:6" ht="71.25" customHeight="1">
      <c r="A31" s="944" t="s">
        <v>479</v>
      </c>
      <c r="B31" s="944"/>
      <c r="C31" s="944"/>
      <c r="D31" s="944"/>
      <c r="E31" s="491">
        <f>B7</f>
        <v>54046</v>
      </c>
      <c r="F31" s="492" t="s">
        <v>480</v>
      </c>
    </row>
    <row r="32" spans="1:6" ht="71.25" customHeight="1">
      <c r="A32" s="947" t="s">
        <v>481</v>
      </c>
      <c r="B32" s="947"/>
      <c r="C32" s="947"/>
      <c r="D32" s="947"/>
      <c r="E32" s="494">
        <f>C8</f>
        <v>4932</v>
      </c>
      <c r="F32" s="493" t="s">
        <v>527</v>
      </c>
    </row>
    <row r="33" spans="1:6" ht="71.25" customHeight="1">
      <c r="A33" s="948" t="s">
        <v>482</v>
      </c>
      <c r="B33" s="948"/>
      <c r="C33" s="948"/>
      <c r="D33" s="948"/>
      <c r="E33" s="496">
        <f>D8+C9+D9+E9+D10</f>
        <v>39442</v>
      </c>
      <c r="F33" s="495" t="s">
        <v>528</v>
      </c>
    </row>
    <row r="34" spans="1:6" ht="71.25" customHeight="1">
      <c r="A34" s="949" t="s">
        <v>483</v>
      </c>
      <c r="B34" s="949"/>
      <c r="C34" s="949"/>
      <c r="D34" s="949"/>
      <c r="E34" s="498">
        <f>E8+C10+E10</f>
        <v>9672</v>
      </c>
      <c r="F34" s="497" t="s">
        <v>484</v>
      </c>
    </row>
  </sheetData>
  <mergeCells count="11">
    <mergeCell ref="A2:E2"/>
    <mergeCell ref="A3:A5"/>
    <mergeCell ref="B3:B4"/>
    <mergeCell ref="C3:E3"/>
    <mergeCell ref="A30:D30"/>
    <mergeCell ref="A31:D31"/>
    <mergeCell ref="A26:E26"/>
    <mergeCell ref="A27:E27"/>
    <mergeCell ref="A32:D32"/>
    <mergeCell ref="A33:D33"/>
    <mergeCell ref="A34:D34"/>
  </mergeCells>
  <hyperlinks>
    <hyperlink ref="A1" location="Inhalt!A1" display="Zurück zum Inhalt"/>
  </hyperlinks>
  <pageMargins left="0.7" right="0.7" top="0.78740157499999996" bottom="0.78740157499999996" header="0.3" footer="0.3"/>
  <pageSetup paperSize="9" scale="86"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7">
    <pageSetUpPr autoPageBreaks="0"/>
  </sheetPr>
  <dimension ref="A1:F13"/>
  <sheetViews>
    <sheetView zoomScaleNormal="100" workbookViewId="0"/>
  </sheetViews>
  <sheetFormatPr baseColWidth="10" defaultRowHeight="12.75"/>
  <cols>
    <col min="1" max="1" width="37.140625" style="1" customWidth="1"/>
    <col min="2" max="5" width="15.85546875" style="1" customWidth="1"/>
    <col min="6" max="6" width="11.42578125" style="46"/>
    <col min="7" max="16384" width="11.42578125" style="1"/>
  </cols>
  <sheetData>
    <row r="1" spans="1:5" ht="25.5" customHeight="1">
      <c r="A1" s="628" t="s">
        <v>579</v>
      </c>
    </row>
    <row r="2" spans="1:5" ht="17.25" customHeight="1">
      <c r="A2" s="771" t="s">
        <v>501</v>
      </c>
      <c r="B2" s="771"/>
      <c r="C2" s="771"/>
      <c r="D2" s="771"/>
      <c r="E2" s="771"/>
    </row>
    <row r="3" spans="1:5" ht="15" customHeight="1">
      <c r="A3" s="756" t="s">
        <v>124</v>
      </c>
      <c r="B3" s="766" t="s">
        <v>98</v>
      </c>
      <c r="C3" s="759" t="s">
        <v>5</v>
      </c>
      <c r="D3" s="760"/>
      <c r="E3" s="760"/>
    </row>
    <row r="4" spans="1:5" ht="37.5">
      <c r="A4" s="757"/>
      <c r="B4" s="767"/>
      <c r="C4" s="45" t="s">
        <v>110</v>
      </c>
      <c r="D4" s="69" t="s">
        <v>111</v>
      </c>
      <c r="E4" s="69" t="s">
        <v>112</v>
      </c>
    </row>
    <row r="5" spans="1:5" ht="15" customHeight="1">
      <c r="A5" s="758"/>
      <c r="B5" s="751" t="s">
        <v>0</v>
      </c>
      <c r="C5" s="752"/>
      <c r="D5" s="752"/>
      <c r="E5" s="752"/>
    </row>
    <row r="6" spans="1:5">
      <c r="A6" s="25" t="s">
        <v>125</v>
      </c>
      <c r="B6" s="9">
        <v>36</v>
      </c>
      <c r="C6" s="23">
        <v>36</v>
      </c>
      <c r="D6" s="9">
        <v>38</v>
      </c>
      <c r="E6" s="9">
        <v>26</v>
      </c>
    </row>
    <row r="7" spans="1:5" ht="24">
      <c r="A7" s="14" t="s">
        <v>126</v>
      </c>
      <c r="B7" s="70">
        <v>36</v>
      </c>
      <c r="C7" s="24">
        <v>36</v>
      </c>
      <c r="D7" s="70">
        <v>35</v>
      </c>
      <c r="E7" s="70">
        <v>38</v>
      </c>
    </row>
    <row r="8" spans="1:5" ht="24">
      <c r="A8" s="12" t="s">
        <v>127</v>
      </c>
      <c r="B8" s="16">
        <v>10</v>
      </c>
      <c r="C8" s="27">
        <v>10</v>
      </c>
      <c r="D8" s="16">
        <v>11</v>
      </c>
      <c r="E8" s="16">
        <v>14</v>
      </c>
    </row>
    <row r="9" spans="1:5" ht="24">
      <c r="A9" s="14" t="s">
        <v>128</v>
      </c>
      <c r="B9" s="70">
        <v>7</v>
      </c>
      <c r="C9" s="24">
        <v>7</v>
      </c>
      <c r="D9" s="70">
        <v>5</v>
      </c>
      <c r="E9" s="70">
        <v>12</v>
      </c>
    </row>
    <row r="10" spans="1:5">
      <c r="A10" s="36" t="s">
        <v>129</v>
      </c>
      <c r="B10" s="34">
        <v>11</v>
      </c>
      <c r="C10" s="35">
        <v>11</v>
      </c>
      <c r="D10" s="34">
        <v>10</v>
      </c>
      <c r="E10" s="34">
        <v>11</v>
      </c>
    </row>
    <row r="11" spans="1:5">
      <c r="A11" s="65" t="s">
        <v>115</v>
      </c>
      <c r="B11" s="66">
        <v>4884</v>
      </c>
      <c r="C11" s="67">
        <v>4491</v>
      </c>
      <c r="D11" s="68">
        <v>167</v>
      </c>
      <c r="E11" s="68">
        <v>226</v>
      </c>
    </row>
    <row r="12" spans="1:5" ht="16.5" customHeight="1">
      <c r="A12" s="753" t="s">
        <v>109</v>
      </c>
      <c r="B12" s="753"/>
      <c r="C12" s="753"/>
      <c r="D12" s="753"/>
      <c r="E12" s="753"/>
    </row>
    <row r="13" spans="1:5" ht="15" customHeight="1">
      <c r="A13" s="754" t="s">
        <v>50</v>
      </c>
      <c r="B13" s="754"/>
      <c r="C13" s="754"/>
      <c r="D13" s="754"/>
      <c r="E13" s="754"/>
    </row>
  </sheetData>
  <mergeCells count="7">
    <mergeCell ref="A2:E2"/>
    <mergeCell ref="A13:E13"/>
    <mergeCell ref="A3:A5"/>
    <mergeCell ref="B3:B4"/>
    <mergeCell ref="C3:E3"/>
    <mergeCell ref="B5:E5"/>
    <mergeCell ref="A12:E12"/>
  </mergeCells>
  <hyperlinks>
    <hyperlink ref="A1" location="Inhalt!A1" display="Zurück zum Inhalt"/>
  </hyperlinks>
  <pageMargins left="0.7" right="0.7" top="0.78740157499999996" bottom="0.78740157499999996" header="0.3" footer="0.3"/>
  <pageSetup paperSize="9" scale="87"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8">
    <pageSetUpPr autoPageBreaks="0"/>
  </sheetPr>
  <dimension ref="A1:S38"/>
  <sheetViews>
    <sheetView zoomScaleNormal="100" workbookViewId="0"/>
  </sheetViews>
  <sheetFormatPr baseColWidth="10" defaultRowHeight="15"/>
  <cols>
    <col min="1" max="1" width="18.7109375" style="53" customWidth="1"/>
    <col min="2" max="20" width="7.7109375" style="53" customWidth="1"/>
    <col min="21" max="16384" width="11.42578125" style="53"/>
  </cols>
  <sheetData>
    <row r="1" spans="1:19" ht="25.5" customHeight="1">
      <c r="A1" s="628" t="s">
        <v>579</v>
      </c>
    </row>
    <row r="2" spans="1:19" ht="27" customHeight="1">
      <c r="A2" s="958" t="s">
        <v>502</v>
      </c>
      <c r="B2" s="958"/>
      <c r="C2" s="958"/>
      <c r="D2" s="958"/>
      <c r="E2" s="958"/>
      <c r="F2" s="958"/>
      <c r="G2" s="958"/>
      <c r="H2" s="958"/>
      <c r="I2" s="958"/>
      <c r="J2" s="958"/>
      <c r="K2" s="275"/>
      <c r="L2" s="275"/>
      <c r="M2" s="275"/>
      <c r="N2" s="275"/>
      <c r="O2" s="275"/>
      <c r="P2" s="275"/>
      <c r="Q2" s="275"/>
      <c r="R2" s="275"/>
      <c r="S2" s="275"/>
    </row>
    <row r="3" spans="1:19" ht="12.75" customHeight="1">
      <c r="A3" s="859" t="s">
        <v>301</v>
      </c>
      <c r="B3" s="119">
        <v>1995</v>
      </c>
      <c r="C3" s="176">
        <v>1996</v>
      </c>
      <c r="D3" s="119">
        <v>1997</v>
      </c>
      <c r="E3" s="176">
        <v>1998</v>
      </c>
      <c r="F3" s="119">
        <v>1999</v>
      </c>
      <c r="G3" s="176">
        <v>2000</v>
      </c>
      <c r="H3" s="119">
        <v>2001</v>
      </c>
      <c r="I3" s="177">
        <v>2002</v>
      </c>
      <c r="J3" s="118">
        <v>2003</v>
      </c>
    </row>
    <row r="4" spans="1:19" ht="12.75" customHeight="1">
      <c r="A4" s="861"/>
      <c r="B4" s="652" t="s">
        <v>0</v>
      </c>
      <c r="C4" s="653"/>
      <c r="D4" s="653"/>
      <c r="E4" s="653"/>
      <c r="F4" s="653"/>
      <c r="G4" s="653"/>
      <c r="H4" s="653"/>
      <c r="I4" s="653"/>
      <c r="J4" s="653"/>
    </row>
    <row r="5" spans="1:19" ht="12.75" customHeight="1">
      <c r="A5" s="212" t="s">
        <v>225</v>
      </c>
      <c r="B5" s="107">
        <v>3.8</v>
      </c>
      <c r="C5" s="106">
        <v>3.8</v>
      </c>
      <c r="D5" s="107">
        <v>3.8</v>
      </c>
      <c r="E5" s="107">
        <v>3.9</v>
      </c>
      <c r="F5" s="107">
        <v>3.9</v>
      </c>
      <c r="G5" s="107">
        <v>4</v>
      </c>
      <c r="H5" s="107">
        <v>4</v>
      </c>
      <c r="I5" s="215">
        <v>4.0999999999999996</v>
      </c>
      <c r="J5" s="276">
        <v>4.2</v>
      </c>
    </row>
    <row r="6" spans="1:19" ht="12.75" customHeight="1">
      <c r="A6" s="216" t="s">
        <v>302</v>
      </c>
      <c r="B6" s="110">
        <v>3</v>
      </c>
      <c r="C6" s="112">
        <v>2.9</v>
      </c>
      <c r="D6" s="110">
        <v>3</v>
      </c>
      <c r="E6" s="110">
        <v>3.7</v>
      </c>
      <c r="F6" s="110">
        <v>4.5999999999999996</v>
      </c>
      <c r="G6" s="110">
        <v>4.4000000000000004</v>
      </c>
      <c r="H6" s="110">
        <v>4.4000000000000004</v>
      </c>
      <c r="I6" s="217">
        <v>4.8</v>
      </c>
      <c r="J6" s="277">
        <v>5.0999999999999996</v>
      </c>
    </row>
    <row r="7" spans="1:19" ht="12.75" customHeight="1">
      <c r="A7" s="212" t="s">
        <v>303</v>
      </c>
      <c r="B7" s="214">
        <v>10.8</v>
      </c>
      <c r="C7" s="213">
        <v>11.3</v>
      </c>
      <c r="D7" s="214">
        <v>14</v>
      </c>
      <c r="E7" s="214">
        <v>14</v>
      </c>
      <c r="F7" s="214">
        <v>13.5</v>
      </c>
      <c r="G7" s="214">
        <v>14.8</v>
      </c>
      <c r="H7" s="214">
        <v>15.5</v>
      </c>
      <c r="I7" s="215">
        <v>15.8</v>
      </c>
      <c r="J7" s="278">
        <v>17</v>
      </c>
    </row>
    <row r="8" spans="1:19" ht="12.75" customHeight="1">
      <c r="A8" s="216" t="s">
        <v>304</v>
      </c>
      <c r="B8" s="110">
        <v>5.2</v>
      </c>
      <c r="C8" s="112">
        <v>5.2</v>
      </c>
      <c r="D8" s="110">
        <v>5.2</v>
      </c>
      <c r="E8" s="110">
        <v>5.0999999999999996</v>
      </c>
      <c r="F8" s="110">
        <v>5.0999999999999996</v>
      </c>
      <c r="G8" s="110">
        <v>5.2</v>
      </c>
      <c r="H8" s="110">
        <v>5.2</v>
      </c>
      <c r="I8" s="217">
        <v>5.4</v>
      </c>
      <c r="J8" s="277">
        <v>5.6</v>
      </c>
    </row>
    <row r="9" spans="1:19" ht="12.75" customHeight="1">
      <c r="A9" s="212" t="s">
        <v>305</v>
      </c>
      <c r="B9" s="214">
        <v>2.2000000000000002</v>
      </c>
      <c r="C9" s="213">
        <v>2.1</v>
      </c>
      <c r="D9" s="214">
        <v>2.1</v>
      </c>
      <c r="E9" s="214">
        <v>2.2999999999999998</v>
      </c>
      <c r="F9" s="214">
        <v>2.2999999999999998</v>
      </c>
      <c r="G9" s="214">
        <v>2.8</v>
      </c>
      <c r="H9" s="214">
        <v>2.9</v>
      </c>
      <c r="I9" s="215">
        <v>3.2</v>
      </c>
      <c r="J9" s="278">
        <v>3.5</v>
      </c>
    </row>
    <row r="10" spans="1:19" ht="12.75" customHeight="1">
      <c r="A10" s="216" t="s">
        <v>306</v>
      </c>
      <c r="B10" s="110">
        <v>8</v>
      </c>
      <c r="C10" s="112">
        <v>7.7</v>
      </c>
      <c r="D10" s="110">
        <v>7.8</v>
      </c>
      <c r="E10" s="110">
        <v>7.9</v>
      </c>
      <c r="F10" s="110">
        <v>8</v>
      </c>
      <c r="G10" s="110">
        <v>8.1999999999999993</v>
      </c>
      <c r="H10" s="110">
        <v>8.6</v>
      </c>
      <c r="I10" s="217">
        <v>8.8000000000000007</v>
      </c>
      <c r="J10" s="277">
        <v>9.1</v>
      </c>
    </row>
    <row r="11" spans="1:19" ht="12.75" customHeight="1">
      <c r="A11" s="212" t="s">
        <v>307</v>
      </c>
      <c r="B11" s="214">
        <v>14.4</v>
      </c>
      <c r="C11" s="213">
        <v>13.5</v>
      </c>
      <c r="D11" s="214">
        <v>12.9</v>
      </c>
      <c r="E11" s="214">
        <v>13.2</v>
      </c>
      <c r="F11" s="214">
        <v>13.1</v>
      </c>
      <c r="G11" s="214">
        <v>13.2</v>
      </c>
      <c r="H11" s="214">
        <v>12.5</v>
      </c>
      <c r="I11" s="215">
        <v>13.2</v>
      </c>
      <c r="J11" s="278">
        <v>13.3</v>
      </c>
    </row>
    <row r="12" spans="1:19" ht="12.75" customHeight="1">
      <c r="A12" s="216" t="s">
        <v>308</v>
      </c>
      <c r="B12" s="110">
        <v>6</v>
      </c>
      <c r="C12" s="112">
        <v>6.9</v>
      </c>
      <c r="D12" s="110">
        <v>7.5</v>
      </c>
      <c r="E12" s="110">
        <v>8.8000000000000007</v>
      </c>
      <c r="F12" s="110">
        <v>9.1999999999999993</v>
      </c>
      <c r="G12" s="110">
        <v>9.9</v>
      </c>
      <c r="H12" s="110">
        <v>10.5</v>
      </c>
      <c r="I12" s="217">
        <v>11.2</v>
      </c>
      <c r="J12" s="277">
        <v>11.1</v>
      </c>
    </row>
    <row r="13" spans="1:19" ht="12.75" customHeight="1">
      <c r="A13" s="212" t="s">
        <v>309</v>
      </c>
      <c r="B13" s="214">
        <v>3.4</v>
      </c>
      <c r="C13" s="213">
        <v>3.3</v>
      </c>
      <c r="D13" s="214">
        <v>3.2</v>
      </c>
      <c r="E13" s="214">
        <v>3.1</v>
      </c>
      <c r="F13" s="214">
        <v>3</v>
      </c>
      <c r="G13" s="214">
        <v>2.7</v>
      </c>
      <c r="H13" s="214">
        <v>2.9</v>
      </c>
      <c r="I13" s="215">
        <v>3.2</v>
      </c>
      <c r="J13" s="278">
        <v>3.2</v>
      </c>
    </row>
    <row r="14" spans="1:19" ht="12.75" customHeight="1">
      <c r="A14" s="216" t="s">
        <v>310</v>
      </c>
      <c r="B14" s="110">
        <v>5.3</v>
      </c>
      <c r="C14" s="112">
        <v>5.6</v>
      </c>
      <c r="D14" s="110">
        <v>5.9</v>
      </c>
      <c r="E14" s="110">
        <v>6.3</v>
      </c>
      <c r="F14" s="110">
        <v>6.3</v>
      </c>
      <c r="G14" s="110">
        <v>6.6</v>
      </c>
      <c r="H14" s="110">
        <v>6.7</v>
      </c>
      <c r="I14" s="217">
        <v>7.2</v>
      </c>
      <c r="J14" s="277">
        <v>7.4</v>
      </c>
    </row>
    <row r="15" spans="1:19" ht="12.75" customHeight="1">
      <c r="A15" s="219" t="s">
        <v>311</v>
      </c>
      <c r="B15" s="221">
        <v>2.4</v>
      </c>
      <c r="C15" s="220">
        <v>2.5</v>
      </c>
      <c r="D15" s="221">
        <v>2.4</v>
      </c>
      <c r="E15" s="221">
        <v>2.2000000000000002</v>
      </c>
      <c r="F15" s="221">
        <v>2.2999999999999998</v>
      </c>
      <c r="G15" s="221">
        <v>2.4</v>
      </c>
      <c r="H15" s="221">
        <v>2.4</v>
      </c>
      <c r="I15" s="222">
        <v>2.6</v>
      </c>
      <c r="J15" s="279">
        <v>2.7</v>
      </c>
    </row>
    <row r="16" spans="1:19" ht="12.75" customHeight="1">
      <c r="A16" s="216" t="s">
        <v>312</v>
      </c>
      <c r="B16" s="110">
        <v>5.0999999999999996</v>
      </c>
      <c r="C16" s="112">
        <v>5</v>
      </c>
      <c r="D16" s="110">
        <v>5</v>
      </c>
      <c r="E16" s="110">
        <v>4.8</v>
      </c>
      <c r="F16" s="110">
        <v>4.5999999999999996</v>
      </c>
      <c r="G16" s="110">
        <v>5</v>
      </c>
      <c r="H16" s="110">
        <v>5</v>
      </c>
      <c r="I16" s="217">
        <v>5.3</v>
      </c>
      <c r="J16" s="277">
        <v>5.4</v>
      </c>
    </row>
    <row r="17" spans="1:10" ht="12.75" customHeight="1">
      <c r="A17" s="212" t="s">
        <v>313</v>
      </c>
      <c r="B17" s="214">
        <v>6.7</v>
      </c>
      <c r="C17" s="213">
        <v>6.4</v>
      </c>
      <c r="D17" s="214">
        <v>6.3</v>
      </c>
      <c r="E17" s="214">
        <v>6.3</v>
      </c>
      <c r="F17" s="214">
        <v>6.4</v>
      </c>
      <c r="G17" s="214">
        <v>6.5</v>
      </c>
      <c r="H17" s="214">
        <v>6.8</v>
      </c>
      <c r="I17" s="215">
        <v>6.9</v>
      </c>
      <c r="J17" s="278">
        <v>6.9</v>
      </c>
    </row>
    <row r="18" spans="1:10" ht="12.75" customHeight="1">
      <c r="A18" s="216" t="s">
        <v>314</v>
      </c>
      <c r="B18" s="110">
        <v>1</v>
      </c>
      <c r="C18" s="112">
        <v>1.2</v>
      </c>
      <c r="D18" s="110">
        <v>1.3</v>
      </c>
      <c r="E18" s="110">
        <v>1</v>
      </c>
      <c r="F18" s="110">
        <v>1.1000000000000001</v>
      </c>
      <c r="G18" s="110">
        <v>1.2</v>
      </c>
      <c r="H18" s="110">
        <v>1.1000000000000001</v>
      </c>
      <c r="I18" s="217">
        <v>1.2</v>
      </c>
      <c r="J18" s="277">
        <v>1.4</v>
      </c>
    </row>
    <row r="19" spans="1:10" ht="12.75" customHeight="1">
      <c r="A19" s="280" t="s">
        <v>315</v>
      </c>
      <c r="B19" s="281">
        <v>1.5</v>
      </c>
      <c r="C19" s="282">
        <v>1.5</v>
      </c>
      <c r="D19" s="281">
        <v>1.5</v>
      </c>
      <c r="E19" s="281">
        <v>1.3</v>
      </c>
      <c r="F19" s="281">
        <v>2.1</v>
      </c>
      <c r="G19" s="281">
        <v>1.9</v>
      </c>
      <c r="H19" s="281">
        <v>1.9</v>
      </c>
      <c r="I19" s="283">
        <v>1.7</v>
      </c>
      <c r="J19" s="284">
        <v>1.7</v>
      </c>
    </row>
    <row r="20" spans="1:10" ht="13.5" customHeight="1">
      <c r="A20" s="285" t="s">
        <v>301</v>
      </c>
      <c r="B20" s="118">
        <v>2004</v>
      </c>
      <c r="C20" s="119">
        <v>2005</v>
      </c>
      <c r="D20" s="119">
        <v>2006</v>
      </c>
      <c r="E20" s="119">
        <v>2007</v>
      </c>
      <c r="F20" s="119">
        <v>2008</v>
      </c>
      <c r="G20" s="119">
        <v>2009</v>
      </c>
      <c r="H20" s="119">
        <v>2010</v>
      </c>
      <c r="I20" s="119">
        <v>2011</v>
      </c>
      <c r="J20" s="177">
        <v>2012</v>
      </c>
    </row>
    <row r="21" spans="1:10" ht="12.75" customHeight="1">
      <c r="A21" s="212" t="s">
        <v>225</v>
      </c>
      <c r="B21" s="278">
        <v>4.2</v>
      </c>
      <c r="C21" s="107">
        <v>4.0999999999999996</v>
      </c>
      <c r="D21" s="215">
        <v>4.0999999999999996</v>
      </c>
      <c r="E21" s="107">
        <v>4.0999999999999996</v>
      </c>
      <c r="F21" s="215">
        <v>4.0999999999999996</v>
      </c>
      <c r="G21" s="286">
        <v>4.1477488518497809</v>
      </c>
      <c r="H21" s="286">
        <v>4.1127810905362745</v>
      </c>
      <c r="I21" s="108">
        <v>4.0521195028479546</v>
      </c>
      <c r="J21" s="276">
        <v>4.0151477350951295</v>
      </c>
    </row>
    <row r="22" spans="1:10" ht="12.75" customHeight="1">
      <c r="A22" s="216" t="s">
        <v>302</v>
      </c>
      <c r="B22" s="277">
        <v>5.7</v>
      </c>
      <c r="C22" s="110">
        <v>6</v>
      </c>
      <c r="D22" s="217">
        <v>6</v>
      </c>
      <c r="E22" s="110">
        <v>6.1</v>
      </c>
      <c r="F22" s="217">
        <v>5.9</v>
      </c>
      <c r="G22" s="110">
        <v>5.4540005993407252</v>
      </c>
      <c r="H22" s="217">
        <v>5.157220108151412</v>
      </c>
      <c r="I22" s="110">
        <v>4.9091611905682262</v>
      </c>
      <c r="J22" s="217">
        <v>4.8810539285375789</v>
      </c>
    </row>
    <row r="23" spans="1:10" ht="12.75" customHeight="1">
      <c r="A23" s="212" t="s">
        <v>303</v>
      </c>
      <c r="B23" s="278">
        <v>16.7</v>
      </c>
      <c r="C23" s="214">
        <v>15.6</v>
      </c>
      <c r="D23" s="215">
        <v>14.9</v>
      </c>
      <c r="E23" s="214">
        <v>14.1</v>
      </c>
      <c r="F23" s="215">
        <v>13.2</v>
      </c>
      <c r="G23" s="214">
        <v>12.599341938749683</v>
      </c>
      <c r="H23" s="215">
        <v>14.189636163175305</v>
      </c>
      <c r="I23" s="214">
        <v>14.434805296458157</v>
      </c>
      <c r="J23" s="215">
        <v>14.428387682530076</v>
      </c>
    </row>
    <row r="24" spans="1:10" ht="12.75" customHeight="1">
      <c r="A24" s="216" t="s">
        <v>304</v>
      </c>
      <c r="B24" s="277">
        <v>5.7</v>
      </c>
      <c r="C24" s="110">
        <v>6</v>
      </c>
      <c r="D24" s="217">
        <v>5.9</v>
      </c>
      <c r="E24" s="110">
        <v>6</v>
      </c>
      <c r="F24" s="217">
        <v>6.2</v>
      </c>
      <c r="G24" s="110">
        <v>6.4038461538461542</v>
      </c>
      <c r="H24" s="217">
        <v>6.5061224489795917</v>
      </c>
      <c r="I24" s="110">
        <v>6.4836623699199176</v>
      </c>
      <c r="J24" s="217">
        <v>6.0067539046010978</v>
      </c>
    </row>
    <row r="25" spans="1:10" ht="12.75" customHeight="1">
      <c r="A25" s="212" t="s">
        <v>305</v>
      </c>
      <c r="B25" s="278">
        <v>3.6</v>
      </c>
      <c r="C25" s="214">
        <v>3.7</v>
      </c>
      <c r="D25" s="215">
        <v>3.7</v>
      </c>
      <c r="E25" s="214">
        <v>3.7</v>
      </c>
      <c r="F25" s="215">
        <v>3.9</v>
      </c>
      <c r="G25" s="214">
        <v>4.2512990080302311</v>
      </c>
      <c r="H25" s="215">
        <v>4.1476214660572204</v>
      </c>
      <c r="I25" s="214">
        <v>4.7672253258845432</v>
      </c>
      <c r="J25" s="215">
        <v>4.4264819091608931</v>
      </c>
    </row>
    <row r="26" spans="1:10" ht="12.75" customHeight="1">
      <c r="A26" s="216" t="s">
        <v>306</v>
      </c>
      <c r="B26" s="277">
        <v>9</v>
      </c>
      <c r="C26" s="110">
        <v>8.6999999999999993</v>
      </c>
      <c r="D26" s="217">
        <v>8.8000000000000007</v>
      </c>
      <c r="E26" s="110">
        <v>8.6</v>
      </c>
      <c r="F26" s="217">
        <v>8.6999999999999993</v>
      </c>
      <c r="G26" s="110">
        <v>8.6948253639571504</v>
      </c>
      <c r="H26" s="217">
        <v>8.4777475831959723</v>
      </c>
      <c r="I26" s="110">
        <v>8.3577887528928976</v>
      </c>
      <c r="J26" s="217">
        <v>7.9984750285932131</v>
      </c>
    </row>
    <row r="27" spans="1:10" ht="12.75" customHeight="1">
      <c r="A27" s="212" t="s">
        <v>307</v>
      </c>
      <c r="B27" s="278">
        <v>13.4</v>
      </c>
      <c r="C27" s="214">
        <v>13.5</v>
      </c>
      <c r="D27" s="215">
        <v>12.8</v>
      </c>
      <c r="E27" s="214">
        <v>12.7</v>
      </c>
      <c r="F27" s="215">
        <v>13</v>
      </c>
      <c r="G27" s="214">
        <v>13.284371962414948</v>
      </c>
      <c r="H27" s="215">
        <v>12.235208181154126</v>
      </c>
      <c r="I27" s="214">
        <v>13.343644544431946</v>
      </c>
      <c r="J27" s="215">
        <v>12.225851609892674</v>
      </c>
    </row>
    <row r="28" spans="1:10" ht="12.75" customHeight="1">
      <c r="A28" s="216" t="s">
        <v>308</v>
      </c>
      <c r="B28" s="277">
        <v>10.6</v>
      </c>
      <c r="C28" s="110">
        <v>10.3</v>
      </c>
      <c r="D28" s="217">
        <v>9.9</v>
      </c>
      <c r="E28" s="110">
        <v>9.5</v>
      </c>
      <c r="F28" s="217">
        <v>9.6</v>
      </c>
      <c r="G28" s="110">
        <v>9.1716645168153832</v>
      </c>
      <c r="H28" s="217">
        <v>8.6648855513033425</v>
      </c>
      <c r="I28" s="110">
        <v>9.030892665361046</v>
      </c>
      <c r="J28" s="217">
        <v>8.765867296438433</v>
      </c>
    </row>
    <row r="29" spans="1:10" ht="12.75" customHeight="1">
      <c r="A29" s="212" t="s">
        <v>309</v>
      </c>
      <c r="B29" s="278">
        <v>3.3</v>
      </c>
      <c r="C29" s="214">
        <v>3.2</v>
      </c>
      <c r="D29" s="215">
        <v>3.2</v>
      </c>
      <c r="E29" s="214">
        <v>3.2</v>
      </c>
      <c r="F29" s="215">
        <v>3.3</v>
      </c>
      <c r="G29" s="214">
        <v>3.8247141636489399</v>
      </c>
      <c r="H29" s="215">
        <v>4.0624010136205255</v>
      </c>
      <c r="I29" s="214">
        <v>4.4062848142599211</v>
      </c>
      <c r="J29" s="215">
        <v>3.9495015694525888</v>
      </c>
    </row>
    <row r="30" spans="1:10" ht="12.75" customHeight="1">
      <c r="A30" s="216" t="s">
        <v>310</v>
      </c>
      <c r="B30" s="277">
        <v>7.3</v>
      </c>
      <c r="C30" s="110">
        <v>6.9</v>
      </c>
      <c r="D30" s="217">
        <v>6.8</v>
      </c>
      <c r="E30" s="110">
        <v>6.9</v>
      </c>
      <c r="F30" s="217">
        <v>6.8</v>
      </c>
      <c r="G30" s="110">
        <v>7.0567375886524824</v>
      </c>
      <c r="H30" s="217">
        <v>6.7508991976390291</v>
      </c>
      <c r="I30" s="110">
        <v>6.719134284308903</v>
      </c>
      <c r="J30" s="217">
        <v>6.5381476948184414</v>
      </c>
    </row>
    <row r="31" spans="1:10" ht="12.75" customHeight="1">
      <c r="A31" s="219" t="s">
        <v>311</v>
      </c>
      <c r="B31" s="279">
        <v>2.8</v>
      </c>
      <c r="C31" s="221">
        <v>2.9</v>
      </c>
      <c r="D31" s="222">
        <v>3.1</v>
      </c>
      <c r="E31" s="221">
        <v>3.2</v>
      </c>
      <c r="F31" s="222">
        <v>3.1</v>
      </c>
      <c r="G31" s="221">
        <v>3.2884836682305041</v>
      </c>
      <c r="H31" s="222">
        <v>3.1767132706853078</v>
      </c>
      <c r="I31" s="221">
        <v>3.462812405901837</v>
      </c>
      <c r="J31" s="222">
        <v>3.7124842370744009</v>
      </c>
    </row>
    <row r="32" spans="1:10" ht="12.75" customHeight="1">
      <c r="A32" s="216" t="s">
        <v>312</v>
      </c>
      <c r="B32" s="277">
        <v>5.3</v>
      </c>
      <c r="C32" s="110">
        <v>5.2</v>
      </c>
      <c r="D32" s="217">
        <v>5</v>
      </c>
      <c r="E32" s="110">
        <v>4.9000000000000004</v>
      </c>
      <c r="F32" s="217">
        <v>4.7</v>
      </c>
      <c r="G32" s="110">
        <v>4.5266781411359727</v>
      </c>
      <c r="H32" s="217">
        <v>4.3937035115032002</v>
      </c>
      <c r="I32" s="110">
        <v>4.148278905560459</v>
      </c>
      <c r="J32" s="217">
        <v>3.4580216126350787</v>
      </c>
    </row>
    <row r="33" spans="1:19" ht="12.75" customHeight="1">
      <c r="A33" s="212" t="s">
        <v>313</v>
      </c>
      <c r="B33" s="278">
        <v>6.9</v>
      </c>
      <c r="C33" s="214">
        <v>6.7</v>
      </c>
      <c r="D33" s="215">
        <v>6.8</v>
      </c>
      <c r="E33" s="214">
        <v>6.8</v>
      </c>
      <c r="F33" s="215">
        <v>7</v>
      </c>
      <c r="G33" s="214">
        <v>7.0183856181794058</v>
      </c>
      <c r="H33" s="215">
        <v>6.8866738438142265</v>
      </c>
      <c r="I33" s="214">
        <v>7.037321909293361</v>
      </c>
      <c r="J33" s="215">
        <v>6.8732242630361542</v>
      </c>
    </row>
    <row r="34" spans="1:19">
      <c r="A34" s="216" t="s">
        <v>314</v>
      </c>
      <c r="B34" s="277">
        <v>1.4</v>
      </c>
      <c r="C34" s="110">
        <v>1.5</v>
      </c>
      <c r="D34" s="217">
        <v>1.6</v>
      </c>
      <c r="E34" s="110">
        <v>1.7</v>
      </c>
      <c r="F34" s="217">
        <v>2</v>
      </c>
      <c r="G34" s="110">
        <v>2.0097502736046167</v>
      </c>
      <c r="H34" s="217">
        <v>1.9422517656834233</v>
      </c>
      <c r="I34" s="110">
        <v>2.3788251060978332</v>
      </c>
      <c r="J34" s="217">
        <v>2.5150549061282326</v>
      </c>
    </row>
    <row r="35" spans="1:19">
      <c r="A35" s="280" t="s">
        <v>315</v>
      </c>
      <c r="B35" s="284">
        <v>1.6</v>
      </c>
      <c r="C35" s="281">
        <v>1.7</v>
      </c>
      <c r="D35" s="283">
        <v>1.7</v>
      </c>
      <c r="E35" s="281">
        <v>1.9</v>
      </c>
      <c r="F35" s="283">
        <v>1.8</v>
      </c>
      <c r="G35" s="281">
        <v>1.86153950675997</v>
      </c>
      <c r="H35" s="283">
        <v>1.9018722711463036</v>
      </c>
      <c r="I35" s="281">
        <v>2.446711453927179</v>
      </c>
      <c r="J35" s="283">
        <v>2.4523421783695758</v>
      </c>
      <c r="K35" s="129"/>
      <c r="L35" s="129"/>
      <c r="M35" s="129"/>
      <c r="N35" s="129"/>
      <c r="O35" s="129"/>
      <c r="P35" s="129"/>
      <c r="Q35" s="129"/>
      <c r="R35" s="129"/>
      <c r="S35" s="129"/>
    </row>
    <row r="36" spans="1:19" ht="28.5" customHeight="1">
      <c r="A36" s="739" t="s">
        <v>316</v>
      </c>
      <c r="B36" s="739"/>
      <c r="C36" s="739"/>
      <c r="D36" s="739"/>
      <c r="E36" s="739"/>
      <c r="F36" s="739"/>
      <c r="G36" s="739"/>
      <c r="H36" s="739"/>
      <c r="I36" s="739"/>
      <c r="J36" s="739"/>
      <c r="K36" s="287"/>
      <c r="L36" s="287"/>
      <c r="M36" s="287"/>
      <c r="N36" s="287"/>
      <c r="O36" s="287"/>
      <c r="P36" s="287"/>
      <c r="Q36" s="287"/>
      <c r="R36" s="287"/>
      <c r="S36" s="287"/>
    </row>
    <row r="37" spans="1:19" s="289" customFormat="1" ht="16.5" customHeight="1">
      <c r="A37" s="959" t="s">
        <v>317</v>
      </c>
      <c r="B37" s="959"/>
      <c r="C37" s="959"/>
      <c r="D37" s="959"/>
      <c r="E37" s="959"/>
      <c r="F37" s="959"/>
      <c r="G37" s="959"/>
      <c r="H37" s="959"/>
      <c r="I37" s="959"/>
      <c r="J37" s="959"/>
      <c r="K37" s="288"/>
      <c r="L37" s="288"/>
      <c r="M37" s="288"/>
      <c r="N37" s="288"/>
      <c r="O37" s="288"/>
      <c r="P37" s="288"/>
      <c r="Q37" s="288"/>
      <c r="R37" s="288"/>
      <c r="S37" s="288"/>
    </row>
    <row r="38" spans="1:19">
      <c r="A38" s="712" t="s">
        <v>222</v>
      </c>
      <c r="B38" s="712"/>
      <c r="C38" s="712"/>
      <c r="D38" s="712"/>
      <c r="E38" s="712"/>
      <c r="F38" s="712"/>
      <c r="G38" s="712"/>
      <c r="H38" s="712"/>
      <c r="I38" s="712"/>
      <c r="J38" s="712"/>
      <c r="K38" s="143"/>
      <c r="L38" s="143"/>
      <c r="M38" s="143"/>
      <c r="N38" s="143"/>
      <c r="O38" s="143"/>
      <c r="P38" s="143"/>
      <c r="Q38" s="143"/>
      <c r="R38" s="143"/>
      <c r="S38" s="143"/>
    </row>
  </sheetData>
  <mergeCells count="6">
    <mergeCell ref="A2:J2"/>
    <mergeCell ref="A3:A4"/>
    <mergeCell ref="B4:J4"/>
    <mergeCell ref="A36:J36"/>
    <mergeCell ref="A37:J37"/>
    <mergeCell ref="A38:J38"/>
  </mergeCells>
  <hyperlinks>
    <hyperlink ref="A1" location="Inhalt!A1" display="Zurück zum Inhalt"/>
  </hyperlinks>
  <pageMargins left="0.7" right="0.7" top="0.78740157499999996" bottom="0.78740157499999996" header="0.3" footer="0.3"/>
  <pageSetup paperSize="9" scale="9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9">
    <pageSetUpPr autoPageBreaks="0"/>
  </sheetPr>
  <dimension ref="A1:H141"/>
  <sheetViews>
    <sheetView zoomScaleNormal="100" workbookViewId="0"/>
  </sheetViews>
  <sheetFormatPr baseColWidth="10" defaultColWidth="10.85546875" defaultRowHeight="12.75"/>
  <cols>
    <col min="1" max="1" width="31.7109375" style="144" customWidth="1"/>
    <col min="2" max="2" width="9.85546875" style="161" customWidth="1"/>
    <col min="3" max="3" width="9" style="161" customWidth="1"/>
    <col min="4" max="4" width="9.85546875" style="161" customWidth="1"/>
    <col min="5" max="5" width="9" style="161" customWidth="1"/>
    <col min="6" max="6" width="9.85546875" style="161" customWidth="1"/>
    <col min="7" max="7" width="9" style="161" customWidth="1"/>
    <col min="8" max="8" width="10.85546875" style="144" customWidth="1"/>
    <col min="9" max="16384" width="10.85546875" style="144"/>
  </cols>
  <sheetData>
    <row r="1" spans="1:8" ht="25.5" customHeight="1">
      <c r="A1" s="628" t="s">
        <v>579</v>
      </c>
    </row>
    <row r="2" spans="1:8" ht="21" customHeight="1">
      <c r="A2" s="723" t="s">
        <v>503</v>
      </c>
      <c r="B2" s="723"/>
      <c r="C2" s="723"/>
      <c r="D2" s="723"/>
      <c r="E2" s="723"/>
      <c r="F2" s="723"/>
      <c r="G2" s="723"/>
    </row>
    <row r="3" spans="1:8" ht="12.75" customHeight="1">
      <c r="A3" s="715" t="s">
        <v>223</v>
      </c>
      <c r="B3" s="724" t="s">
        <v>4</v>
      </c>
      <c r="C3" s="725"/>
      <c r="D3" s="728" t="s">
        <v>5</v>
      </c>
      <c r="E3" s="729"/>
      <c r="F3" s="729"/>
      <c r="G3" s="729"/>
    </row>
    <row r="4" spans="1:8" ht="12.75" customHeight="1">
      <c r="A4" s="716"/>
      <c r="B4" s="726"/>
      <c r="C4" s="727"/>
      <c r="D4" s="728" t="s">
        <v>2</v>
      </c>
      <c r="E4" s="730"/>
      <c r="F4" s="728" t="s">
        <v>3</v>
      </c>
      <c r="G4" s="729"/>
    </row>
    <row r="5" spans="1:8" ht="13.5">
      <c r="A5" s="716"/>
      <c r="B5" s="145" t="s">
        <v>170</v>
      </c>
      <c r="C5" s="146" t="s">
        <v>224</v>
      </c>
      <c r="D5" s="145" t="s">
        <v>170</v>
      </c>
      <c r="E5" s="146" t="s">
        <v>224</v>
      </c>
      <c r="F5" s="145" t="s">
        <v>170</v>
      </c>
      <c r="G5" s="146" t="s">
        <v>224</v>
      </c>
    </row>
    <row r="6" spans="1:8" ht="13.5" customHeight="1">
      <c r="A6" s="841" t="s">
        <v>225</v>
      </c>
      <c r="B6" s="841"/>
      <c r="C6" s="841"/>
      <c r="D6" s="841"/>
      <c r="E6" s="841"/>
      <c r="F6" s="841"/>
      <c r="G6" s="841"/>
    </row>
    <row r="7" spans="1:8" ht="13.5" customHeight="1">
      <c r="A7" s="147" t="s">
        <v>4</v>
      </c>
      <c r="B7" s="148">
        <v>37108</v>
      </c>
      <c r="C7" s="149" t="s">
        <v>226</v>
      </c>
      <c r="D7" s="148">
        <v>22980</v>
      </c>
      <c r="E7" s="149" t="s">
        <v>226</v>
      </c>
      <c r="F7" s="148">
        <v>14128</v>
      </c>
      <c r="G7" s="150" t="s">
        <v>226</v>
      </c>
    </row>
    <row r="8" spans="1:8" ht="13.5" customHeight="1">
      <c r="A8" s="151" t="s">
        <v>227</v>
      </c>
      <c r="B8" s="152">
        <v>26953</v>
      </c>
      <c r="C8" s="153">
        <v>72.633933383636958</v>
      </c>
      <c r="D8" s="152">
        <v>16347</v>
      </c>
      <c r="E8" s="153">
        <v>71.13577023498695</v>
      </c>
      <c r="F8" s="152">
        <v>10606</v>
      </c>
      <c r="G8" s="154">
        <v>75.070781426953602</v>
      </c>
    </row>
    <row r="9" spans="1:8" ht="13.5" customHeight="1">
      <c r="A9" s="147" t="s">
        <v>228</v>
      </c>
      <c r="B9" s="148">
        <v>9085</v>
      </c>
      <c r="C9" s="155">
        <v>24.48259135496389</v>
      </c>
      <c r="D9" s="148">
        <v>5944</v>
      </c>
      <c r="E9" s="155">
        <v>25.865970409051346</v>
      </c>
      <c r="F9" s="148">
        <v>3141</v>
      </c>
      <c r="G9" s="156">
        <v>22.232446206115501</v>
      </c>
    </row>
    <row r="10" spans="1:8" ht="13.5" customHeight="1">
      <c r="A10" s="151" t="s">
        <v>229</v>
      </c>
      <c r="B10" s="152">
        <v>991</v>
      </c>
      <c r="C10" s="153">
        <v>2.6705831626603427</v>
      </c>
      <c r="D10" s="152">
        <v>645</v>
      </c>
      <c r="E10" s="153">
        <v>2.8067885117493474</v>
      </c>
      <c r="F10" s="152">
        <v>346</v>
      </c>
      <c r="G10" s="154">
        <v>2.44903737259343</v>
      </c>
    </row>
    <row r="11" spans="1:8" ht="13.5" customHeight="1">
      <c r="A11" s="147" t="s">
        <v>230</v>
      </c>
      <c r="B11" s="148">
        <v>7</v>
      </c>
      <c r="C11" s="155">
        <v>1.8863856850274873E-2</v>
      </c>
      <c r="D11" s="148">
        <v>3</v>
      </c>
      <c r="E11" s="155">
        <v>1.3054830287206266E-2</v>
      </c>
      <c r="F11" s="148">
        <v>4</v>
      </c>
      <c r="G11" s="156">
        <v>2.8312570781427002E-2</v>
      </c>
    </row>
    <row r="12" spans="1:8" ht="13.5" customHeight="1">
      <c r="A12" s="157" t="s">
        <v>231</v>
      </c>
      <c r="B12" s="158">
        <v>72</v>
      </c>
      <c r="C12" s="159">
        <v>0.19402824188854154</v>
      </c>
      <c r="D12" s="158">
        <v>41</v>
      </c>
      <c r="E12" s="159">
        <v>0.1784160139251523</v>
      </c>
      <c r="F12" s="158">
        <v>31</v>
      </c>
      <c r="G12" s="160">
        <v>0.21942242355605901</v>
      </c>
    </row>
    <row r="13" spans="1:8" ht="13.5" customHeight="1">
      <c r="A13" s="841" t="s">
        <v>278</v>
      </c>
      <c r="B13" s="841"/>
      <c r="C13" s="841"/>
      <c r="D13" s="841"/>
      <c r="E13" s="841"/>
      <c r="F13" s="841"/>
      <c r="G13" s="841"/>
      <c r="H13" s="101"/>
    </row>
    <row r="14" spans="1:8" ht="13.5" customHeight="1">
      <c r="A14" s="147" t="s">
        <v>4</v>
      </c>
      <c r="B14" s="148">
        <v>29575</v>
      </c>
      <c r="C14" s="149" t="s">
        <v>226</v>
      </c>
      <c r="D14" s="148">
        <v>18440</v>
      </c>
      <c r="E14" s="149" t="s">
        <v>226</v>
      </c>
      <c r="F14" s="148">
        <v>11135</v>
      </c>
      <c r="G14" s="150" t="s">
        <v>226</v>
      </c>
    </row>
    <row r="15" spans="1:8" ht="13.5" customHeight="1">
      <c r="A15" s="151" t="s">
        <v>227</v>
      </c>
      <c r="B15" s="152">
        <v>21088</v>
      </c>
      <c r="C15" s="153">
        <v>71.303465765004219</v>
      </c>
      <c r="D15" s="152">
        <v>12802</v>
      </c>
      <c r="E15" s="153">
        <v>69.425162689804779</v>
      </c>
      <c r="F15" s="152">
        <v>8286</v>
      </c>
      <c r="G15" s="154">
        <v>74.414009878760666</v>
      </c>
    </row>
    <row r="16" spans="1:8" ht="13.5" customHeight="1">
      <c r="A16" s="147" t="s">
        <v>228</v>
      </c>
      <c r="B16" s="148">
        <v>7670</v>
      </c>
      <c r="C16" s="155">
        <v>25.934065934065938</v>
      </c>
      <c r="D16" s="148">
        <v>5117</v>
      </c>
      <c r="E16" s="155">
        <v>27.749457700650758</v>
      </c>
      <c r="F16" s="148">
        <v>2553</v>
      </c>
      <c r="G16" s="156">
        <v>22.927705433318366</v>
      </c>
    </row>
    <row r="17" spans="1:7" ht="13.5" customHeight="1">
      <c r="A17" s="151" t="s">
        <v>229</v>
      </c>
      <c r="B17" s="152">
        <v>755</v>
      </c>
      <c r="C17" s="153">
        <v>2.5528317836010146</v>
      </c>
      <c r="D17" s="152">
        <v>485</v>
      </c>
      <c r="E17" s="153">
        <v>2.6301518438177873</v>
      </c>
      <c r="F17" s="152">
        <v>270</v>
      </c>
      <c r="G17" s="154">
        <v>2.4247867085765602</v>
      </c>
    </row>
    <row r="18" spans="1:7" ht="13.5" customHeight="1">
      <c r="A18" s="147" t="s">
        <v>230</v>
      </c>
      <c r="B18" s="148">
        <v>7</v>
      </c>
      <c r="C18" s="155">
        <v>2.3668639053254437E-2</v>
      </c>
      <c r="D18" s="148">
        <v>3</v>
      </c>
      <c r="E18" s="155">
        <v>1.6268980477223426E-2</v>
      </c>
      <c r="F18" s="148">
        <v>4</v>
      </c>
      <c r="G18" s="156">
        <v>3.5922766052986076E-2</v>
      </c>
    </row>
    <row r="19" spans="1:7" ht="13.5" customHeight="1">
      <c r="A19" s="157" t="s">
        <v>341</v>
      </c>
      <c r="B19" s="158">
        <v>55</v>
      </c>
      <c r="C19" s="159">
        <v>0.18596787827557057</v>
      </c>
      <c r="D19" s="158">
        <v>33</v>
      </c>
      <c r="E19" s="159">
        <v>0.17895878524945769</v>
      </c>
      <c r="F19" s="158">
        <v>22</v>
      </c>
      <c r="G19" s="160">
        <v>0.19757521329142341</v>
      </c>
    </row>
    <row r="20" spans="1:7" ht="13.5" customHeight="1">
      <c r="A20" s="841" t="s">
        <v>279</v>
      </c>
      <c r="B20" s="841"/>
      <c r="C20" s="841"/>
      <c r="D20" s="841"/>
      <c r="E20" s="841"/>
      <c r="F20" s="841"/>
      <c r="G20" s="841"/>
    </row>
    <row r="21" spans="1:7" ht="13.5" customHeight="1">
      <c r="A21" s="147" t="s">
        <v>4</v>
      </c>
      <c r="B21" s="148">
        <v>7533</v>
      </c>
      <c r="C21" s="149" t="s">
        <v>226</v>
      </c>
      <c r="D21" s="148">
        <v>4540</v>
      </c>
      <c r="E21" s="149" t="s">
        <v>226</v>
      </c>
      <c r="F21" s="148">
        <v>2993</v>
      </c>
      <c r="G21" s="150" t="s">
        <v>226</v>
      </c>
    </row>
    <row r="22" spans="1:7" ht="13.5" customHeight="1">
      <c r="A22" s="151" t="s">
        <v>227</v>
      </c>
      <c r="B22" s="152">
        <v>5865</v>
      </c>
      <c r="C22" s="153">
        <v>77.857427319792919</v>
      </c>
      <c r="D22" s="152">
        <v>3545</v>
      </c>
      <c r="E22" s="153">
        <v>78.083700440528631</v>
      </c>
      <c r="F22" s="152">
        <v>2320</v>
      </c>
      <c r="G22" s="154">
        <v>77.51419979953225</v>
      </c>
    </row>
    <row r="23" spans="1:7" ht="13.5" customHeight="1">
      <c r="A23" s="147" t="s">
        <v>228</v>
      </c>
      <c r="B23" s="148">
        <v>1415</v>
      </c>
      <c r="C23" s="155">
        <v>18.784016991902298</v>
      </c>
      <c r="D23" s="148">
        <v>827</v>
      </c>
      <c r="E23" s="155">
        <v>18.215859030837002</v>
      </c>
      <c r="F23" s="148">
        <v>588</v>
      </c>
      <c r="G23" s="156">
        <v>19.645840294019379</v>
      </c>
    </row>
    <row r="24" spans="1:7" ht="13.5" customHeight="1">
      <c r="A24" s="151" t="s">
        <v>229</v>
      </c>
      <c r="B24" s="152">
        <v>236</v>
      </c>
      <c r="C24" s="153">
        <v>3.1328819859285808</v>
      </c>
      <c r="D24" s="152">
        <v>160</v>
      </c>
      <c r="E24" s="153">
        <v>3.5242290748898681</v>
      </c>
      <c r="F24" s="152">
        <v>76</v>
      </c>
      <c r="G24" s="154">
        <v>2.5392582692950216</v>
      </c>
    </row>
    <row r="25" spans="1:7" ht="13.5" customHeight="1">
      <c r="A25" s="147" t="s">
        <v>230</v>
      </c>
      <c r="B25" s="331" t="s">
        <v>190</v>
      </c>
      <c r="C25" s="155" t="s">
        <v>190</v>
      </c>
      <c r="D25" s="148" t="s">
        <v>190</v>
      </c>
      <c r="E25" s="155" t="s">
        <v>190</v>
      </c>
      <c r="F25" s="148" t="s">
        <v>190</v>
      </c>
      <c r="G25" s="156" t="s">
        <v>190</v>
      </c>
    </row>
    <row r="26" spans="1:7" ht="13.5" customHeight="1">
      <c r="A26" s="157" t="s">
        <v>341</v>
      </c>
      <c r="B26" s="158">
        <v>17</v>
      </c>
      <c r="C26" s="159">
        <v>0.22567370237621134</v>
      </c>
      <c r="D26" s="158">
        <v>8</v>
      </c>
      <c r="E26" s="159">
        <v>0.1762114537444934</v>
      </c>
      <c r="F26" s="158">
        <v>9</v>
      </c>
      <c r="G26" s="160">
        <v>0.30070163715335779</v>
      </c>
    </row>
    <row r="27" spans="1:7" ht="13.5" customHeight="1">
      <c r="A27" s="841" t="s">
        <v>342</v>
      </c>
      <c r="B27" s="841"/>
      <c r="C27" s="841"/>
      <c r="D27" s="841"/>
      <c r="E27" s="841"/>
      <c r="F27" s="841"/>
      <c r="G27" s="841"/>
    </row>
    <row r="28" spans="1:7" ht="13.5" customHeight="1">
      <c r="A28" s="147" t="s">
        <v>4</v>
      </c>
      <c r="B28" s="148">
        <v>4790</v>
      </c>
      <c r="C28" s="149" t="s">
        <v>226</v>
      </c>
      <c r="D28" s="148">
        <v>3009</v>
      </c>
      <c r="E28" s="149" t="s">
        <v>226</v>
      </c>
      <c r="F28" s="148">
        <v>1781</v>
      </c>
      <c r="G28" s="150" t="s">
        <v>226</v>
      </c>
    </row>
    <row r="29" spans="1:7" ht="13.5" customHeight="1">
      <c r="A29" s="151" t="s">
        <v>227</v>
      </c>
      <c r="B29" s="152">
        <v>3803</v>
      </c>
      <c r="C29" s="153">
        <v>79.394572025052184</v>
      </c>
      <c r="D29" s="152">
        <v>2305</v>
      </c>
      <c r="E29" s="153">
        <v>76.603522765038221</v>
      </c>
      <c r="F29" s="152">
        <v>1498</v>
      </c>
      <c r="G29" s="154">
        <v>84.110050533408199</v>
      </c>
    </row>
    <row r="30" spans="1:7" ht="13.5" customHeight="1">
      <c r="A30" s="147" t="s">
        <v>228</v>
      </c>
      <c r="B30" s="148">
        <v>801</v>
      </c>
      <c r="C30" s="155">
        <v>16.722338204592901</v>
      </c>
      <c r="D30" s="148">
        <v>585</v>
      </c>
      <c r="E30" s="155">
        <v>19.441674975074775</v>
      </c>
      <c r="F30" s="148">
        <v>216</v>
      </c>
      <c r="G30" s="156">
        <v>12.128017967434026</v>
      </c>
    </row>
    <row r="31" spans="1:7" ht="13.5" customHeight="1">
      <c r="A31" s="151" t="s">
        <v>229</v>
      </c>
      <c r="B31" s="152">
        <v>160</v>
      </c>
      <c r="C31" s="153">
        <v>3.3402922755741122</v>
      </c>
      <c r="D31" s="152">
        <v>104</v>
      </c>
      <c r="E31" s="153">
        <v>3.4562977733466269</v>
      </c>
      <c r="F31" s="152">
        <v>56</v>
      </c>
      <c r="G31" s="154">
        <v>3.1443009545199323</v>
      </c>
    </row>
    <row r="32" spans="1:7" ht="13.5" customHeight="1">
      <c r="A32" s="147" t="s">
        <v>230</v>
      </c>
      <c r="B32" s="331" t="s">
        <v>190</v>
      </c>
      <c r="C32" s="155" t="s">
        <v>190</v>
      </c>
      <c r="D32" s="148" t="s">
        <v>190</v>
      </c>
      <c r="E32" s="155" t="s">
        <v>190</v>
      </c>
      <c r="F32" s="148" t="s">
        <v>190</v>
      </c>
      <c r="G32" s="156" t="s">
        <v>190</v>
      </c>
    </row>
    <row r="33" spans="1:7" ht="13.5" customHeight="1">
      <c r="A33" s="157" t="s">
        <v>341</v>
      </c>
      <c r="B33" s="158">
        <v>26</v>
      </c>
      <c r="C33" s="159">
        <v>0.54279749478079331</v>
      </c>
      <c r="D33" s="158">
        <v>15</v>
      </c>
      <c r="E33" s="159">
        <v>0.49850448654037888</v>
      </c>
      <c r="F33" s="158">
        <v>11</v>
      </c>
      <c r="G33" s="160">
        <v>0.61763054463784395</v>
      </c>
    </row>
    <row r="34" spans="1:7" ht="13.5" customHeight="1">
      <c r="A34" s="841" t="s">
        <v>343</v>
      </c>
      <c r="B34" s="841"/>
      <c r="C34" s="841"/>
      <c r="D34" s="841"/>
      <c r="E34" s="841"/>
      <c r="F34" s="841"/>
      <c r="G34" s="841"/>
    </row>
    <row r="35" spans="1:7" ht="13.5" customHeight="1">
      <c r="A35" s="147" t="s">
        <v>4</v>
      </c>
      <c r="B35" s="148">
        <v>4729</v>
      </c>
      <c r="C35" s="149" t="s">
        <v>226</v>
      </c>
      <c r="D35" s="148">
        <v>2905</v>
      </c>
      <c r="E35" s="149" t="s">
        <v>226</v>
      </c>
      <c r="F35" s="148">
        <v>1824</v>
      </c>
      <c r="G35" s="150" t="s">
        <v>226</v>
      </c>
    </row>
    <row r="36" spans="1:7" ht="13.5" customHeight="1">
      <c r="A36" s="151" t="s">
        <v>227</v>
      </c>
      <c r="B36" s="152">
        <v>3243</v>
      </c>
      <c r="C36" s="153">
        <v>68.576866145062382</v>
      </c>
      <c r="D36" s="152">
        <v>1980</v>
      </c>
      <c r="E36" s="153">
        <v>68.158347676419965</v>
      </c>
      <c r="F36" s="152">
        <v>1263</v>
      </c>
      <c r="G36" s="154">
        <v>69.243421052631575</v>
      </c>
    </row>
    <row r="37" spans="1:7" ht="13.5" customHeight="1">
      <c r="A37" s="147" t="s">
        <v>228</v>
      </c>
      <c r="B37" s="148">
        <v>1281</v>
      </c>
      <c r="C37" s="155">
        <v>27.088179319094944</v>
      </c>
      <c r="D37" s="148">
        <v>799</v>
      </c>
      <c r="E37" s="155">
        <v>27.50430292598967</v>
      </c>
      <c r="F37" s="148">
        <v>482</v>
      </c>
      <c r="G37" s="156">
        <v>26.42543859649123</v>
      </c>
    </row>
    <row r="38" spans="1:7" ht="13.5" customHeight="1">
      <c r="A38" s="151" t="s">
        <v>229</v>
      </c>
      <c r="B38" s="152">
        <v>205</v>
      </c>
      <c r="C38" s="153">
        <v>4.3349545358426731</v>
      </c>
      <c r="D38" s="152">
        <v>126</v>
      </c>
      <c r="E38" s="153">
        <v>4.3373493975903612</v>
      </c>
      <c r="F38" s="152">
        <v>79</v>
      </c>
      <c r="G38" s="154">
        <v>4.3311403508771935</v>
      </c>
    </row>
    <row r="39" spans="1:7" ht="13.5" customHeight="1">
      <c r="A39" s="147" t="s">
        <v>230</v>
      </c>
      <c r="B39" s="331" t="s">
        <v>190</v>
      </c>
      <c r="C39" s="155" t="s">
        <v>190</v>
      </c>
      <c r="D39" s="148" t="s">
        <v>190</v>
      </c>
      <c r="E39" s="155" t="s">
        <v>190</v>
      </c>
      <c r="F39" s="148" t="s">
        <v>190</v>
      </c>
      <c r="G39" s="156" t="s">
        <v>190</v>
      </c>
    </row>
    <row r="40" spans="1:7" ht="13.5" customHeight="1">
      <c r="A40" s="157" t="s">
        <v>341</v>
      </c>
      <c r="B40" s="158" t="s">
        <v>190</v>
      </c>
      <c r="C40" s="159" t="s">
        <v>190</v>
      </c>
      <c r="D40" s="158" t="s">
        <v>190</v>
      </c>
      <c r="E40" s="159" t="s">
        <v>190</v>
      </c>
      <c r="F40" s="158" t="s">
        <v>190</v>
      </c>
      <c r="G40" s="160" t="s">
        <v>190</v>
      </c>
    </row>
    <row r="41" spans="1:7" ht="13.5" customHeight="1">
      <c r="A41" s="841" t="s">
        <v>344</v>
      </c>
      <c r="B41" s="841"/>
      <c r="C41" s="841"/>
      <c r="D41" s="841"/>
      <c r="E41" s="841"/>
      <c r="F41" s="841"/>
      <c r="G41" s="841"/>
    </row>
    <row r="42" spans="1:7" ht="13.5" customHeight="1">
      <c r="A42" s="147" t="s">
        <v>4</v>
      </c>
      <c r="B42" s="148">
        <v>1112</v>
      </c>
      <c r="C42" s="149" t="s">
        <v>226</v>
      </c>
      <c r="D42" s="148">
        <v>649</v>
      </c>
      <c r="E42" s="149" t="s">
        <v>226</v>
      </c>
      <c r="F42" s="148">
        <v>463</v>
      </c>
      <c r="G42" s="150" t="s">
        <v>226</v>
      </c>
    </row>
    <row r="43" spans="1:7" ht="13.5" customHeight="1">
      <c r="A43" s="151" t="s">
        <v>227</v>
      </c>
      <c r="B43" s="152">
        <v>625</v>
      </c>
      <c r="C43" s="153">
        <v>56.205035971223019</v>
      </c>
      <c r="D43" s="152">
        <v>356</v>
      </c>
      <c r="E43" s="153">
        <v>54.853620955315876</v>
      </c>
      <c r="F43" s="152">
        <v>269</v>
      </c>
      <c r="G43" s="154">
        <v>58.099352051835851</v>
      </c>
    </row>
    <row r="44" spans="1:7" ht="13.5" customHeight="1">
      <c r="A44" s="147" t="s">
        <v>228</v>
      </c>
      <c r="B44" s="148">
        <v>397</v>
      </c>
      <c r="C44" s="155">
        <v>35.701438848920866</v>
      </c>
      <c r="D44" s="148">
        <v>233</v>
      </c>
      <c r="E44" s="155">
        <v>35.901386748844374</v>
      </c>
      <c r="F44" s="148">
        <v>164</v>
      </c>
      <c r="G44" s="156">
        <v>35.421166306695461</v>
      </c>
    </row>
    <row r="45" spans="1:7" ht="13.5" customHeight="1">
      <c r="A45" s="151" t="s">
        <v>229</v>
      </c>
      <c r="B45" s="152">
        <v>84</v>
      </c>
      <c r="C45" s="153">
        <v>7.5539568345323742</v>
      </c>
      <c r="D45" s="152">
        <v>58</v>
      </c>
      <c r="E45" s="153">
        <v>8.9368258859784273</v>
      </c>
      <c r="F45" s="152">
        <v>26</v>
      </c>
      <c r="G45" s="154">
        <v>5.615550755939525</v>
      </c>
    </row>
    <row r="46" spans="1:7" ht="13.5" customHeight="1">
      <c r="A46" s="147" t="s">
        <v>230</v>
      </c>
      <c r="B46" s="331" t="s">
        <v>190</v>
      </c>
      <c r="C46" s="155" t="s">
        <v>190</v>
      </c>
      <c r="D46" s="148" t="s">
        <v>190</v>
      </c>
      <c r="E46" s="155" t="s">
        <v>190</v>
      </c>
      <c r="F46" s="148" t="s">
        <v>190</v>
      </c>
      <c r="G46" s="156" t="s">
        <v>190</v>
      </c>
    </row>
    <row r="47" spans="1:7" ht="13.5" customHeight="1">
      <c r="A47" s="157" t="s">
        <v>341</v>
      </c>
      <c r="B47" s="158">
        <v>6</v>
      </c>
      <c r="C47" s="159">
        <v>0.53956834532374098</v>
      </c>
      <c r="D47" s="158">
        <v>2</v>
      </c>
      <c r="E47" s="159">
        <v>0.30816640986132515</v>
      </c>
      <c r="F47" s="158">
        <v>4</v>
      </c>
      <c r="G47" s="160">
        <v>0.86393088552915775</v>
      </c>
    </row>
    <row r="48" spans="1:7" ht="13.5" customHeight="1">
      <c r="A48" s="841" t="s">
        <v>345</v>
      </c>
      <c r="B48" s="841"/>
      <c r="C48" s="841"/>
      <c r="D48" s="841"/>
      <c r="E48" s="841"/>
      <c r="F48" s="841"/>
      <c r="G48" s="841"/>
    </row>
    <row r="49" spans="1:7" ht="13.5" customHeight="1">
      <c r="A49" s="147" t="s">
        <v>4</v>
      </c>
      <c r="B49" s="148">
        <v>1084</v>
      </c>
      <c r="C49" s="149" t="s">
        <v>226</v>
      </c>
      <c r="D49" s="148">
        <v>684</v>
      </c>
      <c r="E49" s="149" t="s">
        <v>226</v>
      </c>
      <c r="F49" s="148">
        <v>400</v>
      </c>
      <c r="G49" s="150" t="s">
        <v>226</v>
      </c>
    </row>
    <row r="50" spans="1:7" ht="13.5" customHeight="1">
      <c r="A50" s="151" t="s">
        <v>227</v>
      </c>
      <c r="B50" s="152">
        <v>966</v>
      </c>
      <c r="C50" s="153">
        <v>89.114391143911448</v>
      </c>
      <c r="D50" s="152">
        <v>608</v>
      </c>
      <c r="E50" s="153">
        <v>88.888888888888886</v>
      </c>
      <c r="F50" s="152">
        <v>358</v>
      </c>
      <c r="G50" s="154">
        <v>89.5</v>
      </c>
    </row>
    <row r="51" spans="1:7" ht="13.5" customHeight="1">
      <c r="A51" s="147" t="s">
        <v>228</v>
      </c>
      <c r="B51" s="148">
        <v>95</v>
      </c>
      <c r="C51" s="155">
        <v>8.7638376383763852</v>
      </c>
      <c r="D51" s="148">
        <v>61</v>
      </c>
      <c r="E51" s="155">
        <v>8.9181286549707597</v>
      </c>
      <c r="F51" s="148">
        <v>34</v>
      </c>
      <c r="G51" s="156">
        <v>8.5</v>
      </c>
    </row>
    <row r="52" spans="1:7" ht="13.5" customHeight="1">
      <c r="A52" s="151" t="s">
        <v>229</v>
      </c>
      <c r="B52" s="152">
        <v>12</v>
      </c>
      <c r="C52" s="153">
        <v>1.107011070110701</v>
      </c>
      <c r="D52" s="152">
        <v>9</v>
      </c>
      <c r="E52" s="153">
        <v>1.3157894736842104</v>
      </c>
      <c r="F52" s="152">
        <v>3</v>
      </c>
      <c r="G52" s="154">
        <v>0.75</v>
      </c>
    </row>
    <row r="53" spans="1:7" ht="13.5" customHeight="1">
      <c r="A53" s="147" t="s">
        <v>230</v>
      </c>
      <c r="B53" s="331" t="s">
        <v>190</v>
      </c>
      <c r="C53" s="155" t="s">
        <v>190</v>
      </c>
      <c r="D53" s="148" t="s">
        <v>190</v>
      </c>
      <c r="E53" s="155" t="s">
        <v>190</v>
      </c>
      <c r="F53" s="148" t="s">
        <v>190</v>
      </c>
      <c r="G53" s="156" t="s">
        <v>190</v>
      </c>
    </row>
    <row r="54" spans="1:7" ht="13.5" customHeight="1">
      <c r="A54" s="157" t="s">
        <v>341</v>
      </c>
      <c r="B54" s="158">
        <v>11</v>
      </c>
      <c r="C54" s="159">
        <v>1.014760147601476</v>
      </c>
      <c r="D54" s="158">
        <v>6</v>
      </c>
      <c r="E54" s="159">
        <v>0.8771929824561403</v>
      </c>
      <c r="F54" s="158">
        <v>5</v>
      </c>
      <c r="G54" s="160">
        <v>1.25</v>
      </c>
    </row>
    <row r="55" spans="1:7" ht="13.5" customHeight="1">
      <c r="A55" s="841" t="s">
        <v>346</v>
      </c>
      <c r="B55" s="841"/>
      <c r="C55" s="841"/>
      <c r="D55" s="841"/>
      <c r="E55" s="841"/>
      <c r="F55" s="841"/>
      <c r="G55" s="841"/>
    </row>
    <row r="56" spans="1:7" ht="13.5" customHeight="1">
      <c r="A56" s="147" t="s">
        <v>4</v>
      </c>
      <c r="B56" s="148">
        <v>257</v>
      </c>
      <c r="C56" s="149" t="s">
        <v>226</v>
      </c>
      <c r="D56" s="148">
        <v>143</v>
      </c>
      <c r="E56" s="149" t="s">
        <v>226</v>
      </c>
      <c r="F56" s="148">
        <v>114</v>
      </c>
      <c r="G56" s="150" t="s">
        <v>226</v>
      </c>
    </row>
    <row r="57" spans="1:7" ht="13.5" customHeight="1">
      <c r="A57" s="151" t="s">
        <v>227</v>
      </c>
      <c r="B57" s="152">
        <v>199</v>
      </c>
      <c r="C57" s="153">
        <v>77.431906614786001</v>
      </c>
      <c r="D57" s="152">
        <v>113</v>
      </c>
      <c r="E57" s="153">
        <v>79.020979020979027</v>
      </c>
      <c r="F57" s="152">
        <v>86</v>
      </c>
      <c r="G57" s="154">
        <v>75.438596491228068</v>
      </c>
    </row>
    <row r="58" spans="1:7" ht="13.5" customHeight="1">
      <c r="A58" s="147" t="s">
        <v>228</v>
      </c>
      <c r="B58" s="148">
        <v>57</v>
      </c>
      <c r="C58" s="155">
        <v>22.178988326848248</v>
      </c>
      <c r="D58" s="148">
        <v>29</v>
      </c>
      <c r="E58" s="155">
        <v>20.27972027972028</v>
      </c>
      <c r="F58" s="148">
        <v>28</v>
      </c>
      <c r="G58" s="156">
        <v>24.561403508771928</v>
      </c>
    </row>
    <row r="59" spans="1:7" ht="13.5" customHeight="1">
      <c r="A59" s="151" t="s">
        <v>229</v>
      </c>
      <c r="B59" s="152">
        <v>1</v>
      </c>
      <c r="C59" s="153">
        <v>0.38910505836575876</v>
      </c>
      <c r="D59" s="152">
        <v>1</v>
      </c>
      <c r="E59" s="153">
        <v>0.69930069930069927</v>
      </c>
      <c r="F59" s="152" t="s">
        <v>190</v>
      </c>
      <c r="G59" s="154" t="s">
        <v>190</v>
      </c>
    </row>
    <row r="60" spans="1:7" ht="13.5" customHeight="1">
      <c r="A60" s="147" t="s">
        <v>230</v>
      </c>
      <c r="B60" s="331" t="s">
        <v>190</v>
      </c>
      <c r="C60" s="155" t="s">
        <v>190</v>
      </c>
      <c r="D60" s="148" t="s">
        <v>190</v>
      </c>
      <c r="E60" s="155" t="s">
        <v>190</v>
      </c>
      <c r="F60" s="148" t="s">
        <v>190</v>
      </c>
      <c r="G60" s="156" t="s">
        <v>190</v>
      </c>
    </row>
    <row r="61" spans="1:7" ht="13.5" customHeight="1">
      <c r="A61" s="157" t="s">
        <v>341</v>
      </c>
      <c r="B61" s="158" t="s">
        <v>190</v>
      </c>
      <c r="C61" s="159" t="s">
        <v>190</v>
      </c>
      <c r="D61" s="158" t="s">
        <v>190</v>
      </c>
      <c r="E61" s="159" t="s">
        <v>190</v>
      </c>
      <c r="F61" s="158" t="s">
        <v>190</v>
      </c>
      <c r="G61" s="160" t="s">
        <v>190</v>
      </c>
    </row>
    <row r="62" spans="1:7" s="332" customFormat="1" ht="13.5" customHeight="1">
      <c r="A62" s="841" t="s">
        <v>347</v>
      </c>
      <c r="B62" s="841"/>
      <c r="C62" s="841"/>
      <c r="D62" s="841"/>
      <c r="E62" s="841"/>
      <c r="F62" s="841"/>
      <c r="G62" s="841"/>
    </row>
    <row r="63" spans="1:7" ht="13.5" customHeight="1">
      <c r="A63" s="147" t="s">
        <v>4</v>
      </c>
      <c r="B63" s="148">
        <v>738</v>
      </c>
      <c r="C63" s="149" t="s">
        <v>226</v>
      </c>
      <c r="D63" s="148">
        <v>439</v>
      </c>
      <c r="E63" s="149" t="s">
        <v>226</v>
      </c>
      <c r="F63" s="148">
        <v>299</v>
      </c>
      <c r="G63" s="150" t="s">
        <v>226</v>
      </c>
    </row>
    <row r="64" spans="1:7" ht="13.5" customHeight="1">
      <c r="A64" s="151" t="s">
        <v>227</v>
      </c>
      <c r="B64" s="152">
        <v>597</v>
      </c>
      <c r="C64" s="153">
        <v>80.894308943089428</v>
      </c>
      <c r="D64" s="152">
        <v>357</v>
      </c>
      <c r="E64" s="153">
        <v>81.321184510250561</v>
      </c>
      <c r="F64" s="152">
        <v>240</v>
      </c>
      <c r="G64" s="154">
        <v>80.267558528428097</v>
      </c>
    </row>
    <row r="65" spans="1:7" ht="13.5" customHeight="1">
      <c r="A65" s="147" t="s">
        <v>228</v>
      </c>
      <c r="B65" s="148">
        <v>130</v>
      </c>
      <c r="C65" s="155">
        <v>17.615176151761517</v>
      </c>
      <c r="D65" s="148">
        <v>76</v>
      </c>
      <c r="E65" s="155">
        <v>17.312072892938495</v>
      </c>
      <c r="F65" s="148">
        <v>54</v>
      </c>
      <c r="G65" s="156">
        <v>18.060200668896321</v>
      </c>
    </row>
    <row r="66" spans="1:7" ht="13.5" customHeight="1">
      <c r="A66" s="151" t="s">
        <v>229</v>
      </c>
      <c r="B66" s="152">
        <v>11</v>
      </c>
      <c r="C66" s="153">
        <v>1.4905149051490514</v>
      </c>
      <c r="D66" s="152">
        <v>6</v>
      </c>
      <c r="E66" s="153">
        <v>1.3667425968109339</v>
      </c>
      <c r="F66" s="152">
        <v>5</v>
      </c>
      <c r="G66" s="154">
        <v>1.6722408026755853</v>
      </c>
    </row>
    <row r="67" spans="1:7" ht="13.5" customHeight="1">
      <c r="A67" s="147" t="s">
        <v>230</v>
      </c>
      <c r="B67" s="331" t="s">
        <v>190</v>
      </c>
      <c r="C67" s="155" t="s">
        <v>190</v>
      </c>
      <c r="D67" s="148" t="s">
        <v>190</v>
      </c>
      <c r="E67" s="155" t="s">
        <v>190</v>
      </c>
      <c r="F67" s="148" t="s">
        <v>190</v>
      </c>
      <c r="G67" s="156" t="s">
        <v>190</v>
      </c>
    </row>
    <row r="68" spans="1:7" ht="13.5" customHeight="1">
      <c r="A68" s="157" t="s">
        <v>341</v>
      </c>
      <c r="B68" s="158" t="s">
        <v>190</v>
      </c>
      <c r="C68" s="159" t="s">
        <v>190</v>
      </c>
      <c r="D68" s="158" t="s">
        <v>190</v>
      </c>
      <c r="E68" s="159" t="s">
        <v>190</v>
      </c>
      <c r="F68" s="158" t="s">
        <v>190</v>
      </c>
      <c r="G68" s="160" t="s">
        <v>190</v>
      </c>
    </row>
    <row r="69" spans="1:7" ht="13.5" customHeight="1">
      <c r="A69" s="841" t="s">
        <v>348</v>
      </c>
      <c r="B69" s="841"/>
      <c r="C69" s="841"/>
      <c r="D69" s="841"/>
      <c r="E69" s="841"/>
      <c r="F69" s="841"/>
      <c r="G69" s="841"/>
    </row>
    <row r="70" spans="1:7" ht="13.5" customHeight="1">
      <c r="A70" s="147" t="s">
        <v>4</v>
      </c>
      <c r="B70" s="148">
        <v>2425</v>
      </c>
      <c r="C70" s="149" t="s">
        <v>226</v>
      </c>
      <c r="D70" s="148">
        <v>1529</v>
      </c>
      <c r="E70" s="149" t="s">
        <v>226</v>
      </c>
      <c r="F70" s="148">
        <v>896</v>
      </c>
      <c r="G70" s="150" t="s">
        <v>226</v>
      </c>
    </row>
    <row r="71" spans="1:7" ht="13.5" customHeight="1">
      <c r="A71" s="151" t="s">
        <v>227</v>
      </c>
      <c r="B71" s="152">
        <v>1900</v>
      </c>
      <c r="C71" s="153">
        <v>78.350515463917532</v>
      </c>
      <c r="D71" s="152">
        <v>1170</v>
      </c>
      <c r="E71" s="153">
        <v>76.520601700457817</v>
      </c>
      <c r="F71" s="152">
        <v>730</v>
      </c>
      <c r="G71" s="154">
        <v>81.473214285714292</v>
      </c>
    </row>
    <row r="72" spans="1:7" ht="13.5" customHeight="1">
      <c r="A72" s="147" t="s">
        <v>228</v>
      </c>
      <c r="B72" s="148">
        <v>377</v>
      </c>
      <c r="C72" s="155">
        <v>15.546391752577318</v>
      </c>
      <c r="D72" s="148">
        <v>264</v>
      </c>
      <c r="E72" s="155">
        <v>17.266187050359711</v>
      </c>
      <c r="F72" s="148">
        <v>113</v>
      </c>
      <c r="G72" s="156">
        <v>12.611607142857142</v>
      </c>
    </row>
    <row r="73" spans="1:7" ht="13.5" customHeight="1">
      <c r="A73" s="151" t="s">
        <v>229</v>
      </c>
      <c r="B73" s="152">
        <v>132</v>
      </c>
      <c r="C73" s="153">
        <v>5.4432989690721651</v>
      </c>
      <c r="D73" s="152">
        <v>86</v>
      </c>
      <c r="E73" s="153">
        <v>5.6245912361020274</v>
      </c>
      <c r="F73" s="152">
        <v>46</v>
      </c>
      <c r="G73" s="154">
        <v>5.1339285714285712</v>
      </c>
    </row>
    <row r="74" spans="1:7" ht="13.5" customHeight="1">
      <c r="A74" s="147" t="s">
        <v>230</v>
      </c>
      <c r="B74" s="148">
        <v>7</v>
      </c>
      <c r="C74" s="155">
        <v>0.28865979381443296</v>
      </c>
      <c r="D74" s="148">
        <v>3</v>
      </c>
      <c r="E74" s="155">
        <v>0.19620667102681491</v>
      </c>
      <c r="F74" s="148">
        <v>4</v>
      </c>
      <c r="G74" s="156">
        <v>0.4464285714285714</v>
      </c>
    </row>
    <row r="75" spans="1:7" ht="13.5" customHeight="1">
      <c r="A75" s="157" t="s">
        <v>341</v>
      </c>
      <c r="B75" s="158">
        <v>9</v>
      </c>
      <c r="C75" s="159">
        <v>0.37113402061855671</v>
      </c>
      <c r="D75" s="158">
        <v>6</v>
      </c>
      <c r="E75" s="159">
        <v>0.39241334205362982</v>
      </c>
      <c r="F75" s="158">
        <v>3</v>
      </c>
      <c r="G75" s="160">
        <v>0.33482142857142855</v>
      </c>
    </row>
    <row r="76" spans="1:7" ht="16.5" customHeight="1">
      <c r="A76" s="841" t="s">
        <v>349</v>
      </c>
      <c r="B76" s="841"/>
      <c r="C76" s="841"/>
      <c r="D76" s="841"/>
      <c r="E76" s="841"/>
      <c r="F76" s="841"/>
      <c r="G76" s="841"/>
    </row>
    <row r="77" spans="1:7" ht="16.5" customHeight="1">
      <c r="A77" s="147" t="s">
        <v>4</v>
      </c>
      <c r="B77" s="148">
        <v>1136</v>
      </c>
      <c r="C77" s="149" t="s">
        <v>226</v>
      </c>
      <c r="D77" s="148">
        <v>681</v>
      </c>
      <c r="E77" s="149" t="s">
        <v>226</v>
      </c>
      <c r="F77" s="148">
        <v>455</v>
      </c>
      <c r="G77" s="150" t="s">
        <v>226</v>
      </c>
    </row>
    <row r="78" spans="1:7" ht="16.5" customHeight="1">
      <c r="A78" s="151" t="s">
        <v>227</v>
      </c>
      <c r="B78" s="152">
        <v>970</v>
      </c>
      <c r="C78" s="153">
        <v>85.387323943661968</v>
      </c>
      <c r="D78" s="152">
        <v>586</v>
      </c>
      <c r="E78" s="153">
        <v>86.049926578560942</v>
      </c>
      <c r="F78" s="152">
        <v>384</v>
      </c>
      <c r="G78" s="154">
        <v>84.395604395604394</v>
      </c>
    </row>
    <row r="79" spans="1:7" ht="16.5" customHeight="1">
      <c r="A79" s="147" t="s">
        <v>228</v>
      </c>
      <c r="B79" s="148">
        <v>140</v>
      </c>
      <c r="C79" s="155">
        <v>12.323943661971832</v>
      </c>
      <c r="D79" s="148">
        <v>78</v>
      </c>
      <c r="E79" s="155">
        <v>11.453744493392071</v>
      </c>
      <c r="F79" s="148">
        <v>62</v>
      </c>
      <c r="G79" s="156">
        <v>13.626373626373626</v>
      </c>
    </row>
    <row r="80" spans="1:7">
      <c r="A80" s="151" t="s">
        <v>229</v>
      </c>
      <c r="B80" s="152">
        <v>26</v>
      </c>
      <c r="C80" s="153">
        <v>2.2887323943661975</v>
      </c>
      <c r="D80" s="152">
        <v>17</v>
      </c>
      <c r="E80" s="153">
        <v>2.4963289280469896</v>
      </c>
      <c r="F80" s="152">
        <v>9</v>
      </c>
      <c r="G80" s="154">
        <v>1.9780219780219779</v>
      </c>
    </row>
    <row r="81" spans="1:7">
      <c r="A81" s="147" t="s">
        <v>230</v>
      </c>
      <c r="B81" s="331" t="s">
        <v>190</v>
      </c>
      <c r="C81" s="155" t="s">
        <v>190</v>
      </c>
      <c r="D81" s="148" t="s">
        <v>190</v>
      </c>
      <c r="E81" s="155" t="s">
        <v>190</v>
      </c>
      <c r="F81" s="148" t="s">
        <v>190</v>
      </c>
      <c r="G81" s="156" t="s">
        <v>190</v>
      </c>
    </row>
    <row r="82" spans="1:7">
      <c r="A82" s="157" t="s">
        <v>231</v>
      </c>
      <c r="B82" s="158" t="s">
        <v>190</v>
      </c>
      <c r="C82" s="159" t="s">
        <v>190</v>
      </c>
      <c r="D82" s="158" t="s">
        <v>190</v>
      </c>
      <c r="E82" s="159" t="s">
        <v>190</v>
      </c>
      <c r="F82" s="158" t="s">
        <v>190</v>
      </c>
      <c r="G82" s="160" t="s">
        <v>190</v>
      </c>
    </row>
    <row r="83" spans="1:7">
      <c r="A83" s="841" t="s">
        <v>350</v>
      </c>
      <c r="B83" s="841"/>
      <c r="C83" s="841"/>
      <c r="D83" s="841"/>
      <c r="E83" s="841"/>
      <c r="F83" s="841"/>
      <c r="G83" s="841"/>
    </row>
    <row r="84" spans="1:7">
      <c r="A84" s="147" t="s">
        <v>4</v>
      </c>
      <c r="B84" s="148">
        <v>3945</v>
      </c>
      <c r="C84" s="149" t="s">
        <v>226</v>
      </c>
      <c r="D84" s="148">
        <v>2514</v>
      </c>
      <c r="E84" s="149" t="s">
        <v>226</v>
      </c>
      <c r="F84" s="148">
        <v>1431</v>
      </c>
      <c r="G84" s="150" t="s">
        <v>226</v>
      </c>
    </row>
    <row r="85" spans="1:7">
      <c r="A85" s="151" t="s">
        <v>227</v>
      </c>
      <c r="B85" s="152">
        <v>2632</v>
      </c>
      <c r="C85" s="153">
        <v>66.717363751584287</v>
      </c>
      <c r="D85" s="152">
        <v>1638</v>
      </c>
      <c r="E85" s="153">
        <v>65.155131264916463</v>
      </c>
      <c r="F85" s="152">
        <v>994</v>
      </c>
      <c r="G85" s="154">
        <v>69.461914744933623</v>
      </c>
    </row>
    <row r="86" spans="1:7">
      <c r="A86" s="147" t="s">
        <v>228</v>
      </c>
      <c r="B86" s="148">
        <v>1225</v>
      </c>
      <c r="C86" s="155">
        <v>31.051964512040559</v>
      </c>
      <c r="D86" s="148">
        <v>817</v>
      </c>
      <c r="E86" s="155">
        <v>32.498011137629277</v>
      </c>
      <c r="F86" s="148">
        <v>408</v>
      </c>
      <c r="G86" s="156">
        <v>28.511530398322847</v>
      </c>
    </row>
    <row r="87" spans="1:7">
      <c r="A87" s="151" t="s">
        <v>229</v>
      </c>
      <c r="B87" s="152">
        <v>88</v>
      </c>
      <c r="C87" s="153">
        <v>2.2306717363751583</v>
      </c>
      <c r="D87" s="152">
        <v>59</v>
      </c>
      <c r="E87" s="153">
        <v>2.3468575974542563</v>
      </c>
      <c r="F87" s="152">
        <v>29</v>
      </c>
      <c r="G87" s="154">
        <v>2.0265548567435361</v>
      </c>
    </row>
    <row r="88" spans="1:7">
      <c r="A88" s="147" t="s">
        <v>230</v>
      </c>
      <c r="B88" s="331" t="s">
        <v>190</v>
      </c>
      <c r="C88" s="155" t="s">
        <v>190</v>
      </c>
      <c r="D88" s="148" t="s">
        <v>190</v>
      </c>
      <c r="E88" s="155" t="s">
        <v>190</v>
      </c>
      <c r="F88" s="148" t="s">
        <v>190</v>
      </c>
      <c r="G88" s="156" t="s">
        <v>190</v>
      </c>
    </row>
    <row r="89" spans="1:7">
      <c r="A89" s="157" t="s">
        <v>341</v>
      </c>
      <c r="B89" s="158" t="s">
        <v>190</v>
      </c>
      <c r="C89" s="159" t="s">
        <v>190</v>
      </c>
      <c r="D89" s="158" t="s">
        <v>190</v>
      </c>
      <c r="E89" s="159" t="s">
        <v>190</v>
      </c>
      <c r="F89" s="158" t="s">
        <v>190</v>
      </c>
      <c r="G89" s="160" t="s">
        <v>190</v>
      </c>
    </row>
    <row r="90" spans="1:7">
      <c r="A90" s="841" t="s">
        <v>351</v>
      </c>
      <c r="B90" s="841"/>
      <c r="C90" s="841"/>
      <c r="D90" s="841"/>
      <c r="E90" s="841"/>
      <c r="F90" s="841"/>
      <c r="G90" s="841"/>
    </row>
    <row r="91" spans="1:7">
      <c r="A91" s="147" t="s">
        <v>4</v>
      </c>
      <c r="B91" s="148">
        <v>9339</v>
      </c>
      <c r="C91" s="149" t="s">
        <v>226</v>
      </c>
      <c r="D91" s="148">
        <v>5819</v>
      </c>
      <c r="E91" s="149" t="s">
        <v>226</v>
      </c>
      <c r="F91" s="148">
        <v>3520</v>
      </c>
      <c r="G91" s="150" t="s">
        <v>226</v>
      </c>
    </row>
    <row r="92" spans="1:7">
      <c r="A92" s="151" t="s">
        <v>227</v>
      </c>
      <c r="B92" s="152">
        <v>6051</v>
      </c>
      <c r="C92" s="153">
        <v>64.792804368776103</v>
      </c>
      <c r="D92" s="152">
        <v>3590</v>
      </c>
      <c r="E92" s="153">
        <v>61.694449218078709</v>
      </c>
      <c r="F92" s="152">
        <v>2461</v>
      </c>
      <c r="G92" s="154">
        <v>69.91477272727272</v>
      </c>
    </row>
    <row r="93" spans="1:7">
      <c r="A93" s="147" t="s">
        <v>228</v>
      </c>
      <c r="B93" s="148">
        <v>3129</v>
      </c>
      <c r="C93" s="155">
        <v>33.504657886283326</v>
      </c>
      <c r="D93" s="148">
        <v>2121</v>
      </c>
      <c r="E93" s="155">
        <v>36.449561780374637</v>
      </c>
      <c r="F93" s="148">
        <v>1008</v>
      </c>
      <c r="G93" s="156">
        <v>28.636363636363637</v>
      </c>
    </row>
    <row r="94" spans="1:7">
      <c r="A94" s="151" t="s">
        <v>229</v>
      </c>
      <c r="B94" s="152">
        <v>139</v>
      </c>
      <c r="C94" s="153">
        <v>1.4883820537530785</v>
      </c>
      <c r="D94" s="152">
        <v>96</v>
      </c>
      <c r="E94" s="153">
        <v>1.6497680013748066</v>
      </c>
      <c r="F94" s="152">
        <v>43</v>
      </c>
      <c r="G94" s="154">
        <v>1.2215909090909092</v>
      </c>
    </row>
    <row r="95" spans="1:7">
      <c r="A95" s="147" t="s">
        <v>230</v>
      </c>
      <c r="B95" s="331" t="s">
        <v>190</v>
      </c>
      <c r="C95" s="155" t="s">
        <v>190</v>
      </c>
      <c r="D95" s="148" t="s">
        <v>190</v>
      </c>
      <c r="E95" s="155" t="s">
        <v>190</v>
      </c>
      <c r="F95" s="148" t="s">
        <v>190</v>
      </c>
      <c r="G95" s="156" t="s">
        <v>190</v>
      </c>
    </row>
    <row r="96" spans="1:7">
      <c r="A96" s="157" t="s">
        <v>341</v>
      </c>
      <c r="B96" s="158">
        <v>20</v>
      </c>
      <c r="C96" s="159">
        <v>0.21415569118749331</v>
      </c>
      <c r="D96" s="158">
        <v>12</v>
      </c>
      <c r="E96" s="159">
        <v>0.20622100017185083</v>
      </c>
      <c r="F96" s="158">
        <v>8</v>
      </c>
      <c r="G96" s="160">
        <v>0.22727272727272727</v>
      </c>
    </row>
    <row r="97" spans="1:7">
      <c r="A97" s="841" t="s">
        <v>352</v>
      </c>
      <c r="B97" s="841"/>
      <c r="C97" s="841"/>
      <c r="D97" s="841"/>
      <c r="E97" s="841"/>
      <c r="F97" s="841"/>
      <c r="G97" s="841"/>
    </row>
    <row r="98" spans="1:7">
      <c r="A98" s="147" t="s">
        <v>4</v>
      </c>
      <c r="B98" s="148">
        <v>1863</v>
      </c>
      <c r="C98" s="149" t="s">
        <v>226</v>
      </c>
      <c r="D98" s="148">
        <v>1152</v>
      </c>
      <c r="E98" s="149" t="s">
        <v>226</v>
      </c>
      <c r="F98" s="148">
        <v>711</v>
      </c>
      <c r="G98" s="150" t="s">
        <v>226</v>
      </c>
    </row>
    <row r="99" spans="1:7">
      <c r="A99" s="151" t="s">
        <v>227</v>
      </c>
      <c r="B99" s="152">
        <v>1396</v>
      </c>
      <c r="C99" s="153">
        <v>74.932903918411171</v>
      </c>
      <c r="D99" s="152">
        <v>856</v>
      </c>
      <c r="E99" s="153">
        <v>74.305555555555557</v>
      </c>
      <c r="F99" s="152">
        <v>540</v>
      </c>
      <c r="G99" s="154">
        <v>75.949367088607602</v>
      </c>
    </row>
    <row r="100" spans="1:7">
      <c r="A100" s="147" t="s">
        <v>228</v>
      </c>
      <c r="B100" s="148">
        <v>455</v>
      </c>
      <c r="C100" s="155">
        <v>24.422973698336019</v>
      </c>
      <c r="D100" s="148">
        <v>292</v>
      </c>
      <c r="E100" s="155">
        <v>25.347222222222221</v>
      </c>
      <c r="F100" s="148">
        <v>163</v>
      </c>
      <c r="G100" s="156">
        <v>22.925457102672294</v>
      </c>
    </row>
    <row r="101" spans="1:7">
      <c r="A101" s="151" t="s">
        <v>229</v>
      </c>
      <c r="B101" s="152">
        <v>12</v>
      </c>
      <c r="C101" s="153">
        <v>0.64412238325281801</v>
      </c>
      <c r="D101" s="152">
        <v>4</v>
      </c>
      <c r="E101" s="153">
        <v>0.34722222222222221</v>
      </c>
      <c r="F101" s="152">
        <v>8</v>
      </c>
      <c r="G101" s="154">
        <v>1.1251758087201125</v>
      </c>
    </row>
    <row r="102" spans="1:7">
      <c r="A102" s="147" t="s">
        <v>230</v>
      </c>
      <c r="B102" s="331" t="s">
        <v>190</v>
      </c>
      <c r="C102" s="155" t="s">
        <v>190</v>
      </c>
      <c r="D102" s="148" t="s">
        <v>190</v>
      </c>
      <c r="E102" s="155" t="s">
        <v>190</v>
      </c>
      <c r="F102" s="148" t="s">
        <v>190</v>
      </c>
      <c r="G102" s="156" t="s">
        <v>190</v>
      </c>
    </row>
    <row r="103" spans="1:7">
      <c r="A103" s="157" t="s">
        <v>341</v>
      </c>
      <c r="B103" s="158" t="s">
        <v>190</v>
      </c>
      <c r="C103" s="159" t="s">
        <v>190</v>
      </c>
      <c r="D103" s="158" t="s">
        <v>190</v>
      </c>
      <c r="E103" s="159" t="s">
        <v>190</v>
      </c>
      <c r="F103" s="158" t="s">
        <v>190</v>
      </c>
      <c r="G103" s="160" t="s">
        <v>190</v>
      </c>
    </row>
    <row r="104" spans="1:7">
      <c r="A104" s="841" t="s">
        <v>353</v>
      </c>
      <c r="B104" s="841"/>
      <c r="C104" s="841"/>
      <c r="D104" s="841"/>
      <c r="E104" s="841"/>
      <c r="F104" s="841"/>
      <c r="G104" s="841"/>
    </row>
    <row r="105" spans="1:7">
      <c r="A105" s="147" t="s">
        <v>4</v>
      </c>
      <c r="B105" s="148">
        <v>504</v>
      </c>
      <c r="C105" s="149" t="s">
        <v>226</v>
      </c>
      <c r="D105" s="148">
        <v>316</v>
      </c>
      <c r="E105" s="149" t="s">
        <v>226</v>
      </c>
      <c r="F105" s="148">
        <v>188</v>
      </c>
      <c r="G105" s="150" t="s">
        <v>226</v>
      </c>
    </row>
    <row r="106" spans="1:7">
      <c r="A106" s="151" t="s">
        <v>227</v>
      </c>
      <c r="B106" s="152">
        <v>305</v>
      </c>
      <c r="C106" s="153">
        <v>60.515873015873012</v>
      </c>
      <c r="D106" s="152">
        <v>193</v>
      </c>
      <c r="E106" s="153">
        <v>61.075949367088612</v>
      </c>
      <c r="F106" s="152">
        <v>112</v>
      </c>
      <c r="G106" s="154">
        <v>59.574468085106382</v>
      </c>
    </row>
    <row r="107" spans="1:7">
      <c r="A107" s="147" t="s">
        <v>228</v>
      </c>
      <c r="B107" s="148">
        <v>196</v>
      </c>
      <c r="C107" s="155">
        <v>38.888888888888893</v>
      </c>
      <c r="D107" s="148">
        <v>122</v>
      </c>
      <c r="E107" s="155">
        <v>38.607594936708864</v>
      </c>
      <c r="F107" s="148">
        <v>74</v>
      </c>
      <c r="G107" s="156">
        <v>39.361702127659576</v>
      </c>
    </row>
    <row r="108" spans="1:7">
      <c r="A108" s="151" t="s">
        <v>229</v>
      </c>
      <c r="B108" s="152">
        <v>3</v>
      </c>
      <c r="C108" s="153">
        <v>0.59523809523809523</v>
      </c>
      <c r="D108" s="152">
        <v>1</v>
      </c>
      <c r="E108" s="153">
        <v>0.31645569620253167</v>
      </c>
      <c r="F108" s="152">
        <v>2</v>
      </c>
      <c r="G108" s="154">
        <v>1.0638297872340425</v>
      </c>
    </row>
    <row r="109" spans="1:7">
      <c r="A109" s="147" t="s">
        <v>230</v>
      </c>
      <c r="B109" s="331" t="s">
        <v>190</v>
      </c>
      <c r="C109" s="155" t="s">
        <v>190</v>
      </c>
      <c r="D109" s="148" t="s">
        <v>190</v>
      </c>
      <c r="E109" s="155" t="s">
        <v>190</v>
      </c>
      <c r="F109" s="148" t="s">
        <v>190</v>
      </c>
      <c r="G109" s="156" t="s">
        <v>190</v>
      </c>
    </row>
    <row r="110" spans="1:7">
      <c r="A110" s="157" t="s">
        <v>341</v>
      </c>
      <c r="B110" s="158" t="s">
        <v>190</v>
      </c>
      <c r="C110" s="159" t="s">
        <v>190</v>
      </c>
      <c r="D110" s="158" t="s">
        <v>190</v>
      </c>
      <c r="E110" s="159" t="s">
        <v>190</v>
      </c>
      <c r="F110" s="158" t="s">
        <v>190</v>
      </c>
      <c r="G110" s="160" t="s">
        <v>190</v>
      </c>
    </row>
    <row r="111" spans="1:7">
      <c r="A111" s="841" t="s">
        <v>354</v>
      </c>
      <c r="B111" s="841"/>
      <c r="C111" s="841"/>
      <c r="D111" s="841"/>
      <c r="E111" s="841"/>
      <c r="F111" s="841"/>
      <c r="G111" s="841"/>
    </row>
    <row r="112" spans="1:7">
      <c r="A112" s="147" t="s">
        <v>4</v>
      </c>
      <c r="B112" s="148">
        <v>1888</v>
      </c>
      <c r="C112" s="149" t="s">
        <v>226</v>
      </c>
      <c r="D112" s="148">
        <v>1083</v>
      </c>
      <c r="E112" s="149" t="s">
        <v>226</v>
      </c>
      <c r="F112" s="148">
        <v>805</v>
      </c>
      <c r="G112" s="150" t="s">
        <v>226</v>
      </c>
    </row>
    <row r="113" spans="1:7">
      <c r="A113" s="151" t="s">
        <v>227</v>
      </c>
      <c r="B113" s="152">
        <v>1572</v>
      </c>
      <c r="C113" s="153">
        <v>83.262711864406782</v>
      </c>
      <c r="D113" s="152">
        <v>918</v>
      </c>
      <c r="E113" s="153">
        <v>84.764542936288095</v>
      </c>
      <c r="F113" s="152">
        <v>654</v>
      </c>
      <c r="G113" s="154">
        <v>81.242236024844715</v>
      </c>
    </row>
    <row r="114" spans="1:7">
      <c r="A114" s="147" t="s">
        <v>228</v>
      </c>
      <c r="B114" s="148">
        <v>291</v>
      </c>
      <c r="C114" s="155">
        <v>15.413135593220339</v>
      </c>
      <c r="D114" s="148">
        <v>153</v>
      </c>
      <c r="E114" s="155">
        <v>14.127423822714682</v>
      </c>
      <c r="F114" s="148">
        <v>138</v>
      </c>
      <c r="G114" s="156">
        <v>17.142857142857142</v>
      </c>
    </row>
    <row r="115" spans="1:7">
      <c r="A115" s="151" t="s">
        <v>229</v>
      </c>
      <c r="B115" s="152">
        <v>25</v>
      </c>
      <c r="C115" s="153">
        <v>1.3241525423728813</v>
      </c>
      <c r="D115" s="152">
        <v>12</v>
      </c>
      <c r="E115" s="153">
        <v>1.10803324099723</v>
      </c>
      <c r="F115" s="152">
        <v>13</v>
      </c>
      <c r="G115" s="154">
        <v>1.6149068322981366</v>
      </c>
    </row>
    <row r="116" spans="1:7">
      <c r="A116" s="147" t="s">
        <v>230</v>
      </c>
      <c r="B116" s="331" t="s">
        <v>190</v>
      </c>
      <c r="C116" s="155" t="s">
        <v>190</v>
      </c>
      <c r="D116" s="148" t="s">
        <v>190</v>
      </c>
      <c r="E116" s="155" t="s">
        <v>190</v>
      </c>
      <c r="F116" s="148" t="s">
        <v>190</v>
      </c>
      <c r="G116" s="156" t="s">
        <v>190</v>
      </c>
    </row>
    <row r="117" spans="1:7">
      <c r="A117" s="157" t="s">
        <v>341</v>
      </c>
      <c r="B117" s="158" t="s">
        <v>190</v>
      </c>
      <c r="C117" s="159" t="s">
        <v>190</v>
      </c>
      <c r="D117" s="158" t="s">
        <v>190</v>
      </c>
      <c r="E117" s="159" t="s">
        <v>190</v>
      </c>
      <c r="F117" s="158" t="s">
        <v>190</v>
      </c>
      <c r="G117" s="160" t="s">
        <v>190</v>
      </c>
    </row>
    <row r="118" spans="1:7">
      <c r="A118" s="841" t="s">
        <v>355</v>
      </c>
      <c r="B118" s="841"/>
      <c r="C118" s="841"/>
      <c r="D118" s="841"/>
      <c r="E118" s="841"/>
      <c r="F118" s="841"/>
      <c r="G118" s="841"/>
    </row>
    <row r="119" spans="1:7">
      <c r="A119" s="147" t="s">
        <v>4</v>
      </c>
      <c r="B119" s="148">
        <v>1377</v>
      </c>
      <c r="C119" s="149" t="s">
        <v>226</v>
      </c>
      <c r="D119" s="148">
        <v>837</v>
      </c>
      <c r="E119" s="149" t="s">
        <v>226</v>
      </c>
      <c r="F119" s="148">
        <v>540</v>
      </c>
      <c r="G119" s="150" t="s">
        <v>226</v>
      </c>
    </row>
    <row r="120" spans="1:7">
      <c r="A120" s="151" t="s">
        <v>227</v>
      </c>
      <c r="B120" s="152">
        <v>1155</v>
      </c>
      <c r="C120" s="153">
        <v>83.877995642701535</v>
      </c>
      <c r="D120" s="152">
        <v>697</v>
      </c>
      <c r="E120" s="153">
        <v>83.273596176821982</v>
      </c>
      <c r="F120" s="152">
        <v>458</v>
      </c>
      <c r="G120" s="154">
        <v>84.81481481481481</v>
      </c>
    </row>
    <row r="121" spans="1:7">
      <c r="A121" s="147" t="s">
        <v>228</v>
      </c>
      <c r="B121" s="148">
        <v>173</v>
      </c>
      <c r="C121" s="155">
        <v>12.563543936092955</v>
      </c>
      <c r="D121" s="148">
        <v>103</v>
      </c>
      <c r="E121" s="155">
        <v>12.305854241338112</v>
      </c>
      <c r="F121" s="148">
        <v>70</v>
      </c>
      <c r="G121" s="156">
        <v>12.962962962962962</v>
      </c>
    </row>
    <row r="122" spans="1:7">
      <c r="A122" s="151" t="s">
        <v>229</v>
      </c>
      <c r="B122" s="152">
        <v>49</v>
      </c>
      <c r="C122" s="153">
        <v>3.5584604212055191</v>
      </c>
      <c r="D122" s="152">
        <v>37</v>
      </c>
      <c r="E122" s="153">
        <v>4.4205495818399045</v>
      </c>
      <c r="F122" s="152">
        <v>12</v>
      </c>
      <c r="G122" s="154">
        <v>2.2222222222222223</v>
      </c>
    </row>
    <row r="123" spans="1:7">
      <c r="A123" s="147" t="s">
        <v>230</v>
      </c>
      <c r="B123" s="331" t="s">
        <v>190</v>
      </c>
      <c r="C123" s="155" t="s">
        <v>190</v>
      </c>
      <c r="D123" s="148" t="s">
        <v>190</v>
      </c>
      <c r="E123" s="155" t="s">
        <v>190</v>
      </c>
      <c r="F123" s="148" t="s">
        <v>190</v>
      </c>
      <c r="G123" s="156" t="s">
        <v>190</v>
      </c>
    </row>
    <row r="124" spans="1:7">
      <c r="A124" s="157" t="s">
        <v>341</v>
      </c>
      <c r="B124" s="158" t="s">
        <v>190</v>
      </c>
      <c r="C124" s="159" t="s">
        <v>190</v>
      </c>
      <c r="D124" s="158" t="s">
        <v>190</v>
      </c>
      <c r="E124" s="159" t="s">
        <v>190</v>
      </c>
      <c r="F124" s="158" t="s">
        <v>190</v>
      </c>
      <c r="G124" s="160" t="s">
        <v>190</v>
      </c>
    </row>
    <row r="125" spans="1:7">
      <c r="A125" s="841" t="s">
        <v>356</v>
      </c>
      <c r="B125" s="841"/>
      <c r="C125" s="841"/>
      <c r="D125" s="841"/>
      <c r="E125" s="841"/>
      <c r="F125" s="841"/>
      <c r="G125" s="841"/>
    </row>
    <row r="126" spans="1:7">
      <c r="A126" s="147" t="s">
        <v>4</v>
      </c>
      <c r="B126" s="148">
        <v>985</v>
      </c>
      <c r="C126" s="149" t="s">
        <v>226</v>
      </c>
      <c r="D126" s="148">
        <v>614</v>
      </c>
      <c r="E126" s="149" t="s">
        <v>226</v>
      </c>
      <c r="F126" s="148">
        <v>371</v>
      </c>
      <c r="G126" s="150" t="s">
        <v>226</v>
      </c>
    </row>
    <row r="127" spans="1:7">
      <c r="A127" s="151" t="s">
        <v>227</v>
      </c>
      <c r="B127" s="152">
        <v>962</v>
      </c>
      <c r="C127" s="153">
        <v>97.664974619289339</v>
      </c>
      <c r="D127" s="152">
        <v>600</v>
      </c>
      <c r="E127" s="153">
        <v>97.719869706840385</v>
      </c>
      <c r="F127" s="152">
        <v>362</v>
      </c>
      <c r="G127" s="154">
        <v>97.574123989218336</v>
      </c>
    </row>
    <row r="128" spans="1:7">
      <c r="A128" s="147" t="s">
        <v>228</v>
      </c>
      <c r="B128" s="148">
        <v>19</v>
      </c>
      <c r="C128" s="155">
        <v>1.9289340101522845</v>
      </c>
      <c r="D128" s="148">
        <v>12</v>
      </c>
      <c r="E128" s="155">
        <v>1.9543973941368076</v>
      </c>
      <c r="F128" s="148">
        <v>7</v>
      </c>
      <c r="G128" s="156">
        <v>1.8867924528301887</v>
      </c>
    </row>
    <row r="129" spans="1:7">
      <c r="A129" s="151" t="s">
        <v>229</v>
      </c>
      <c r="B129" s="152">
        <v>4</v>
      </c>
      <c r="C129" s="153">
        <v>0.40609137055837563</v>
      </c>
      <c r="D129" s="152">
        <v>2</v>
      </c>
      <c r="E129" s="153">
        <v>0.32573289902280134</v>
      </c>
      <c r="F129" s="152">
        <v>2</v>
      </c>
      <c r="G129" s="154">
        <v>0.53908355795148255</v>
      </c>
    </row>
    <row r="130" spans="1:7">
      <c r="A130" s="147" t="s">
        <v>230</v>
      </c>
      <c r="B130" s="331" t="s">
        <v>190</v>
      </c>
      <c r="C130" s="155" t="s">
        <v>190</v>
      </c>
      <c r="D130" s="148" t="s">
        <v>190</v>
      </c>
      <c r="E130" s="155" t="s">
        <v>190</v>
      </c>
      <c r="F130" s="148" t="s">
        <v>190</v>
      </c>
      <c r="G130" s="156" t="s">
        <v>190</v>
      </c>
    </row>
    <row r="131" spans="1:7">
      <c r="A131" s="157" t="s">
        <v>341</v>
      </c>
      <c r="B131" s="158" t="s">
        <v>190</v>
      </c>
      <c r="C131" s="159" t="s">
        <v>190</v>
      </c>
      <c r="D131" s="158" t="s">
        <v>190</v>
      </c>
      <c r="E131" s="159" t="s">
        <v>190</v>
      </c>
      <c r="F131" s="158" t="s">
        <v>190</v>
      </c>
      <c r="G131" s="160" t="s">
        <v>190</v>
      </c>
    </row>
    <row r="132" spans="1:7">
      <c r="A132" s="841" t="s">
        <v>357</v>
      </c>
      <c r="B132" s="841"/>
      <c r="C132" s="841"/>
      <c r="D132" s="841"/>
      <c r="E132" s="841"/>
      <c r="F132" s="841"/>
      <c r="G132" s="841"/>
    </row>
    <row r="133" spans="1:7">
      <c r="A133" s="147" t="s">
        <v>4</v>
      </c>
      <c r="B133" s="148">
        <v>936</v>
      </c>
      <c r="C133" s="149" t="s">
        <v>226</v>
      </c>
      <c r="D133" s="148">
        <v>606</v>
      </c>
      <c r="E133" s="149" t="s">
        <v>226</v>
      </c>
      <c r="F133" s="148">
        <v>330</v>
      </c>
      <c r="G133" s="150" t="s">
        <v>226</v>
      </c>
    </row>
    <row r="134" spans="1:7">
      <c r="A134" s="151" t="s">
        <v>227</v>
      </c>
      <c r="B134" s="152">
        <v>577</v>
      </c>
      <c r="C134" s="153">
        <v>61.645299145299148</v>
      </c>
      <c r="D134" s="152">
        <v>380</v>
      </c>
      <c r="E134" s="153">
        <v>62.706270627062707</v>
      </c>
      <c r="F134" s="152">
        <v>197</v>
      </c>
      <c r="G134" s="154">
        <v>59.696969696969695</v>
      </c>
    </row>
    <row r="135" spans="1:7">
      <c r="A135" s="147" t="s">
        <v>228</v>
      </c>
      <c r="B135" s="148">
        <v>319</v>
      </c>
      <c r="C135" s="155">
        <v>34.081196581196579</v>
      </c>
      <c r="D135" s="148">
        <v>199</v>
      </c>
      <c r="E135" s="155">
        <v>32.838283828382835</v>
      </c>
      <c r="F135" s="148">
        <v>120</v>
      </c>
      <c r="G135" s="156">
        <v>36.363636363636367</v>
      </c>
    </row>
    <row r="136" spans="1:7">
      <c r="A136" s="151" t="s">
        <v>229</v>
      </c>
      <c r="B136" s="152">
        <v>40</v>
      </c>
      <c r="C136" s="153">
        <v>4.2735042735042734</v>
      </c>
      <c r="D136" s="152">
        <v>27</v>
      </c>
      <c r="E136" s="153">
        <v>4.455445544554455</v>
      </c>
      <c r="F136" s="152">
        <v>13</v>
      </c>
      <c r="G136" s="154">
        <v>3.939393939393939</v>
      </c>
    </row>
    <row r="137" spans="1:7">
      <c r="A137" s="147" t="s">
        <v>230</v>
      </c>
      <c r="B137" s="331" t="s">
        <v>190</v>
      </c>
      <c r="C137" s="155" t="s">
        <v>190</v>
      </c>
      <c r="D137" s="148" t="s">
        <v>190</v>
      </c>
      <c r="E137" s="155" t="s">
        <v>190</v>
      </c>
      <c r="F137" s="148" t="s">
        <v>190</v>
      </c>
      <c r="G137" s="156" t="s">
        <v>190</v>
      </c>
    </row>
    <row r="138" spans="1:7">
      <c r="A138" s="157" t="s">
        <v>341</v>
      </c>
      <c r="B138" s="158" t="s">
        <v>190</v>
      </c>
      <c r="C138" s="159" t="s">
        <v>190</v>
      </c>
      <c r="D138" s="158" t="s">
        <v>190</v>
      </c>
      <c r="E138" s="159" t="s">
        <v>190</v>
      </c>
      <c r="F138" s="158" t="s">
        <v>190</v>
      </c>
      <c r="G138" s="160" t="s">
        <v>190</v>
      </c>
    </row>
    <row r="139" spans="1:7">
      <c r="A139" s="722" t="s">
        <v>232</v>
      </c>
      <c r="B139" s="722"/>
      <c r="C139" s="722"/>
      <c r="D139" s="722"/>
      <c r="E139" s="722"/>
      <c r="F139" s="722"/>
      <c r="G139" s="722"/>
    </row>
    <row r="140" spans="1:7">
      <c r="A140" s="722"/>
      <c r="B140" s="722"/>
      <c r="C140" s="722"/>
      <c r="D140" s="722"/>
      <c r="E140" s="722"/>
      <c r="F140" s="722"/>
      <c r="G140" s="722"/>
    </row>
    <row r="141" spans="1:7">
      <c r="A141" s="960" t="s">
        <v>222</v>
      </c>
      <c r="B141" s="960"/>
      <c r="C141" s="960"/>
      <c r="D141" s="960"/>
      <c r="E141" s="960"/>
      <c r="F141" s="960"/>
      <c r="G141" s="960"/>
    </row>
  </sheetData>
  <mergeCells count="27">
    <mergeCell ref="A141:G141"/>
    <mergeCell ref="A132:G132"/>
    <mergeCell ref="A139:G140"/>
    <mergeCell ref="A90:G90"/>
    <mergeCell ref="A97:G97"/>
    <mergeCell ref="A104:G104"/>
    <mergeCell ref="A111:G111"/>
    <mergeCell ref="A118:G118"/>
    <mergeCell ref="A125:G125"/>
    <mergeCell ref="A48:G48"/>
    <mergeCell ref="A55:G55"/>
    <mergeCell ref="A62:G62"/>
    <mergeCell ref="A69:G69"/>
    <mergeCell ref="A76:G76"/>
    <mergeCell ref="A83:G83"/>
    <mergeCell ref="A6:G6"/>
    <mergeCell ref="A13:G13"/>
    <mergeCell ref="A20:G20"/>
    <mergeCell ref="A27:G27"/>
    <mergeCell ref="A34:G34"/>
    <mergeCell ref="A41:G41"/>
    <mergeCell ref="A2:G2"/>
    <mergeCell ref="A3:A5"/>
    <mergeCell ref="B3:C4"/>
    <mergeCell ref="D3:G3"/>
    <mergeCell ref="D4:E4"/>
    <mergeCell ref="F4:G4"/>
  </mergeCells>
  <hyperlinks>
    <hyperlink ref="A1" location="Inhalt!A1" display="Zurück zum Inhalt"/>
  </hyperlinks>
  <pageMargins left="0.7" right="0.7" top="0.78740157499999996" bottom="0.78740157499999996" header="0.3" footer="0.3"/>
  <pageSetup paperSize="9" scale="9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0">
    <pageSetUpPr autoPageBreaks="0" fitToPage="1"/>
  </sheetPr>
  <dimension ref="A1:H11"/>
  <sheetViews>
    <sheetView zoomScaleNormal="100" workbookViewId="0"/>
  </sheetViews>
  <sheetFormatPr baseColWidth="10" defaultColWidth="11.5703125" defaultRowHeight="15"/>
  <cols>
    <col min="1" max="1" width="19.42578125" style="451" customWidth="1"/>
    <col min="2" max="2" width="24" style="451" customWidth="1"/>
    <col min="3" max="3" width="15.28515625" style="451" customWidth="1"/>
    <col min="4" max="4" width="13.5703125" style="451" customWidth="1"/>
    <col min="5" max="7" width="12.140625" style="451" customWidth="1"/>
    <col min="8" max="16384" width="11.5703125" style="451"/>
  </cols>
  <sheetData>
    <row r="1" spans="1:8" ht="25.5" customHeight="1">
      <c r="A1" s="628" t="s">
        <v>579</v>
      </c>
    </row>
    <row r="2" spans="1:8" ht="36" customHeight="1">
      <c r="A2" s="743" t="s">
        <v>616</v>
      </c>
      <c r="B2" s="743"/>
      <c r="C2" s="743"/>
      <c r="D2" s="743"/>
      <c r="E2" s="743"/>
      <c r="F2" s="743"/>
      <c r="G2" s="743"/>
      <c r="H2" s="467"/>
    </row>
    <row r="3" spans="1:8" ht="15" customHeight="1">
      <c r="A3" s="962" t="s">
        <v>615</v>
      </c>
      <c r="B3" s="964" t="s">
        <v>459</v>
      </c>
      <c r="C3" s="966" t="s">
        <v>460</v>
      </c>
      <c r="D3" s="967"/>
      <c r="E3" s="967"/>
      <c r="F3" s="967"/>
      <c r="G3" s="967"/>
    </row>
    <row r="4" spans="1:8" ht="48" customHeight="1">
      <c r="A4" s="963"/>
      <c r="B4" s="965"/>
      <c r="C4" s="468" t="s">
        <v>461</v>
      </c>
      <c r="D4" s="468" t="s">
        <v>462</v>
      </c>
      <c r="E4" s="468" t="s">
        <v>463</v>
      </c>
      <c r="F4" s="468" t="s">
        <v>464</v>
      </c>
      <c r="G4" s="469" t="s">
        <v>465</v>
      </c>
    </row>
    <row r="5" spans="1:8">
      <c r="A5" s="968" t="s">
        <v>170</v>
      </c>
      <c r="B5" s="968"/>
      <c r="C5" s="968"/>
      <c r="D5" s="968"/>
      <c r="E5" s="968"/>
      <c r="F5" s="968"/>
      <c r="G5" s="968"/>
    </row>
    <row r="6" spans="1:8">
      <c r="A6" s="470">
        <v>10380</v>
      </c>
      <c r="B6" s="471">
        <v>3963</v>
      </c>
      <c r="C6" s="472">
        <v>144</v>
      </c>
      <c r="D6" s="472">
        <v>2571</v>
      </c>
      <c r="E6" s="472">
        <v>1263</v>
      </c>
      <c r="F6" s="472">
        <v>129</v>
      </c>
      <c r="G6" s="473">
        <v>147</v>
      </c>
    </row>
    <row r="7" spans="1:8">
      <c r="A7" s="969" t="s">
        <v>466</v>
      </c>
      <c r="B7" s="969"/>
      <c r="C7" s="969"/>
      <c r="D7" s="969"/>
      <c r="E7" s="969"/>
      <c r="F7" s="969"/>
      <c r="G7" s="969"/>
    </row>
    <row r="8" spans="1:8">
      <c r="A8" s="961" t="s">
        <v>429</v>
      </c>
      <c r="B8" s="961"/>
      <c r="C8" s="961"/>
      <c r="D8" s="961"/>
      <c r="E8" s="961"/>
      <c r="F8" s="961"/>
      <c r="G8" s="961"/>
    </row>
    <row r="9" spans="1:8">
      <c r="A9" s="475"/>
      <c r="B9" s="475"/>
      <c r="C9" s="474"/>
      <c r="D9" s="474"/>
      <c r="E9" s="474"/>
      <c r="F9" s="474"/>
      <c r="G9" s="474"/>
    </row>
    <row r="10" spans="1:8">
      <c r="A10" s="476"/>
      <c r="B10" s="476"/>
    </row>
    <row r="11" spans="1:8">
      <c r="A11" s="476"/>
      <c r="B11" s="476"/>
    </row>
  </sheetData>
  <mergeCells count="7">
    <mergeCell ref="A8:G8"/>
    <mergeCell ref="A2:G2"/>
    <mergeCell ref="A3:A4"/>
    <mergeCell ref="B3:B4"/>
    <mergeCell ref="C3:G3"/>
    <mergeCell ref="A5:G5"/>
    <mergeCell ref="A7:G7"/>
  </mergeCells>
  <hyperlinks>
    <hyperlink ref="A1" location="Inhalt!A1" display="Zurück zum Inhalt"/>
  </hyperlinks>
  <pageMargins left="0.78740157499999996" right="0.78740157499999996" top="0.984251969" bottom="0.984251969" header="0.4921259845" footer="0.4921259845"/>
  <pageSetup paperSize="9" scale="78"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40</vt:i4>
      </vt:variant>
      <vt:variant>
        <vt:lpstr>Benannte Bereiche</vt:lpstr>
      </vt:variant>
      <vt:variant>
        <vt:i4>11</vt:i4>
      </vt:variant>
    </vt:vector>
  </HeadingPairs>
  <TitlesOfParts>
    <vt:vector size="51" baseType="lpstr">
      <vt:lpstr>Inhalt</vt:lpstr>
      <vt:lpstr>Tab. H3-1</vt:lpstr>
      <vt:lpstr>Tab. H3-2A</vt:lpstr>
      <vt:lpstr>Tab. H3-3A</vt:lpstr>
      <vt:lpstr>Tab. H3-4A</vt:lpstr>
      <vt:lpstr>Tab. H3-5A</vt:lpstr>
      <vt:lpstr>Tab. H3-6A</vt:lpstr>
      <vt:lpstr>Tab. H3-7A</vt:lpstr>
      <vt:lpstr>Tab. H3-8A</vt:lpstr>
      <vt:lpstr>Tab. H3-9A</vt:lpstr>
      <vt:lpstr>Tab. H3-10A</vt:lpstr>
      <vt:lpstr>Tab. H3-11A</vt:lpstr>
      <vt:lpstr>Tab. H3-12A</vt:lpstr>
      <vt:lpstr>Tab. H3-13A</vt:lpstr>
      <vt:lpstr>Tab. H3-14web</vt:lpstr>
      <vt:lpstr>Tab. H3-15web</vt:lpstr>
      <vt:lpstr>Tab. H3-16web</vt:lpstr>
      <vt:lpstr>Tab. H3-17web</vt:lpstr>
      <vt:lpstr>Tab. H3-18web</vt:lpstr>
      <vt:lpstr>Tab. H3-19web</vt:lpstr>
      <vt:lpstr>Tab. H3-20web</vt:lpstr>
      <vt:lpstr>Tab. H3-21web</vt:lpstr>
      <vt:lpstr>Tab. H3-22web</vt:lpstr>
      <vt:lpstr>Tab. H3-23web</vt:lpstr>
      <vt:lpstr>Tab. H3-24web</vt:lpstr>
      <vt:lpstr>Tab. H3-25web</vt:lpstr>
      <vt:lpstr>Tab. H3-26web</vt:lpstr>
      <vt:lpstr>Tab. H3-27web</vt:lpstr>
      <vt:lpstr>Tab. H3-28web</vt:lpstr>
      <vt:lpstr>Tab. H3-29web</vt:lpstr>
      <vt:lpstr>Tab. H3-30web</vt:lpstr>
      <vt:lpstr>Tab. H3-31web</vt:lpstr>
      <vt:lpstr>Tab. H3-32web</vt:lpstr>
      <vt:lpstr>Tab. H3-33web</vt:lpstr>
      <vt:lpstr>Tab. H3-34web</vt:lpstr>
      <vt:lpstr>Tab. H3-35web</vt:lpstr>
      <vt:lpstr>Tab.H3-36web</vt:lpstr>
      <vt:lpstr>Tab. H3-37web</vt:lpstr>
      <vt:lpstr>Tab. H3-38web</vt:lpstr>
      <vt:lpstr>Tab. H3-39web</vt:lpstr>
      <vt:lpstr>'Tab. H3-10A'!Druckbereich</vt:lpstr>
      <vt:lpstr>'Tab. H3-14web'!Druckbereich</vt:lpstr>
      <vt:lpstr>'Tab. H3-26web'!Druckbereich</vt:lpstr>
      <vt:lpstr>'Tab. H3-27web'!Druckbereich</vt:lpstr>
      <vt:lpstr>'Tab. H3-35web'!Druckbereich</vt:lpstr>
      <vt:lpstr>'Tab. H3-39web'!Druckbereich</vt:lpstr>
      <vt:lpstr>'Tab. H3-3A'!Druckbereich</vt:lpstr>
      <vt:lpstr>'Tab. H3-6A'!Druckbereich</vt:lpstr>
      <vt:lpstr>'Tab. H3-7A'!Druckbereich</vt:lpstr>
      <vt:lpstr>'Tab. H3-8A'!Druckbereich</vt:lpstr>
      <vt:lpstr>'Tab. H3-9A'!Druckbereich</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Dietze, Torsten</dc:creator>
  <cp:lastModifiedBy>Hiwi_Komm</cp:lastModifiedBy>
  <cp:lastPrinted>2014-06-25T08:12:31Z</cp:lastPrinted>
  <dcterms:created xsi:type="dcterms:W3CDTF">2014-01-20T16:48:39Z</dcterms:created>
  <dcterms:modified xsi:type="dcterms:W3CDTF">2016-07-12T09:35:57Z</dcterms:modified>
</cp:coreProperties>
</file>