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945" yWindow="-60" windowWidth="12780" windowHeight="9180" tabRatio="851"/>
  </bookViews>
  <sheets>
    <sheet name="Inhalt" sheetId="10" r:id="rId1"/>
    <sheet name="Abb. F3-3A" sheetId="34" r:id="rId2"/>
    <sheet name="Abb. F3-4web" sheetId="35" r:id="rId3"/>
    <sheet name="Tab. F3-1A" sheetId="17" r:id="rId4"/>
    <sheet name="Tab. F3-2A" sheetId="18" r:id="rId5"/>
    <sheet name="Tab. F3-3web" sheetId="31" r:id="rId6"/>
    <sheet name="Tab. F3-4web" sheetId="27" r:id="rId7"/>
    <sheet name="Tab. F3-5web" sheetId="30" r:id="rId8"/>
    <sheet name="Tab. F3-6web" sheetId="29" r:id="rId9"/>
    <sheet name="Tab. F3-7web" sheetId="21" r:id="rId10"/>
    <sheet name="Tab. F3-8web" sheetId="25" r:id="rId11"/>
    <sheet name="Tab. F3-9web" sheetId="22" r:id="rId12"/>
    <sheet name="Tab. F3-10web" sheetId="26" r:id="rId13"/>
    <sheet name="Tab. F3-11web" sheetId="20" r:id="rId14"/>
    <sheet name="Tab. F3-12web" sheetId="19" r:id="rId15"/>
    <sheet name="Tab. F3-13web" sheetId="24" r:id="rId16"/>
    <sheet name="Tab. F3-14web" sheetId="23" r:id="rId17"/>
  </sheets>
  <definedNames>
    <definedName name="_xlnm.Print_Area" localSheetId="1">'Abb. F3-3A'!$A$1:$L$32</definedName>
    <definedName name="_xlnm.Print_Area" localSheetId="0">Inhalt!$A$1:$K$41</definedName>
    <definedName name="_xlnm.Print_Area" localSheetId="15">'Tab. F3-13web'!$A$1:$M$48</definedName>
    <definedName name="_xlnm.Print_Area" localSheetId="4">'Tab. F3-2A'!$A$1:$N$24</definedName>
    <definedName name="_xlnm.Print_Area" localSheetId="9">'Tab. F3-7web'!$A$1:$J$82</definedName>
  </definedNames>
  <calcPr calcId="145621"/>
</workbook>
</file>

<file path=xl/calcChain.xml><?xml version="1.0" encoding="utf-8"?>
<calcChain xmlns="http://schemas.openxmlformats.org/spreadsheetml/2006/main">
  <c r="N7" i="18" l="1"/>
  <c r="H9" i="26"/>
  <c r="H21" i="26"/>
  <c r="H22" i="26"/>
  <c r="H23" i="26"/>
  <c r="H13" i="26"/>
  <c r="N23" i="18"/>
  <c r="N22" i="18"/>
  <c r="N21" i="18"/>
  <c r="N20" i="18"/>
  <c r="N19" i="18"/>
  <c r="N18" i="18"/>
  <c r="N16" i="18"/>
  <c r="N15" i="18"/>
  <c r="N14" i="18"/>
  <c r="N13" i="18"/>
  <c r="N12" i="18"/>
  <c r="N11" i="18"/>
  <c r="N10" i="18"/>
  <c r="N8" i="18"/>
  <c r="N6" i="18"/>
  <c r="N5" i="18"/>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E19"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E26" i="27"/>
  <c r="L26" i="27"/>
  <c r="M26" i="27"/>
  <c r="N26" i="27"/>
  <c r="O26" i="27"/>
  <c r="E27" i="27"/>
  <c r="L27" i="27"/>
  <c r="M27" i="27"/>
  <c r="N27" i="27"/>
  <c r="O27" i="27"/>
  <c r="E28" i="27"/>
  <c r="L28" i="27"/>
  <c r="M28" i="27"/>
  <c r="N28" i="27"/>
  <c r="O28" i="27"/>
  <c r="D7" i="30"/>
  <c r="D8" i="30"/>
  <c r="D9" i="30"/>
  <c r="D10" i="30"/>
  <c r="D11" i="30"/>
  <c r="D12" i="30"/>
  <c r="D13" i="30"/>
  <c r="D14" i="30"/>
  <c r="D15" i="30"/>
  <c r="D16" i="30"/>
  <c r="D17" i="30"/>
  <c r="D18" i="30"/>
  <c r="D19" i="30"/>
  <c r="D20" i="30"/>
  <c r="D21" i="30"/>
  <c r="D22" i="30"/>
  <c r="D23" i="30"/>
  <c r="D24" i="30"/>
  <c r="D25" i="30"/>
  <c r="D26" i="30"/>
  <c r="D27" i="30"/>
  <c r="B8" i="26"/>
  <c r="B10" i="26"/>
  <c r="C8" i="26"/>
  <c r="C10" i="26"/>
  <c r="D8" i="26"/>
  <c r="D10" i="26"/>
  <c r="E8" i="26"/>
  <c r="F8" i="26"/>
  <c r="G8" i="26"/>
  <c r="H8" i="26"/>
  <c r="I8" i="26"/>
  <c r="D9" i="26"/>
  <c r="E9" i="26"/>
  <c r="F9" i="26"/>
  <c r="F10" i="26"/>
  <c r="G9" i="26"/>
  <c r="I9" i="26"/>
  <c r="B13" i="26"/>
  <c r="C13" i="26"/>
  <c r="D13" i="26"/>
  <c r="E13" i="26"/>
  <c r="F13" i="26"/>
  <c r="G13" i="26"/>
  <c r="I13" i="26"/>
  <c r="B16" i="26"/>
  <c r="C16" i="26"/>
  <c r="D16" i="26"/>
  <c r="E16" i="26"/>
  <c r="F16" i="26"/>
  <c r="G16" i="26"/>
  <c r="H16" i="26"/>
  <c r="I16" i="26"/>
  <c r="B19" i="26"/>
  <c r="C19" i="26"/>
  <c r="D19" i="26"/>
  <c r="E19" i="26"/>
  <c r="F19" i="26"/>
  <c r="G19" i="26"/>
  <c r="H19" i="26"/>
  <c r="I19" i="26"/>
  <c r="B21" i="26"/>
  <c r="B23" i="26"/>
  <c r="C21" i="26"/>
  <c r="C23" i="26"/>
  <c r="D21" i="26"/>
  <c r="E21" i="26"/>
  <c r="F21" i="26"/>
  <c r="G21" i="26"/>
  <c r="I21" i="26"/>
  <c r="D22" i="26"/>
  <c r="E22" i="26"/>
  <c r="F22" i="26"/>
  <c r="G22" i="26"/>
  <c r="I22" i="26"/>
  <c r="B26" i="26"/>
  <c r="C26" i="26"/>
  <c r="D26" i="26"/>
  <c r="E26" i="26"/>
  <c r="F26" i="26"/>
  <c r="G26" i="26"/>
  <c r="H26" i="26"/>
  <c r="I26" i="26"/>
  <c r="B29" i="26"/>
  <c r="C29" i="26"/>
  <c r="D29" i="26"/>
  <c r="E29" i="26"/>
  <c r="F29" i="26"/>
  <c r="G29" i="26"/>
  <c r="H29" i="26"/>
  <c r="I29" i="26"/>
  <c r="B32" i="26"/>
  <c r="C32" i="26"/>
  <c r="D32" i="26"/>
  <c r="E32" i="26"/>
  <c r="F32" i="26"/>
  <c r="G32" i="26"/>
  <c r="H32" i="26"/>
  <c r="I32" i="26"/>
  <c r="B34" i="26"/>
  <c r="B36" i="26"/>
  <c r="C34" i="26"/>
  <c r="C36" i="26"/>
  <c r="D34" i="26"/>
  <c r="E34" i="26"/>
  <c r="F34" i="26"/>
  <c r="G34" i="26"/>
  <c r="G36" i="26"/>
  <c r="H34" i="26"/>
  <c r="I34" i="26"/>
  <c r="D35" i="26"/>
  <c r="E35" i="26"/>
  <c r="F35" i="26"/>
  <c r="G35" i="26"/>
  <c r="H35" i="26"/>
  <c r="H36" i="26"/>
  <c r="I35" i="26"/>
  <c r="B39" i="26"/>
  <c r="C39" i="26"/>
  <c r="D39" i="26"/>
  <c r="E39" i="26"/>
  <c r="F39" i="26"/>
  <c r="G39" i="26"/>
  <c r="H39" i="26"/>
  <c r="I39" i="26"/>
  <c r="B42" i="26"/>
  <c r="C42" i="26"/>
  <c r="D42" i="26"/>
  <c r="E42" i="26"/>
  <c r="F42" i="26"/>
  <c r="G42" i="26"/>
  <c r="H42" i="26"/>
  <c r="I42" i="26"/>
  <c r="B45" i="26"/>
  <c r="C45" i="26"/>
  <c r="D45" i="26"/>
  <c r="E45" i="26"/>
  <c r="F45" i="26"/>
  <c r="G45" i="26"/>
  <c r="H45" i="26"/>
  <c r="I45" i="26"/>
  <c r="E23" i="26"/>
  <c r="F23" i="26"/>
  <c r="D36" i="26"/>
  <c r="I10" i="26"/>
  <c r="E10" i="26"/>
  <c r="I36" i="26"/>
  <c r="D23" i="26"/>
  <c r="G10" i="26"/>
  <c r="F36" i="26"/>
  <c r="E36" i="26"/>
  <c r="I23" i="26"/>
  <c r="G23" i="26"/>
</calcChain>
</file>

<file path=xl/sharedStrings.xml><?xml version="1.0" encoding="utf-8"?>
<sst xmlns="http://schemas.openxmlformats.org/spreadsheetml/2006/main" count="679" uniqueCount="312">
  <si>
    <t>1) Zu den Wissenschaftlichen Mitarbeiterinnen und Mitarbeitern zählen hier: Dozentinnen/Dozenten und Assistentinnen/Assistenten, Wissenschaftliche und künstlerische Mitarbeiter/-innen, Lehrkräfte für besondere Aufgaben, Wissenschaftliche und studentische Hilfskräfte, Tutorinnen/Tutoren.</t>
    <phoneticPr fontId="0" type="noConversion"/>
  </si>
  <si>
    <r>
      <t>Professor-innen u. Professo-ren</t>
    </r>
    <r>
      <rPr>
        <vertAlign val="superscript"/>
        <sz val="9"/>
        <rFont val="Arial"/>
        <family val="2"/>
      </rPr>
      <t>1)</t>
    </r>
    <phoneticPr fontId="20" type="noConversion"/>
  </si>
  <si>
    <t>Promotionen</t>
  </si>
  <si>
    <t>18 (13)</t>
  </si>
  <si>
    <t>Studie-rende pro VZÄ</t>
  </si>
  <si>
    <t>Neuberufungen an allen HS</t>
  </si>
  <si>
    <r>
      <t>Wiss. Mitarbeiter/-innen</t>
    </r>
    <r>
      <rPr>
        <vertAlign val="superscript"/>
        <sz val="9"/>
        <rFont val="Arial"/>
        <family val="2"/>
      </rPr>
      <t>1)</t>
    </r>
  </si>
  <si>
    <r>
      <t>Lehrbeauftragte</t>
    </r>
    <r>
      <rPr>
        <vertAlign val="superscript"/>
        <sz val="9"/>
        <rFont val="Arial"/>
        <family val="2"/>
      </rPr>
      <t>2)</t>
    </r>
  </si>
  <si>
    <t>Wissenschaftliche Mitarbeiterinnen und Mitarbeiter</t>
  </si>
  <si>
    <t>Hochschulen insgesamt</t>
  </si>
  <si>
    <t>Trägerschaft</t>
  </si>
  <si>
    <t>50.5</t>
  </si>
  <si>
    <t>57.3</t>
  </si>
  <si>
    <t>47.1</t>
  </si>
  <si>
    <t>57.5</t>
  </si>
  <si>
    <t>45.9</t>
  </si>
  <si>
    <t>35.9</t>
  </si>
  <si>
    <t xml:space="preserve">Anteil aus Drittmitteln (in %) </t>
  </si>
  <si>
    <t>Dozenten, Dozentinnen, Assistenten, Assistentinnen</t>
  </si>
  <si>
    <t>Lehrkräfte für besondere Aufgaben</t>
  </si>
  <si>
    <t>20 (13)</t>
  </si>
  <si>
    <t>20 (14)</t>
  </si>
  <si>
    <t>31 (19)</t>
  </si>
  <si>
    <t>24 (20)</t>
  </si>
  <si>
    <t>44 (35)</t>
  </si>
  <si>
    <t>67 (47)</t>
  </si>
  <si>
    <t>29 (19)</t>
  </si>
  <si>
    <t>27 (18)</t>
  </si>
  <si>
    <t>15 (11)</t>
  </si>
  <si>
    <t>33 (20)</t>
  </si>
  <si>
    <t>14 (12)</t>
  </si>
  <si>
    <t>39 (28)</t>
  </si>
  <si>
    <t>52 (36)</t>
  </si>
  <si>
    <t>34 (22)</t>
  </si>
  <si>
    <t>23 (16)</t>
  </si>
  <si>
    <t>21 (18)</t>
  </si>
  <si>
    <t>50 (34)</t>
  </si>
  <si>
    <t>37 (25)</t>
  </si>
  <si>
    <t>29 (18)</t>
  </si>
  <si>
    <t>31 (23)</t>
  </si>
  <si>
    <t>34 (24)</t>
  </si>
  <si>
    <t>48 (32)</t>
  </si>
  <si>
    <t>40 (27)</t>
  </si>
  <si>
    <t>25 (17)</t>
  </si>
  <si>
    <t>28 (17)</t>
  </si>
  <si>
    <t>17 (13)</t>
  </si>
  <si>
    <t>27 (17)</t>
  </si>
  <si>
    <t>26 (18)</t>
  </si>
  <si>
    <t>22 (14)</t>
  </si>
  <si>
    <t>25 (16)</t>
  </si>
  <si>
    <t>Aus Stellenplan, sonstigen Haushaltsmitteln</t>
  </si>
  <si>
    <t>Aus Drittmitteln (öff. &amp; priv.)</t>
  </si>
  <si>
    <t>Aus Studiengebühren/-beiträgen</t>
  </si>
  <si>
    <t>Nicht (aus Hochschulmitteln) finanziert, k.A.</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</si>
  <si>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</si>
  <si>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</si>
  <si>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</si>
  <si>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</si>
  <si>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</si>
  <si>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</si>
  <si>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</si>
  <si>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</si>
  <si>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</si>
  <si>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</si>
  <si>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</si>
  <si>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</si>
  <si>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</si>
  <si>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</si>
  <si>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</si>
  <si>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</si>
  <si>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</si>
  <si>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</si>
  <si>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</si>
  <si>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</si>
  <si>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</si>
  <si>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</si>
  <si>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</si>
  <si>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</si>
  <si>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</si>
  <si>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Wiss. Personal in Vollzeitäquivalenten (VZÄ)</t>
  </si>
  <si>
    <t>Studierende pro VZÄ</t>
  </si>
  <si>
    <t>24 (15)</t>
  </si>
  <si>
    <t>26 (16)</t>
  </si>
  <si>
    <t>27 (16)</t>
  </si>
  <si>
    <t>Sprach- und Kulturwissenschaften</t>
  </si>
  <si>
    <t>Rechts-, Wirtschafts- und Sozialwissenschaften</t>
  </si>
  <si>
    <t>Mathematik, Naturwissenschaften</t>
  </si>
  <si>
    <t>24 (16)</t>
  </si>
  <si>
    <t>35 (25)</t>
  </si>
  <si>
    <t>40 (31)</t>
  </si>
  <si>
    <t>Öffentlicher oder kirchlicher Träger</t>
  </si>
  <si>
    <t>Privater Träger</t>
  </si>
  <si>
    <t>Wiss. Personal in Vollzeit-äquivalen-ten (VZÄ)</t>
  </si>
  <si>
    <t>41 (32)</t>
  </si>
  <si>
    <t>37 (27)</t>
  </si>
  <si>
    <t>22 (15)</t>
  </si>
  <si>
    <t>36 (26)</t>
  </si>
  <si>
    <t>30 (18)</t>
  </si>
  <si>
    <t>28 (16)</t>
  </si>
  <si>
    <t>19 (11)</t>
  </si>
  <si>
    <t>7 (7)</t>
  </si>
  <si>
    <t>48 (40)</t>
  </si>
  <si>
    <t>69 (51)</t>
  </si>
  <si>
    <r>
      <t>Anzahl wiss. Mitarbeiter insgesamt (einschl. Drittmittelpersonal)</t>
    </r>
    <r>
      <rPr>
        <vertAlign val="superscript"/>
        <sz val="9"/>
        <rFont val="Arial"/>
        <family val="2"/>
      </rPr>
      <t>3)</t>
    </r>
  </si>
  <si>
    <r>
      <t>Wiss. Mitarbeiter</t>
    </r>
    <r>
      <rPr>
        <vertAlign val="superscript"/>
        <sz val="9"/>
        <rFont val="Arial"/>
        <family val="2"/>
      </rPr>
      <t>3)</t>
    </r>
    <r>
      <rPr>
        <sz val="9"/>
        <rFont val="Arial"/>
        <family val="2"/>
      </rPr>
      <t>: Vollzeitäquivalente insgesamt</t>
    </r>
  </si>
  <si>
    <t>Agrar-, Forst- und Ernährungswissenschaften</t>
  </si>
  <si>
    <t>Ingenieurwissenschaften</t>
  </si>
  <si>
    <t>Kunst, Kunstwissenschaft</t>
  </si>
  <si>
    <t>17 (12)</t>
  </si>
  <si>
    <t>19 (13)</t>
  </si>
  <si>
    <t>21 (15)</t>
  </si>
  <si>
    <t>31 (20)</t>
  </si>
  <si>
    <t>32 (20)</t>
  </si>
  <si>
    <t>33 (21)</t>
  </si>
  <si>
    <t>30 (17)</t>
  </si>
  <si>
    <t>31 (18)</t>
  </si>
  <si>
    <t>21 (13)</t>
  </si>
  <si>
    <t>23 (14)</t>
  </si>
  <si>
    <t>22 (13)</t>
  </si>
  <si>
    <t>21 (12)</t>
  </si>
  <si>
    <t>23 (13)</t>
  </si>
  <si>
    <t>24 (14)</t>
  </si>
  <si>
    <t>19 (12)</t>
  </si>
  <si>
    <t>20 (12)</t>
  </si>
  <si>
    <t>Art der Hochschule und Fächergruppe</t>
  </si>
  <si>
    <t>Fächergruppe</t>
  </si>
  <si>
    <t>Sprach- und Kulturwiss.</t>
  </si>
  <si>
    <t>Sport</t>
  </si>
  <si>
    <t>Rechts-, Wirtschafts- und Sozialwiss.</t>
  </si>
  <si>
    <t>Mathematik, Naturwiss.</t>
  </si>
  <si>
    <t>Veterinärmed.</t>
  </si>
  <si>
    <t>Agrar-, Forst- und Ernährungswiss.</t>
  </si>
  <si>
    <t>Ingenieurwiss.</t>
  </si>
  <si>
    <t>Kunst, Kunstwiss.</t>
  </si>
  <si>
    <r>
      <t>Universitäten (ohne Medizin)</t>
    </r>
    <r>
      <rPr>
        <vertAlign val="superscript"/>
        <sz val="9"/>
        <rFont val="Arial"/>
        <family val="2"/>
      </rPr>
      <t>1) 2)</t>
    </r>
  </si>
  <si>
    <r>
      <t>Fachhochschulen</t>
    </r>
    <r>
      <rPr>
        <vertAlign val="superscript"/>
        <sz val="9"/>
        <rFont val="Arial"/>
        <family val="2"/>
      </rPr>
      <t>3)</t>
    </r>
  </si>
  <si>
    <r>
      <t>Medizin</t>
    </r>
    <r>
      <rPr>
        <vertAlign val="superscript"/>
        <sz val="9"/>
        <rFont val="Arial"/>
        <family val="2"/>
      </rPr>
      <t>2)</t>
    </r>
  </si>
  <si>
    <t>D</t>
  </si>
  <si>
    <t>BW</t>
  </si>
  <si>
    <t>BY</t>
  </si>
  <si>
    <t>BE</t>
  </si>
  <si>
    <t>BB</t>
  </si>
  <si>
    <t>HB</t>
  </si>
  <si>
    <t>HH</t>
  </si>
  <si>
    <t>HE</t>
  </si>
  <si>
    <t>MV</t>
  </si>
  <si>
    <t>NI</t>
  </si>
  <si>
    <t>NW</t>
  </si>
  <si>
    <t>RP</t>
  </si>
  <si>
    <t>SL</t>
  </si>
  <si>
    <t>SN</t>
  </si>
  <si>
    <t>ST</t>
  </si>
  <si>
    <t>SH</t>
  </si>
  <si>
    <t>TH</t>
  </si>
  <si>
    <t>in %</t>
  </si>
  <si>
    <t>Insgesamt</t>
  </si>
  <si>
    <t>X</t>
  </si>
  <si>
    <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</si>
  <si>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</si>
  <si>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</si>
  <si>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</si>
  <si>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</si>
  <si>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</si>
  <si>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</si>
  <si>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</si>
  <si>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</si>
  <si>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Universitäten</t>
    </r>
    <r>
      <rPr>
        <vertAlign val="superscript"/>
        <sz val="9"/>
        <rFont val="Arial"/>
        <family val="2"/>
      </rPr>
      <t>2)</t>
    </r>
  </si>
  <si>
    <r>
      <t>Fächergruppe</t>
    </r>
    <r>
      <rPr>
        <vertAlign val="superscript"/>
        <sz val="9"/>
        <rFont val="Arial"/>
        <family val="2"/>
      </rPr>
      <t>3)</t>
    </r>
  </si>
  <si>
    <t xml:space="preserve">Mittelwert </t>
  </si>
  <si>
    <t>Durchschnitts-alter</t>
  </si>
  <si>
    <t>Erstberufungs-alter</t>
  </si>
  <si>
    <t>Gesamt-personal</t>
  </si>
  <si>
    <t>Zurück zum Inhalt</t>
  </si>
  <si>
    <t>−</t>
  </si>
  <si>
    <t>Anzahl Professoren insgesamt (einschl. Drittmittelpersonal)</t>
  </si>
  <si>
    <t>Anzahl Lehrbeauftragte insgesamt (einschl. Drittmittelpersonal)</t>
  </si>
  <si>
    <t>Professoren insgesamt (einschl. Drittmittelpersonal)</t>
  </si>
  <si>
    <t>Lehrbeauftragte insgesamt (einschl. Drittmittelpersonal)</t>
  </si>
  <si>
    <r>
      <t>Wiss. Mitarbeiter</t>
    </r>
    <r>
      <rPr>
        <vertAlign val="superscript"/>
        <sz val="9"/>
        <rFont val="Arial"/>
        <family val="2"/>
      </rPr>
      <t>3)</t>
    </r>
    <r>
      <rPr>
        <sz val="9"/>
        <rFont val="Arial"/>
        <family val="2"/>
      </rPr>
      <t>: Anzahl der Vollzeitäquivalente aus der Grundmittelfinanzierung</t>
    </r>
  </si>
  <si>
    <r>
      <t>Wiss. Mitarbeiter</t>
    </r>
    <r>
      <rPr>
        <vertAlign val="superscript"/>
        <sz val="9"/>
        <rFont val="Arial"/>
        <family val="2"/>
      </rPr>
      <t>3)</t>
    </r>
    <r>
      <rPr>
        <sz val="9"/>
        <rFont val="Arial"/>
        <family val="2"/>
      </rPr>
      <t>: Anteil der Vollzeitäquivalente aus Grundmitteln (in %)</t>
    </r>
  </si>
  <si>
    <r>
      <t>Wiss. Mitarbeiter insgesamt (einschl. Drittmittelpersonal)</t>
    </r>
    <r>
      <rPr>
        <vertAlign val="superscript"/>
        <sz val="9"/>
        <rFont val="Arial"/>
        <family val="2"/>
      </rPr>
      <t>3)</t>
    </r>
  </si>
  <si>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</si>
  <si>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</si>
  <si>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</si>
  <si>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</si>
  <si>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</si>
  <si>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</si>
  <si>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</si>
  <si>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</si>
  <si>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</si>
  <si>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</si>
  <si>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</si>
  <si>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</si>
  <si>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</si>
  <si>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</si>
  <si>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</si>
  <si>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</si>
  <si>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</si>
  <si>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</si>
  <si>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</si>
  <si>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</si>
  <si>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</si>
  <si>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</si>
  <si>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Nachrichtlich: Anteil der Erstabsolventinnen (im Durchschnitt der Jahre 2008 bis 2012, in %)</t>
  </si>
  <si>
    <t>Darunter Teilzeitbeschäftigte</t>
  </si>
  <si>
    <t>Zusammen</t>
  </si>
  <si>
    <t>* Fachhochschulen ohne Verwaltungsfachhochschulen.</t>
  </si>
  <si>
    <t>2) Lehrbeauftragte: Lehrbeauftragte, Honorarprofessorinnen/-professoren, Privatdozentinnen/-dozenten, apl. Professorinnen/Professoren.</t>
  </si>
  <si>
    <t>Professorinnen und Professoren</t>
  </si>
  <si>
    <r>
      <t>Wissenschaftliche Mitarbeiterinnen und Mitarbeiter</t>
    </r>
    <r>
      <rPr>
        <vertAlign val="superscript"/>
        <sz val="9"/>
        <rFont val="Arial"/>
        <family val="2"/>
      </rPr>
      <t>1)</t>
    </r>
  </si>
  <si>
    <r>
      <t>Fächergruppe an Universitäten</t>
    </r>
    <r>
      <rPr>
        <vertAlign val="superscript"/>
        <sz val="9"/>
        <rFont val="Arial"/>
        <family val="2"/>
      </rPr>
      <t>1)</t>
    </r>
  </si>
  <si>
    <r>
      <t xml:space="preserve"> Fächergruppe an Fachhochschulen</t>
    </r>
    <r>
      <rPr>
        <vertAlign val="superscript"/>
        <sz val="9"/>
        <rFont val="Arial"/>
        <family val="2"/>
      </rPr>
      <t>3)</t>
    </r>
  </si>
  <si>
    <t>Studierende je Vollzeitäquivalent</t>
  </si>
  <si>
    <t>Studierende je Professur in Vollzeitäquivalenten</t>
  </si>
  <si>
    <t>Rechts-, Wirtschafts- u. Sozial-wiss.</t>
  </si>
  <si>
    <t>Human-medizin, Gesund-heitswiss.</t>
  </si>
  <si>
    <t>Agrar-, Forst- u. Ernäh-rungswiss.</t>
  </si>
  <si>
    <t>Ingenieur-wiss.</t>
  </si>
  <si>
    <t>1) Zu den Wissenschaftlichen Mitarbeiterinnen und Mitarbeitern zählen hier: Dozentinnen/Dozenten und Assistentinnen/Assistenten, Wissenschaftliche und künstlerische Mitarbeiter/-innen, Lehrkräfte für besondere Aufgaben, Wissenschaftliche und studentische Hilfskräfte.</t>
  </si>
  <si>
    <t>Auf Dauer</t>
  </si>
  <si>
    <t>Auf Zeit</t>
  </si>
  <si>
    <t>Aus Drittmitteln</t>
  </si>
  <si>
    <t>Aus Grund-/ Haushaltsmitteln</t>
  </si>
  <si>
    <t>Öffentlich (staatlich/ kirchlich)</t>
  </si>
  <si>
    <t>Privat</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</si>
  <si>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</si>
  <si>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</si>
  <si>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</si>
  <si>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</si>
  <si>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</si>
  <si>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</si>
  <si>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</si>
  <si>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</si>
  <si>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</si>
  <si>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r>
      <t>Zentrale Einrich-tungen</t>
    </r>
    <r>
      <rPr>
        <vertAlign val="superscript"/>
        <sz val="9"/>
        <rFont val="Arial"/>
        <family val="2"/>
      </rPr>
      <t>2)</t>
    </r>
  </si>
  <si>
    <t xml:space="preserve">* Ohne Verwaltungsfachhochschulen.
** Organisatorische Zugehörigkeit.
1) Einschließlich Sport, Veterinärmedizin und Zentrale Einrichtungen der Hochschulkliniken (nur Humanmedizin).
2) Ohne klinikspezifische Einrichtungen.
3) Hauptberufliches wissenschaftliches und künstler. Personal ohne Professoren, einschl. Wissenschaftliche Hilfskräfte; jedoch ohne Studentische Hilfskräfte. 
Quelle: Statistisches Bundesamt, Hochschulpersonalstatistik
</t>
  </si>
  <si>
    <t>Finanzierungsart</t>
  </si>
  <si>
    <t>Personalgruppe/                                Finanzierungsart</t>
  </si>
  <si>
    <t>Aus Grundmitteln</t>
  </si>
  <si>
    <t>Art der Hochschule/   Fächergruppe</t>
  </si>
  <si>
    <t xml:space="preserve">Quelle: Statistische Ämter des Bundes und der Länder, Sonderauswertung für den Bundesbericht Wissenschaftlicher Nachwuchs 2013, S. 157 </t>
  </si>
  <si>
    <r>
      <t>Wissenschaftliche und künstlerische Mitarbeiterinnen und Mitarbeiter</t>
    </r>
    <r>
      <rPr>
        <vertAlign val="superscript"/>
        <sz val="9"/>
        <rFont val="Arial"/>
        <family val="2"/>
      </rPr>
      <t>2)</t>
    </r>
  </si>
  <si>
    <t>Anteil</t>
  </si>
  <si>
    <t>Aus Dritt-mitteln</t>
  </si>
  <si>
    <t>Aus Dritt-mitteln auf Zeit</t>
  </si>
  <si>
    <t>Aus Grund-mitteln auf Zeit</t>
  </si>
  <si>
    <r>
      <t>Medizin, Gesundheitswiss.</t>
    </r>
    <r>
      <rPr>
        <vertAlign val="superscript"/>
        <sz val="9"/>
        <rFont val="Arial"/>
        <family val="2"/>
      </rPr>
      <t>4)</t>
    </r>
  </si>
  <si>
    <t>34 (21)</t>
  </si>
  <si>
    <t>Insgesamt (ohne Medizin und zentrale Einrichtungen der Hochschulkliniken (nur Humanmedizin))</t>
  </si>
  <si>
    <t xml:space="preserve">* Nur Grundmittelpersonal des wissenschaftlichen und künstlerischen Personals ohne Gastprofessoren, Emeriti und studentische Hilfskräfte.
** Jeweils Wintersemester.
*** Organisatorische Zugehörigkeit.
1) Universitäten einschließlich der Pädagogischen und Theologischen Hochschulen sowie der Kunsthochschulen.
2) Ohne Humanmedizin/Gesundheitswissenschafte,Veterinärmedizin und Hochschulkliniken.
3) Ohne Verwaltungsfachhochschulen. In Klammern: Betreuungsrelationen unter Berücksichtigung des höheren Lehrdeputats der Fachhochschulprofessoren, das hier mit dem doppelten der Universitätsprofessoren angesetzt wird. 
4) Private Träger 2012 einschließlich des Uniklinikums Gießen/Marburg, dessen Kliniken vorher zum öffentlichen Bereich gehörten. 
Quelle: Statistische Ämter des Bundes und der Länder, Hochschulstatistik
</t>
  </si>
  <si>
    <t>Humanmedizin, Gesundheitswiss.</t>
  </si>
  <si>
    <t xml:space="preserve">* Organisatorische Zugehörigkeit; VZÄ; einschließlich drittmittelfinanzierter Professuren.
1) Universitäten einschließlich der Gesamthochschulen, Pädagogischen und Theologischen Hochschulen sowie Kunsthochschulen.
2) Ohne Verwaltungsfachhochschulen.
Quelle: Statistische Ämter des Bundes und der Länder, Hochschulstatistik
</t>
  </si>
  <si>
    <t>* Ohne Studentische Hilfskräfte.
** Für Studierende ist jeweils das Wintersemester ausgewiesen. 
*** Universitäten einschließlich der Pädagogischen und Theologischen Hochschulen sowie Kunsthochschulen, Fachhochschulen ohne Verwaltungsfachhochschulen.
Quelle: Statistische Ämter des Bundes und der Länder, Hochschulpersonalstatistik (eigene Berechnungen)</t>
  </si>
  <si>
    <t xml:space="preserve">* Universitäten einschl. der Gesamthochschulen, Pädagogischen und Theologischen Hochschulen sowie Kunsthochschulen.
** Organisatorische Zugehörigkeit.
1) Einschließlich Sport, Veterinärmedizin und Zentrale Einrichtungen der Hochschulkliniken (nur Humanmedizin).
2) Ohne klinikspezifische Einrichtungen.
3) Hauptberufliches wissenschaftliches und künstler. Personal ohne Professoren, einschl. Wissenschaftliche Hilfskräfte; jedoch ohne Studentische Hilfskräfte. 
Quelle: Statistisches Bundesamt, Hochschulpersonalstatistik
</t>
  </si>
  <si>
    <t>2) Und an gleichgestellten Hochschulen (einschließlich der Gesamthochschulen, Pädagogischen Hochschulen, Theologischen Hochschulen), ohne Neuberufungen der Juniorprofessorinnen und -professoren.</t>
  </si>
  <si>
    <t>3) Neuberufungen insgesamt (an Universitäten, Gesamthochschulen, Pädagogischen Hochschulen, Kunsthochschulen, allgemeinen Fachhochschulen und Verwaltungsfachhochschulen).</t>
  </si>
  <si>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Quelle: Statistisches Bundesamt, Hochschulpersonalstatistik
</t>
  </si>
  <si>
    <t>Tab. F3-14web: Professoren 2000, 2006, 2010 und 2012 nach Altersgruppen, Geschlecht, Einstufungen, Art der Hochschule und Fächergruppen*</t>
  </si>
  <si>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1) Universitäten einschließlich der Pädagogischen und Theologischen Hochschulen sowie Kunsthochschulen.
2) Ohne Verwaltungsfachhochschulen, ohne Berücksichtigung des höheren Lehrdeputats der Fachhochschulprofessoren (vgl. Tab. F3-2A).
Quelle: Statistische Ämter des Bundes und der Länder, Hochschulstatistik
</t>
  </si>
  <si>
    <t>Habilitationen</t>
  </si>
  <si>
    <t>Frauen (in %)</t>
  </si>
  <si>
    <r>
      <t>Wissenschaftliche Mitarbeiter</t>
    </r>
    <r>
      <rPr>
        <vertAlign val="superscript"/>
        <sz val="9"/>
        <rFont val="Arial"/>
        <family val="2"/>
      </rPr>
      <t>3)</t>
    </r>
    <r>
      <rPr>
        <sz val="9"/>
        <rFont val="Arial"/>
        <family val="2"/>
      </rPr>
      <t>: Vollzeitäquivalente insgesamt</t>
    </r>
  </si>
  <si>
    <r>
      <t>Wissenschaftliche Mitarbeiter</t>
    </r>
    <r>
      <rPr>
        <vertAlign val="superscript"/>
        <sz val="9"/>
        <rFont val="Arial"/>
        <family val="2"/>
      </rPr>
      <t>3)</t>
    </r>
    <r>
      <rPr>
        <sz val="9"/>
        <rFont val="Arial"/>
        <family val="2"/>
      </rPr>
      <t>: Anzahl der Vollzeitäquivalente aus der Grundmittelfinanzierung</t>
    </r>
  </si>
  <si>
    <r>
      <t>Wissenschaftliche Mitarbeiter</t>
    </r>
    <r>
      <rPr>
        <vertAlign val="superscript"/>
        <sz val="9"/>
        <rFont val="Arial"/>
        <family val="2"/>
      </rPr>
      <t>3)</t>
    </r>
    <r>
      <rPr>
        <sz val="9"/>
        <rFont val="Arial"/>
        <family val="2"/>
      </rPr>
      <t>: Anteil der Vollzeitäquivalente aus Grundmitteln (in %)</t>
    </r>
  </si>
  <si>
    <r>
      <t>Wissenschaftliche Mitarbeiter insgesamt (einschl. Drittmittelpersonal)</t>
    </r>
    <r>
      <rPr>
        <vertAlign val="superscript"/>
        <sz val="9"/>
        <rFont val="Arial"/>
        <family val="2"/>
      </rPr>
      <t>3)</t>
    </r>
  </si>
  <si>
    <r>
      <t>%</t>
    </r>
    <r>
      <rPr>
        <vertAlign val="superscript"/>
        <sz val="9"/>
        <rFont val="Arial"/>
        <family val="2"/>
      </rPr>
      <t>1)</t>
    </r>
  </si>
  <si>
    <t>1) Diplom U und entsprechende Abschlüsse (Magister, Staatsexamen außer Lehramt, künstlerische Abschlüsse), Lehramt (Staatsexamen, BA- und MA-Lehramt) sowie Bachelor- und Masterabschlüsse (an Universitäten, Kunst- und Fachhochschulen).</t>
  </si>
  <si>
    <t>Abb. F3-4web: Anzahl der Professuren und Frauenanteil 2000, 2006 und 2012 an Universitäten und Fachhochschulen nach Fächergruppe</t>
  </si>
  <si>
    <t>Tab. F3-3web: Grund- und drittmittelfinanziertes Personal sowie Studierende 2005 bis 2012** nach Art der Hochschule** (Vollzeitäquivalente)</t>
  </si>
  <si>
    <t xml:space="preserve">Tab. F3-4web: Hauptberufliches wissenschaftliches und künstlerisches Personal 1992 bis 2012 nach Personalkategorien, Art der Finanzierung und Befristung </t>
  </si>
  <si>
    <t>Tab. F3-5web: Wissenschaftliche Mitarbeiterinnen und Mitarbeiter* in Teilzeitbeschäftigung 1992 bis 2012 nach Geschlecht</t>
  </si>
  <si>
    <t>Tab. F3-6web: Wissenschaftliche Qualifizierungsstufen und Neuberufungen auf Professuren 2000 bis 2010 (Anzahl)</t>
  </si>
  <si>
    <t>Tab. F3-7web: Wissenschaftliches und künstlerisches Personal an Universitäten* und Anteil der Frauen 1997, 2000, 2002, 2005, 2006, 2008, 2010 und 2012 nach Fächergruppen** und Personalkategorien</t>
  </si>
  <si>
    <t xml:space="preserve">Tab. F3-11web: Betreuungsrelationen* 2002, 2005, 2006, 2008, 2010 und 2012 nach Ländern, Art der Hochschule und für ausgewählte Fachrichtungen** </t>
  </si>
  <si>
    <t>Tab. F3-10web: Grund- und drittmittelfinanziertes wissenschaftliches und künstlerisches Personal nach Personalgruppen und Art und Trägerschaft der Hochschule* 2006, 2008, 2010 und 2012 (Vollzeitäquivalente)</t>
  </si>
  <si>
    <t>Tab. F3-9web: Wissenschaftliches und künstlerisches Personal an Fachhochschulen* insgesamt und Anteil der Frauen 1997, 2000, 2002, 2005, 2006, 2008, 2010 bis 2012 nach Fächergruppen** und Personalkategorien</t>
  </si>
  <si>
    <t>Tab. F3-8web: Finanzierung des wissenschaftlichen und künstlerischen Personals nach Personalgruppen und Art der Hochschule* 2005, 2006, 2008, 2010 bis 2012 (Vollzeitäquivalente)</t>
  </si>
  <si>
    <t>Neuberufungen an Universitäten</t>
  </si>
  <si>
    <t>Juniorprofessor/-innen</t>
  </si>
  <si>
    <t>Hochschul-absolventinnen und -absolventen</t>
  </si>
  <si>
    <t xml:space="preserve">Tab. F3-12web: Studierende pro Professur* 2000, 2005, 2006, 2008, 2010 und 2012 nach Fächergruppen und Art der Hochschule </t>
  </si>
  <si>
    <t>Tab. F3-13web: Studierende bezogen auf das wissenschaftliche und künstlerische Personal (Beschäftigungsvolumen in Vollzeitäquivalenten)* 2002, 2006, 2008, 2010 und 2012** nach Art der Hochschule, Trägerschaft und Fächergruppen***</t>
  </si>
  <si>
    <r>
      <t>Medizin</t>
    </r>
    <r>
      <rPr>
        <vertAlign val="superscript"/>
        <sz val="9"/>
        <rFont val="Arial"/>
        <family val="2"/>
      </rPr>
      <t>2)4)</t>
    </r>
  </si>
  <si>
    <t>Abb. F3-3A: Wissenschaftliches Personal 2002, 2006, 2010 und 2012 nach Art der Hochschule* und Art der Finanzierung</t>
  </si>
  <si>
    <t>*  Fachhochschulen ohne Verwaltungsfachhochschulen.</t>
  </si>
  <si>
    <t xml:space="preserve">Quelle: Statistische Ämter des Bundes und der Länder, Hochschulpersonalstatistik </t>
  </si>
  <si>
    <t>Anteil der Frauen am</t>
  </si>
  <si>
    <t>Tab. F3-2A: Studierende bezogen auf das durch Grundmittel finanzierte wissenschaftliche und künstlerische Personal (Beschäftigungsvolumen in Vollzeitäquivalenten)* 2002, 2005, 2006, 2008, 2010 und 2012** nach Art der Hochschule und Fächergruppen***</t>
  </si>
  <si>
    <t>Abb. F3-3A: Wissenschaftliches Personal 2002, 2006, 2010 und 2012 nach Art der Hochschule und Art der Finanzierung</t>
  </si>
  <si>
    <t xml:space="preserve">Tab. F3-1A: Hochschulpersonal insgesamt 1995, 2000, 2005 bis 2012 nach Funktionen, Art der Hochschule und Geschlecht </t>
  </si>
  <si>
    <t>Tab. F3-2A: Studierende bezogen auf das durch Grundmittel finanzierte wissenschaftliche und künstlerische Personal (Beschäftigungsvolumen in Vollzeitäquivalenten) 2002, 2005, 2006, 2008, 2010 und 2012 nach Art der Hochschule und Fächergruppen</t>
  </si>
  <si>
    <t>Tab. F3-3web: Grund- und drittmittelfinanziertes Personal sowie Studierende 2005 bis 2012 nach Art der Hochschule (Vollzeitäquivalente)</t>
  </si>
  <si>
    <t>Tab. F3-5web: Wissenschaftliche Mitarbeiterinnen und Mitarbeiter in Teilzeitbeschäftigung 1992 bis 2012 nach Geschlecht</t>
  </si>
  <si>
    <t>Tab. F3-7web: Wissenschaftliches und künstlerisches Personal an Universitäten und Anteil der Frauen 1997, 2000, 2002, 2005, 2006, 2008, 2010 und 2012 nach Fächergruppen und Personalkategorien</t>
  </si>
  <si>
    <t>Tab. F3-8web: Finanzierung des wissenschaftlichen und künstlerischen Personals nach Personalgruppen und Art der Hochschule 2005, 2006, 2008, 2010 bis 2012 (Vollzeitäquivalente)</t>
  </si>
  <si>
    <t>Tab. F3-9web: Wissenschaftliches und künstlerisches Personal an Fachhochschulen insgesamt und Anteil der Frauen 1997, 2000, 2002, 2005, 2006, 2008, 2010 bis 2012 nach Fächergruppen und Personalkategorien</t>
  </si>
  <si>
    <t>Tab. F3-10web: Grund- und drittmittelfinanziertes wissenschaftliches und künstlerisches Personal nach Personalgruppen und Art und Trägerschaft der Hochschule 2006, 2008, 2010 und 2012 (Vollzeitäquivalente)</t>
  </si>
  <si>
    <t>Tab. F3-11web: Betreuungsrelationen 2002, 2005, 2006, 2008, 2010 und 2012 nach Ländern, Art der Hochschule und für ausgewählte Fachrichtungen</t>
  </si>
  <si>
    <t xml:space="preserve">Tab. F3-12web: Studierende pro Professur 2000, 2005, 2006, 2008, 2010 und 2012 nach Fächergruppen und Art der Hochschule </t>
  </si>
  <si>
    <t>Tab. F3-13web: Studierende bezogen auf das wissenschaftliche und künstlerische Personal (Beschäftigungsvolumen in Vollzeitäquivalenten) 2002, 2006, 2008, 2010 und 2012 nach Art der Hochschule, Trägerschaft und Fächergruppen</t>
  </si>
  <si>
    <t>Tab. F3-14web: Professoren 2000, 2006, 2010 und 2012 nach Altersgruppen, Geschlecht, Einstufungen, Art der Hochschule und Fächergruppen</t>
  </si>
  <si>
    <t xml:space="preserve">Tab. F3-1A: Hochschulpersonal* 1995, 2000, 2005 bis 2012 nach Funktionen, Art der Hochschule und Geschlecht </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</si>
  <si>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</si>
  <si>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Quelle: Statistische Ämter des Bundes und der Länder, Hochschulpersonalstatistik, eigene Berechnungen</t>
  </si>
  <si>
    <t xml:space="preserve">1) Einschließlich Juniorprofessuren.
2) Ohne akademische Mitarbeiterinnen und Mitarbeiter (z.B. Dozentinnen/Dozenten).
Quelle: Statistisches Bundesamt, Hochschulpersonalstatistik (Tabelle aus Jongmanns, G. (2011). Evaluation des Wissenschaftszeitvertragsgesetzes (WissZeitVG).
Gesetzesevaluation im Auftrag des Bundesministeriums für Bildung und Forschung, HIS:Forum Hochschule 4/2011, Hannover)
</t>
  </si>
  <si>
    <t>* An Hochschulen insgesamt; ohne Dozentinnen und Dozenten, Lehrkräfte für besondere Aufgaben.
Quelle: Statistische Ämter des Bundes und der Länder, Hochschulstatistik, Recherche in DZHW-ICEland, eigene Berechnungen</t>
  </si>
  <si>
    <t>Quelle: Statistisches Bundesamt, Hochschulpersonalstatistik, Recherche in der DZHW-ICEland</t>
  </si>
  <si>
    <t>Quelle: Statistisches Bundesamt, Hochschulpersonalstatistik, Recherche in DZHW-ICEland</t>
  </si>
  <si>
    <t>Inhalt</t>
  </si>
  <si>
    <t>Wiss. Personal 2012 gegen-über 2006 (in %)</t>
  </si>
  <si>
    <t xml:space="preserve">* Ohne Gastprofessuren, Emeriti und studentische Hilfskräfte.
** Jeweils Wintersemester.
*** Organisatorische Zugehörigkeit.
1) Universitäten einschließlich der Pädagogischen und Theologischen Hochschulen sowie Kunsthochschulen.
2) Ohne Hochschulkliniken, Humanmedizin/Gesundheitswissenschaften und Veterinärmedizin.
3) Ohne Verwaltungsfachhochschulen. In Klammern: Betreuungsrelationen unter Berücksichtigung des höheren Lehrdeputats der Fachhochschulprofessuren, das hier mit dem Doppelten der Universitätsprofessuren angesetzt wird. 
4) Einschl. Zentrale Einrichtungen der Hochschulkliniken (nur Humanmedizin) und Veterinärmedizin.
Quelle: Statistische Ämter des Bundes und der Länder, Hochschulstatistik
</t>
  </si>
  <si>
    <r>
      <t>Quelle: Statistische Ämter des Bundes und der Länder, Hochschulstatistik (--&gt;</t>
    </r>
    <r>
      <rPr>
        <b/>
        <i/>
        <sz val="8.5"/>
        <color indexed="8"/>
        <rFont val="Arial"/>
        <family val="2"/>
      </rPr>
      <t xml:space="preserve"> Tab. F3-7web, F3-9web</t>
    </r>
    <r>
      <rPr>
        <sz val="8.5"/>
        <color indexed="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</si>
</sst>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9" formatCode="_-* #,##0.00\ _D_M_-;\-* #,##0.00\ _D_M_-;_-* &quot;-&quot;??\ _D_M_-;_-@_-"/>
    <numFmt numFmtId="183" formatCode="0.0"/>
    <numFmt numFmtId="189" formatCode="#\ ###\ ##0\ ;\-#\ ###\ ##0\ ;&quot;- &quot;"/>
    <numFmt numFmtId="196" formatCode="_(* #,##0.00_);_(* \(#,##0.00\);_(* &quot;-&quot;??_);_(@_)"/>
    <numFmt numFmtId="197" formatCode="_(* #,##0_);_(* \(#,##0\);_(* &quot;-&quot;??_);_(@_)"/>
    <numFmt numFmtId="198" formatCode="_(* #,##0.0_);_(* \(#,##0.0\);_(* &quot;-&quot;??_);_(@_)"/>
    <numFmt numFmtId="201" formatCode="_-* #,##0\ _D_M_-;\-* #,##0\ _D_M_-;_-* &quot;-&quot;??\ _D_M_-;_-@_-"/>
    <numFmt numFmtId="202" formatCode="\+0.0"/>
  </numFmts>
  <fonts count="27">
    <font>
      <sz val="10"/>
      <name val="Arial"/>
    </font>
    <font>
      <sz val="10"/>
      <name val="Arial"/>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9"/>
      <name val="Traditional Arabic"/>
      <family val="1"/>
    </font>
    <font>
      <sz val="10"/>
      <name val="Arial"/>
      <family val="2"/>
    </font>
    <font>
      <b/>
      <sz val="8.5"/>
      <name val="Arial"/>
      <family val="2"/>
    </font>
    <font>
      <b/>
      <i/>
      <sz val="8.5"/>
      <color indexed="8"/>
      <name val="Arial"/>
      <family val="2"/>
    </font>
    <font>
      <sz val="11"/>
      <color theme="1"/>
      <name val="Calibri"/>
      <family val="2"/>
      <scheme val="minor"/>
    </font>
    <font>
      <u/>
      <sz val="10"/>
      <color rgb="FF0070C0"/>
      <name val="Arial"/>
      <family val="2"/>
    </font>
  </fonts>
  <fills count="12">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9D9D9"/>
        <bgColor indexed="64"/>
      </patternFill>
    </fill>
    <fill>
      <patternFill patternType="solid">
        <fgColor rgb="FFBFBFBF"/>
        <bgColor indexed="64"/>
      </patternFill>
    </fill>
  </fills>
  <borders count="25">
    <border>
      <left/>
      <right/>
      <top/>
      <bottom/>
      <diagonal/>
    </border>
    <border>
      <left/>
      <right style="thin">
        <color indexed="64"/>
      </right>
      <top/>
      <bottom/>
      <diagonal/>
    </border>
    <border>
      <left/>
      <right style="thin">
        <color indexed="8"/>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s>
  <cellStyleXfs count="8">
    <xf numFmtId="0" fontId="0"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79" fontId="1" fillId="0" borderId="0" applyFont="0" applyFill="0" applyBorder="0" applyAlignment="0" applyProtection="0"/>
    <xf numFmtId="196" fontId="11" fillId="0" borderId="0" applyFont="0" applyFill="0" applyBorder="0" applyAlignment="0" applyProtection="0"/>
    <xf numFmtId="0" fontId="11" fillId="0" borderId="0"/>
    <xf numFmtId="0" fontId="25" fillId="0" borderId="0"/>
    <xf numFmtId="0" fontId="22" fillId="0" borderId="0"/>
  </cellStyleXfs>
  <cellXfs count="411">
    <xf numFmtId="0" fontId="0" fillId="0" borderId="0" xfId="0"/>
    <xf numFmtId="0" fontId="3" fillId="0" borderId="0" xfId="0" applyFont="1" applyAlignment="1">
      <alignment horizontal="right"/>
    </xf>
    <xf numFmtId="0" fontId="2" fillId="0" borderId="0" xfId="0" applyFont="1" applyBorder="1" applyAlignment="1">
      <alignment horizontal="left"/>
    </xf>
    <xf numFmtId="0" fontId="2" fillId="0" borderId="0" xfId="0" applyFont="1" applyBorder="1"/>
    <xf numFmtId="0" fontId="0" fillId="0" borderId="0" xfId="0" applyBorder="1"/>
    <xf numFmtId="0" fontId="8" fillId="0" borderId="0" xfId="0" applyFont="1" applyBorder="1"/>
    <xf numFmtId="0" fontId="0" fillId="0" borderId="0" xfId="0" applyBorder="1" applyAlignment="1">
      <alignment horizontal="left"/>
    </xf>
    <xf numFmtId="0" fontId="3" fillId="0" borderId="0" xfId="0" applyFont="1"/>
    <xf numFmtId="0" fontId="9" fillId="0" borderId="0" xfId="0" applyFont="1" applyAlignment="1">
      <alignment horizontal="left"/>
    </xf>
    <xf numFmtId="0" fontId="7" fillId="0" borderId="0" xfId="0" applyFont="1" applyAlignment="1">
      <alignment horizontal="right"/>
    </xf>
    <xf numFmtId="0" fontId="3" fillId="0" borderId="0" xfId="0" applyFont="1" applyAlignment="1">
      <alignment horizontal="left"/>
    </xf>
    <xf numFmtId="0" fontId="10" fillId="0" borderId="0" xfId="0" applyFont="1" applyAlignment="1">
      <alignment horizontal="right"/>
    </xf>
    <xf numFmtId="0" fontId="8" fillId="0" borderId="0" xfId="0" applyFont="1" applyBorder="1" applyAlignment="1">
      <alignment horizontal="left"/>
    </xf>
    <xf numFmtId="0" fontId="6" fillId="0" borderId="0" xfId="1" applyFont="1" applyAlignment="1" applyProtection="1">
      <alignment horizontal="left"/>
    </xf>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3" fillId="0" borderId="1" xfId="0" applyFont="1" applyFill="1" applyBorder="1" applyAlignment="1">
      <alignment vertical="center" wrapText="1"/>
    </xf>
    <xf numFmtId="0" fontId="3" fillId="0" borderId="1" xfId="0" applyFont="1" applyFill="1" applyBorder="1" applyAlignment="1">
      <alignment horizontal="center" wrapText="1"/>
    </xf>
    <xf numFmtId="189" fontId="15" fillId="0" borderId="0" xfId="0" applyNumberFormat="1" applyFont="1" applyBorder="1" applyAlignment="1">
      <alignment horizontal="right"/>
    </xf>
    <xf numFmtId="0" fontId="11" fillId="0" borderId="0" xfId="5"/>
    <xf numFmtId="2" fontId="0" fillId="0" borderId="0" xfId="0" applyNumberFormat="1"/>
    <xf numFmtId="183" fontId="11" fillId="0" borderId="0" xfId="5" applyNumberFormat="1"/>
    <xf numFmtId="0" fontId="6" fillId="0" borderId="0" xfId="1" applyAlignment="1" applyProtection="1">
      <alignment horizontal="left" vertical="center"/>
    </xf>
    <xf numFmtId="0" fontId="3"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wrapText="1"/>
    </xf>
    <xf numFmtId="0" fontId="5" fillId="0" borderId="0" xfId="5" applyFont="1" applyFill="1" applyBorder="1" applyAlignment="1"/>
    <xf numFmtId="0" fontId="5" fillId="0" borderId="0" xfId="5" applyFont="1"/>
    <xf numFmtId="0" fontId="5" fillId="0" borderId="0" xfId="0" applyFont="1" applyBorder="1" applyAlignment="1">
      <alignment vertical="top" wrapText="1"/>
    </xf>
    <xf numFmtId="0" fontId="5" fillId="0" borderId="0" xfId="0" applyFont="1"/>
    <xf numFmtId="3" fontId="3" fillId="0" borderId="1" xfId="0" applyNumberFormat="1" applyFont="1" applyBorder="1" applyAlignment="1">
      <alignment horizontal="right" vertical="center" wrapText="1" indent="1"/>
    </xf>
    <xf numFmtId="3" fontId="3" fillId="0" borderId="3" xfId="0" applyNumberFormat="1" applyFont="1" applyBorder="1" applyAlignment="1">
      <alignment horizontal="right" vertical="center" wrapText="1" indent="1"/>
    </xf>
    <xf numFmtId="0" fontId="3" fillId="0" borderId="3" xfId="0" applyFont="1" applyBorder="1" applyAlignment="1">
      <alignment horizontal="right" vertical="center" wrapText="1" indent="1"/>
    </xf>
    <xf numFmtId="183" fontId="3" fillId="0" borderId="4" xfId="0" applyNumberFormat="1" applyFont="1" applyBorder="1" applyAlignment="1">
      <alignment horizontal="right" vertical="center" wrapText="1" indent="1"/>
    </xf>
    <xf numFmtId="183" fontId="3" fillId="0" borderId="3" xfId="0" applyNumberFormat="1" applyFont="1" applyBorder="1" applyAlignment="1">
      <alignment horizontal="right" vertical="center" wrapText="1" indent="1"/>
    </xf>
    <xf numFmtId="0" fontId="3" fillId="0" borderId="4" xfId="0" applyFont="1" applyBorder="1" applyAlignment="1">
      <alignment horizontal="right" vertical="center" wrapText="1" indent="1"/>
    </xf>
    <xf numFmtId="0" fontId="3" fillId="0" borderId="1" xfId="0" applyFont="1" applyBorder="1" applyAlignment="1">
      <alignment horizontal="right" vertical="center" wrapText="1" indent="1"/>
    </xf>
    <xf numFmtId="0" fontId="3" fillId="0" borderId="5" xfId="0" applyFont="1" applyBorder="1" applyAlignment="1">
      <alignment horizontal="right" vertical="center" wrapText="1" indent="1"/>
    </xf>
    <xf numFmtId="3" fontId="3" fillId="0" borderId="0" xfId="0" applyNumberFormat="1" applyFont="1" applyBorder="1" applyAlignment="1">
      <alignment horizontal="right" vertical="center" wrapText="1" indent="1"/>
    </xf>
    <xf numFmtId="3" fontId="3" fillId="0" borderId="6" xfId="0" applyNumberFormat="1" applyFont="1" applyBorder="1" applyAlignment="1">
      <alignment horizontal="right" vertical="center" wrapText="1" indent="1"/>
    </xf>
    <xf numFmtId="3" fontId="3" fillId="0" borderId="7" xfId="0" applyNumberFormat="1" applyFont="1" applyBorder="1" applyAlignment="1">
      <alignment horizontal="right" vertical="center" wrapText="1" indent="1"/>
    </xf>
    <xf numFmtId="3" fontId="3" fillId="0" borderId="4" xfId="0" applyNumberFormat="1" applyFont="1" applyBorder="1" applyAlignment="1">
      <alignment horizontal="right" vertical="center" wrapText="1" indent="1"/>
    </xf>
    <xf numFmtId="0" fontId="3" fillId="0" borderId="1" xfId="0" applyFont="1" applyBorder="1" applyAlignment="1">
      <alignment horizontal="left" vertical="center" wrapText="1" indent="1"/>
    </xf>
    <xf numFmtId="0" fontId="3" fillId="0" borderId="0" xfId="0" applyFont="1" applyFill="1" applyBorder="1" applyAlignment="1">
      <alignment horizontal="right" vertical="center" wrapText="1" indent="1"/>
    </xf>
    <xf numFmtId="1" fontId="3" fillId="0" borderId="0" xfId="0" applyNumberFormat="1" applyFont="1" applyFill="1" applyBorder="1" applyAlignment="1">
      <alignment horizontal="right" vertical="center" wrapText="1" indent="1"/>
    </xf>
    <xf numFmtId="1" fontId="3" fillId="0" borderId="1" xfId="0" applyNumberFormat="1" applyFont="1" applyFill="1" applyBorder="1" applyAlignment="1">
      <alignment horizontal="right" vertical="center" wrapText="1" indent="1"/>
    </xf>
    <xf numFmtId="0" fontId="3" fillId="0" borderId="2" xfId="0" applyFont="1" applyFill="1" applyBorder="1" applyAlignment="1">
      <alignment horizontal="right" vertical="center" wrapText="1" indent="1"/>
    </xf>
    <xf numFmtId="0" fontId="3" fillId="0" borderId="8" xfId="0" applyFont="1" applyFill="1" applyBorder="1" applyAlignment="1">
      <alignment horizontal="right" vertical="center" wrapText="1" indent="1"/>
    </xf>
    <xf numFmtId="0" fontId="3" fillId="0" borderId="9" xfId="0" applyFont="1" applyFill="1" applyBorder="1" applyAlignment="1">
      <alignment horizontal="right" vertical="center" wrapText="1" indent="1"/>
    </xf>
    <xf numFmtId="1" fontId="3" fillId="0" borderId="2" xfId="0" applyNumberFormat="1" applyFont="1" applyFill="1" applyBorder="1" applyAlignment="1">
      <alignment horizontal="right" vertical="center" wrapText="1" indent="1"/>
    </xf>
    <xf numFmtId="1" fontId="3" fillId="0" borderId="8" xfId="0" applyNumberFormat="1" applyFont="1" applyFill="1" applyBorder="1" applyAlignment="1">
      <alignment horizontal="right" vertical="center" wrapText="1" indent="1"/>
    </xf>
    <xf numFmtId="1" fontId="3" fillId="0" borderId="9" xfId="0" applyNumberFormat="1" applyFont="1" applyFill="1" applyBorder="1" applyAlignment="1">
      <alignment horizontal="right" vertical="center" wrapText="1" indent="1"/>
    </xf>
    <xf numFmtId="3" fontId="3" fillId="0" borderId="3" xfId="0" applyNumberFormat="1" applyFont="1" applyFill="1" applyBorder="1" applyAlignment="1">
      <alignment horizontal="right" vertical="center" wrapText="1" indent="1"/>
    </xf>
    <xf numFmtId="0" fontId="3" fillId="0" borderId="1" xfId="0" applyFont="1" applyFill="1" applyBorder="1" applyAlignment="1">
      <alignment horizontal="right" vertical="center" wrapText="1" indent="1"/>
    </xf>
    <xf numFmtId="0" fontId="3" fillId="0" borderId="3" xfId="0" applyFont="1" applyFill="1" applyBorder="1" applyAlignment="1">
      <alignment horizontal="right" vertical="center" wrapText="1" indent="1"/>
    </xf>
    <xf numFmtId="3" fontId="3" fillId="0" borderId="4" xfId="0" applyNumberFormat="1" applyFont="1" applyFill="1" applyBorder="1" applyAlignment="1">
      <alignment horizontal="right" vertical="center" wrapText="1" indent="1"/>
    </xf>
    <xf numFmtId="0" fontId="3" fillId="0" borderId="4" xfId="0" applyFont="1" applyFill="1" applyBorder="1" applyAlignment="1">
      <alignment horizontal="right" vertical="center" wrapText="1" indent="1"/>
    </xf>
    <xf numFmtId="1" fontId="3" fillId="0" borderId="3" xfId="0" applyNumberFormat="1" applyFont="1" applyFill="1" applyBorder="1" applyAlignment="1">
      <alignment horizontal="right" vertical="center" wrapText="1" indent="1"/>
    </xf>
    <xf numFmtId="1" fontId="3" fillId="0" borderId="4" xfId="0" applyNumberFormat="1" applyFont="1" applyFill="1" applyBorder="1" applyAlignment="1">
      <alignment horizontal="right" vertical="center" wrapText="1" indent="1"/>
    </xf>
    <xf numFmtId="1" fontId="3" fillId="0" borderId="10" xfId="0" applyNumberFormat="1" applyFont="1" applyFill="1" applyBorder="1" applyAlignment="1">
      <alignment horizontal="right" vertical="center" wrapText="1" indent="1"/>
    </xf>
    <xf numFmtId="183" fontId="3" fillId="0" borderId="3" xfId="0" applyNumberFormat="1" applyFont="1" applyFill="1" applyBorder="1" applyAlignment="1">
      <alignment horizontal="right" vertical="center" wrapText="1" indent="1"/>
    </xf>
    <xf numFmtId="183" fontId="3" fillId="0" borderId="4" xfId="0" applyNumberFormat="1" applyFont="1" applyFill="1" applyBorder="1" applyAlignment="1">
      <alignment horizontal="right" vertical="center" wrapText="1" indent="1"/>
    </xf>
    <xf numFmtId="197" fontId="3" fillId="0" borderId="4" xfId="4" applyNumberFormat="1" applyFont="1" applyFill="1" applyBorder="1" applyAlignment="1">
      <alignment horizontal="right" vertical="center" indent="1"/>
    </xf>
    <xf numFmtId="3" fontId="3" fillId="0" borderId="0" xfId="0" applyNumberFormat="1" applyFont="1" applyAlignment="1">
      <alignment horizontal="right" vertical="center" indent="1"/>
    </xf>
    <xf numFmtId="3" fontId="3" fillId="0" borderId="0" xfId="0" applyNumberFormat="1" applyFont="1" applyFill="1" applyBorder="1" applyAlignment="1">
      <alignment horizontal="right" vertical="center" wrapText="1" indent="1"/>
    </xf>
    <xf numFmtId="3" fontId="3" fillId="0" borderId="10" xfId="0" applyNumberFormat="1" applyFont="1" applyFill="1" applyBorder="1" applyAlignment="1">
      <alignment horizontal="right" vertical="center" wrapText="1" indent="1"/>
    </xf>
    <xf numFmtId="3" fontId="3" fillId="0" borderId="11" xfId="0" applyNumberFormat="1" applyFont="1" applyFill="1" applyBorder="1" applyAlignment="1">
      <alignment horizontal="right" vertical="center" wrapText="1" indent="1"/>
    </xf>
    <xf numFmtId="197" fontId="3" fillId="0" borderId="3" xfId="4" applyNumberFormat="1" applyFont="1" applyFill="1" applyBorder="1" applyAlignment="1">
      <alignment horizontal="right" vertical="center" indent="1"/>
    </xf>
    <xf numFmtId="0" fontId="3" fillId="0" borderId="1" xfId="0" applyFont="1" applyFill="1" applyBorder="1" applyAlignment="1">
      <alignment horizontal="left" vertical="center" wrapText="1" indent="1"/>
    </xf>
    <xf numFmtId="3" fontId="3" fillId="0" borderId="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6" borderId="1" xfId="0" applyFont="1" applyFill="1" applyBorder="1" applyAlignment="1">
      <alignment horizontal="right" vertical="center" wrapText="1" indent="1"/>
    </xf>
    <xf numFmtId="3" fontId="3" fillId="6" borderId="1" xfId="0" applyNumberFormat="1" applyFont="1" applyFill="1" applyBorder="1" applyAlignment="1">
      <alignment horizontal="right" vertical="center" wrapText="1" indent="1"/>
    </xf>
    <xf numFmtId="3" fontId="3" fillId="6" borderId="3" xfId="0" applyNumberFormat="1" applyFont="1" applyFill="1" applyBorder="1" applyAlignment="1">
      <alignment horizontal="right" vertical="center" wrapText="1" indent="1"/>
    </xf>
    <xf numFmtId="0" fontId="3" fillId="6" borderId="10" xfId="0" applyFont="1" applyFill="1" applyBorder="1" applyAlignment="1">
      <alignment horizontal="center" vertical="center" wrapText="1"/>
    </xf>
    <xf numFmtId="3" fontId="3" fillId="6" borderId="0" xfId="0" applyNumberFormat="1" applyFont="1" applyFill="1" applyBorder="1" applyAlignment="1">
      <alignment horizontal="right" vertical="center" wrapText="1" indent="1"/>
    </xf>
    <xf numFmtId="3" fontId="3" fillId="0" borderId="5" xfId="0" applyNumberFormat="1" applyFont="1" applyBorder="1" applyAlignment="1">
      <alignment horizontal="right" vertical="center" wrapText="1" indent="1"/>
    </xf>
    <xf numFmtId="3" fontId="3" fillId="6" borderId="4" xfId="0" applyNumberFormat="1" applyFont="1" applyFill="1" applyBorder="1" applyAlignment="1">
      <alignment horizontal="right" vertical="center" wrapText="1" indent="1"/>
    </xf>
    <xf numFmtId="3" fontId="3" fillId="6" borderId="10" xfId="0" applyNumberFormat="1" applyFont="1" applyFill="1" applyBorder="1" applyAlignment="1">
      <alignment horizontal="right" vertical="center" wrapText="1" indent="1"/>
    </xf>
    <xf numFmtId="3" fontId="3" fillId="6" borderId="13" xfId="0" applyNumberFormat="1" applyFont="1" applyFill="1" applyBorder="1" applyAlignment="1">
      <alignment horizontal="right" vertical="center" wrapText="1" indent="1"/>
    </xf>
    <xf numFmtId="3" fontId="3" fillId="6" borderId="12" xfId="0" applyNumberFormat="1" applyFont="1" applyFill="1" applyBorder="1" applyAlignment="1">
      <alignment horizontal="right" vertical="center" wrapText="1" indent="1"/>
    </xf>
    <xf numFmtId="1" fontId="3" fillId="6" borderId="4" xfId="0" applyNumberFormat="1" applyFont="1" applyFill="1" applyBorder="1" applyAlignment="1">
      <alignment horizontal="right" vertical="center" wrapText="1" indent="1"/>
    </xf>
    <xf numFmtId="201" fontId="3" fillId="0" borderId="6" xfId="3" applyNumberFormat="1" applyFont="1" applyBorder="1" applyAlignment="1">
      <alignment horizontal="right" vertical="center" wrapText="1" indent="1"/>
    </xf>
    <xf numFmtId="201" fontId="3" fillId="0" borderId="7" xfId="3" applyNumberFormat="1" applyFont="1" applyBorder="1" applyAlignment="1">
      <alignment horizontal="right" vertical="center" wrapText="1" indent="1"/>
    </xf>
    <xf numFmtId="201" fontId="3" fillId="6" borderId="4" xfId="3" applyNumberFormat="1" applyFont="1" applyFill="1" applyBorder="1" applyAlignment="1">
      <alignment horizontal="right" vertical="center" wrapText="1" indent="1"/>
    </xf>
    <xf numFmtId="201" fontId="3" fillId="6" borderId="0" xfId="3" applyNumberFormat="1" applyFont="1" applyFill="1" applyBorder="1" applyAlignment="1">
      <alignment horizontal="right" vertical="center" wrapText="1" indent="1"/>
    </xf>
    <xf numFmtId="201" fontId="3" fillId="0" borderId="4" xfId="3" applyNumberFormat="1" applyFont="1" applyBorder="1" applyAlignment="1">
      <alignment horizontal="right" vertical="center" wrapText="1" indent="1"/>
    </xf>
    <xf numFmtId="201" fontId="3" fillId="0" borderId="0" xfId="3" applyNumberFormat="1" applyFont="1" applyBorder="1" applyAlignment="1">
      <alignment horizontal="right" vertical="center" wrapText="1" indent="1"/>
    </xf>
    <xf numFmtId="201" fontId="3" fillId="6" borderId="10" xfId="3" applyNumberFormat="1" applyFont="1" applyFill="1" applyBorder="1" applyAlignment="1">
      <alignment horizontal="right" vertical="center" wrapText="1" indent="1"/>
    </xf>
    <xf numFmtId="201" fontId="3" fillId="6" borderId="13" xfId="3" applyNumberFormat="1" applyFont="1" applyFill="1" applyBorder="1" applyAlignment="1">
      <alignment horizontal="right" vertical="center" wrapText="1" indent="1"/>
    </xf>
    <xf numFmtId="3" fontId="3" fillId="0" borderId="6" xfId="0" applyNumberFormat="1" applyFont="1" applyBorder="1" applyAlignment="1">
      <alignment horizontal="right" vertical="center" wrapText="1" indent="2"/>
    </xf>
    <xf numFmtId="3" fontId="3" fillId="0" borderId="7" xfId="0" applyNumberFormat="1" applyFont="1" applyBorder="1" applyAlignment="1">
      <alignment horizontal="right" vertical="center" wrapText="1" indent="2"/>
    </xf>
    <xf numFmtId="3" fontId="3" fillId="0" borderId="5" xfId="0" applyNumberFormat="1" applyFont="1" applyBorder="1" applyAlignment="1">
      <alignment horizontal="right" vertical="center" wrapText="1" indent="2"/>
    </xf>
    <xf numFmtId="3" fontId="3" fillId="6" borderId="4" xfId="0" applyNumberFormat="1" applyFont="1" applyFill="1" applyBorder="1" applyAlignment="1">
      <alignment horizontal="right" vertical="center" wrapText="1" indent="2"/>
    </xf>
    <xf numFmtId="3" fontId="3" fillId="6" borderId="0" xfId="0" applyNumberFormat="1" applyFont="1" applyFill="1" applyBorder="1" applyAlignment="1">
      <alignment horizontal="right" vertical="center" wrapText="1" indent="2"/>
    </xf>
    <xf numFmtId="3" fontId="3" fillId="6" borderId="1" xfId="0" applyNumberFormat="1" applyFont="1" applyFill="1" applyBorder="1" applyAlignment="1">
      <alignment horizontal="right" vertical="center" wrapText="1" indent="2"/>
    </xf>
    <xf numFmtId="3" fontId="3" fillId="0" borderId="4" xfId="0" applyNumberFormat="1" applyFont="1" applyBorder="1" applyAlignment="1">
      <alignment horizontal="right" vertical="center" wrapText="1" indent="2"/>
    </xf>
    <xf numFmtId="3" fontId="3" fillId="0" borderId="0" xfId="0" applyNumberFormat="1" applyFont="1" applyBorder="1" applyAlignment="1">
      <alignment horizontal="right" vertical="center" wrapText="1" indent="2"/>
    </xf>
    <xf numFmtId="3" fontId="3" fillId="0" borderId="1" xfId="0" applyNumberFormat="1" applyFont="1" applyBorder="1" applyAlignment="1">
      <alignment horizontal="right" vertical="center" wrapText="1" indent="2"/>
    </xf>
    <xf numFmtId="3" fontId="3" fillId="6" borderId="10" xfId="0" applyNumberFormat="1" applyFont="1" applyFill="1" applyBorder="1" applyAlignment="1">
      <alignment horizontal="right" vertical="center" wrapText="1" indent="2"/>
    </xf>
    <xf numFmtId="3" fontId="3" fillId="6" borderId="13" xfId="0" applyNumberFormat="1" applyFont="1" applyFill="1" applyBorder="1" applyAlignment="1">
      <alignment horizontal="right" vertical="center" wrapText="1" indent="2"/>
    </xf>
    <xf numFmtId="3" fontId="3" fillId="6" borderId="12" xfId="0" applyNumberFormat="1" applyFont="1" applyFill="1" applyBorder="1" applyAlignment="1">
      <alignment horizontal="right" vertical="center" wrapText="1" indent="2"/>
    </xf>
    <xf numFmtId="1" fontId="3" fillId="0" borderId="6" xfId="0" applyNumberFormat="1" applyFont="1" applyBorder="1" applyAlignment="1">
      <alignment horizontal="right" vertical="center" wrapText="1" indent="2"/>
    </xf>
    <xf numFmtId="1" fontId="3" fillId="0" borderId="7" xfId="0" applyNumberFormat="1" applyFont="1" applyBorder="1" applyAlignment="1">
      <alignment horizontal="right" vertical="center" wrapText="1" indent="2"/>
    </xf>
    <xf numFmtId="1" fontId="3" fillId="6" borderId="4" xfId="0" applyNumberFormat="1" applyFont="1" applyFill="1" applyBorder="1" applyAlignment="1">
      <alignment horizontal="right" vertical="center" wrapText="1" indent="2"/>
    </xf>
    <xf numFmtId="1" fontId="3" fillId="6" borderId="0" xfId="0" applyNumberFormat="1" applyFont="1" applyFill="1" applyBorder="1" applyAlignment="1">
      <alignment horizontal="right" vertical="center" wrapText="1" indent="2"/>
    </xf>
    <xf numFmtId="1" fontId="3" fillId="0" borderId="4" xfId="0" applyNumberFormat="1" applyFont="1" applyBorder="1" applyAlignment="1">
      <alignment horizontal="right" vertical="center" wrapText="1" indent="2"/>
    </xf>
    <xf numFmtId="1" fontId="3" fillId="0" borderId="0" xfId="0" applyNumberFormat="1" applyFont="1" applyBorder="1" applyAlignment="1">
      <alignment horizontal="right" vertical="center" wrapText="1" indent="2"/>
    </xf>
    <xf numFmtId="1" fontId="3" fillId="6" borderId="10" xfId="0" applyNumberFormat="1" applyFont="1" applyFill="1" applyBorder="1" applyAlignment="1">
      <alignment horizontal="right" vertical="center" wrapText="1" indent="2"/>
    </xf>
    <xf numFmtId="1" fontId="3" fillId="6" borderId="13" xfId="0" applyNumberFormat="1" applyFont="1" applyFill="1" applyBorder="1" applyAlignment="1">
      <alignment horizontal="right" vertical="center" wrapText="1" indent="2"/>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3" fontId="3" fillId="7" borderId="3" xfId="0" applyNumberFormat="1" applyFont="1" applyFill="1" applyBorder="1" applyAlignment="1">
      <alignment horizontal="right" vertical="center" wrapText="1" indent="1"/>
    </xf>
    <xf numFmtId="3" fontId="3" fillId="7" borderId="4" xfId="0" applyNumberFormat="1" applyFont="1" applyFill="1" applyBorder="1" applyAlignment="1">
      <alignment horizontal="right" vertical="center" wrapText="1" indent="1"/>
    </xf>
    <xf numFmtId="1" fontId="3" fillId="7" borderId="4" xfId="0" applyNumberFormat="1" applyFont="1" applyFill="1" applyBorder="1" applyAlignment="1">
      <alignment horizontal="right" vertical="center" wrapText="1" indent="1"/>
    </xf>
    <xf numFmtId="0" fontId="3" fillId="7" borderId="1" xfId="0" applyFont="1" applyFill="1" applyBorder="1" applyAlignment="1">
      <alignment horizontal="right" vertical="center" wrapText="1" indent="1"/>
    </xf>
    <xf numFmtId="0" fontId="3" fillId="7" borderId="3" xfId="0" applyFont="1" applyFill="1" applyBorder="1" applyAlignment="1">
      <alignment horizontal="right" vertical="center" wrapText="1" indent="1"/>
    </xf>
    <xf numFmtId="0" fontId="3" fillId="7" borderId="4" xfId="0" applyFont="1" applyFill="1" applyBorder="1" applyAlignment="1">
      <alignment horizontal="right" vertical="center" wrapText="1" indent="1"/>
    </xf>
    <xf numFmtId="1" fontId="3" fillId="7" borderId="3" xfId="0" applyNumberFormat="1" applyFont="1" applyFill="1" applyBorder="1" applyAlignment="1">
      <alignment horizontal="right" vertical="center" wrapText="1" indent="1"/>
    </xf>
    <xf numFmtId="0" fontId="3" fillId="7" borderId="10" xfId="0" applyFont="1" applyFill="1" applyBorder="1" applyAlignment="1">
      <alignment horizontal="center" wrapText="1"/>
    </xf>
    <xf numFmtId="3" fontId="3" fillId="7" borderId="0" xfId="0" applyNumberFormat="1" applyFont="1" applyFill="1" applyBorder="1" applyAlignment="1">
      <alignment horizontal="right" vertical="center" wrapText="1" indent="1"/>
    </xf>
    <xf numFmtId="3" fontId="3" fillId="7" borderId="0" xfId="0" applyNumberFormat="1" applyFont="1" applyFill="1" applyAlignment="1">
      <alignment horizontal="right" vertical="center" indent="1"/>
    </xf>
    <xf numFmtId="197" fontId="3" fillId="7" borderId="4" xfId="4" applyNumberFormat="1" applyFont="1" applyFill="1" applyBorder="1" applyAlignment="1">
      <alignment horizontal="right" vertical="center" indent="1"/>
    </xf>
    <xf numFmtId="0" fontId="3" fillId="7" borderId="14" xfId="5" applyFont="1" applyFill="1" applyBorder="1" applyAlignment="1">
      <alignment horizontal="center" vertical="center" wrapText="1"/>
    </xf>
    <xf numFmtId="0" fontId="3" fillId="7" borderId="15" xfId="5" applyFont="1" applyFill="1" applyBorder="1" applyAlignment="1">
      <alignment horizontal="center" vertical="center" wrapText="1"/>
    </xf>
    <xf numFmtId="0" fontId="3" fillId="0" borderId="1" xfId="5" applyFont="1" applyFill="1" applyBorder="1" applyAlignment="1">
      <alignment horizontal="left" wrapText="1" indent="1"/>
    </xf>
    <xf numFmtId="0" fontId="3" fillId="7" borderId="1" xfId="5" applyFont="1" applyFill="1" applyBorder="1" applyAlignment="1">
      <alignment horizontal="left" wrapText="1" indent="1"/>
    </xf>
    <xf numFmtId="197" fontId="3" fillId="7" borderId="3" xfId="4" applyNumberFormat="1" applyFont="1" applyFill="1" applyBorder="1"/>
    <xf numFmtId="197" fontId="3" fillId="7" borderId="4" xfId="4" applyNumberFormat="1" applyFont="1" applyFill="1" applyBorder="1"/>
    <xf numFmtId="198" fontId="3" fillId="0" borderId="3" xfId="4" applyNumberFormat="1" applyFont="1" applyFill="1" applyBorder="1"/>
    <xf numFmtId="198" fontId="3" fillId="0" borderId="4" xfId="4" applyNumberFormat="1" applyFont="1" applyFill="1" applyBorder="1"/>
    <xf numFmtId="0" fontId="3" fillId="7" borderId="1" xfId="5" applyFont="1" applyFill="1" applyBorder="1" applyAlignment="1">
      <alignment wrapText="1"/>
    </xf>
    <xf numFmtId="197" fontId="3" fillId="0" borderId="3" xfId="4" applyNumberFormat="1" applyFont="1" applyFill="1" applyBorder="1"/>
    <xf numFmtId="197" fontId="3" fillId="0" borderId="4" xfId="4" applyNumberFormat="1" applyFont="1" applyFill="1" applyBorder="1"/>
    <xf numFmtId="198" fontId="3" fillId="7" borderId="3" xfId="4" applyNumberFormat="1" applyFont="1" applyFill="1" applyBorder="1"/>
    <xf numFmtId="198" fontId="3" fillId="7" borderId="4" xfId="4" applyNumberFormat="1" applyFont="1" applyFill="1" applyBorder="1"/>
    <xf numFmtId="0" fontId="3" fillId="0" borderId="1" xfId="5" applyFont="1" applyFill="1" applyBorder="1" applyAlignment="1">
      <alignment horizontal="left" wrapText="1"/>
    </xf>
    <xf numFmtId="0" fontId="3" fillId="7" borderId="1" xfId="5" applyFont="1" applyFill="1" applyBorder="1" applyAlignment="1">
      <alignment horizontal="left" wrapText="1"/>
    </xf>
    <xf numFmtId="0" fontId="3" fillId="0" borderId="1" xfId="5" applyFont="1" applyFill="1" applyBorder="1" applyAlignment="1">
      <alignment wrapText="1"/>
    </xf>
    <xf numFmtId="198" fontId="3" fillId="7" borderId="3" xfId="4" applyNumberFormat="1" applyFont="1" applyFill="1" applyBorder="1" applyAlignment="1">
      <alignment horizontal="right" vertical="center" indent="1"/>
    </xf>
    <xf numFmtId="198" fontId="3" fillId="7" borderId="4" xfId="4" applyNumberFormat="1" applyFont="1" applyFill="1" applyBorder="1" applyAlignment="1">
      <alignment horizontal="right" vertical="center" indent="1"/>
    </xf>
    <xf numFmtId="197" fontId="3" fillId="7" borderId="3" xfId="4" applyNumberFormat="1" applyFont="1" applyFill="1" applyBorder="1" applyAlignment="1">
      <alignment horizontal="right" vertical="center" indent="1"/>
    </xf>
    <xf numFmtId="198" fontId="3" fillId="0" borderId="3" xfId="4" applyNumberFormat="1" applyFont="1" applyFill="1" applyBorder="1" applyAlignment="1">
      <alignment horizontal="right" vertical="center" indent="1"/>
    </xf>
    <xf numFmtId="198" fontId="3" fillId="0" borderId="4" xfId="4" applyNumberFormat="1" applyFont="1" applyFill="1" applyBorder="1" applyAlignment="1">
      <alignment horizontal="right" vertical="center" indent="1"/>
    </xf>
    <xf numFmtId="0" fontId="3" fillId="7" borderId="12" xfId="5" applyFont="1" applyFill="1" applyBorder="1" applyAlignment="1">
      <alignment horizontal="left" wrapText="1" indent="1"/>
    </xf>
    <xf numFmtId="198" fontId="3" fillId="7" borderId="11" xfId="4" applyNumberFormat="1" applyFont="1" applyFill="1" applyBorder="1" applyAlignment="1">
      <alignment horizontal="right" vertical="center" indent="1"/>
    </xf>
    <xf numFmtId="198" fontId="3" fillId="7" borderId="10" xfId="4" applyNumberFormat="1" applyFont="1" applyFill="1" applyBorder="1" applyAlignment="1">
      <alignment horizontal="right" vertical="center" indent="1"/>
    </xf>
    <xf numFmtId="0" fontId="3" fillId="8" borderId="14" xfId="0" applyFont="1" applyFill="1" applyBorder="1" applyAlignment="1">
      <alignment horizontal="center" wrapText="1"/>
    </xf>
    <xf numFmtId="0" fontId="3" fillId="7" borderId="15" xfId="0" applyFont="1" applyFill="1" applyBorder="1" applyAlignment="1">
      <alignment horizontal="center" vertical="top" wrapText="1"/>
    </xf>
    <xf numFmtId="0" fontId="3" fillId="0" borderId="0" xfId="5" applyFont="1" applyFill="1" applyAlignment="1">
      <alignment vertical="center" wrapText="1"/>
    </xf>
    <xf numFmtId="0" fontId="11" fillId="0" borderId="0" xfId="5" applyAlignment="1">
      <alignment vertical="center"/>
    </xf>
    <xf numFmtId="0" fontId="3" fillId="7" borderId="0" xfId="5" applyFont="1" applyFill="1" applyAlignment="1">
      <alignment vertical="center" wrapText="1"/>
    </xf>
    <xf numFmtId="0" fontId="3" fillId="0" borderId="0" xfId="5" applyFont="1" applyFill="1" applyBorder="1" applyAlignment="1">
      <alignment vertical="center" wrapText="1"/>
    </xf>
    <xf numFmtId="0" fontId="3" fillId="0" borderId="13" xfId="5" applyFont="1" applyFill="1" applyBorder="1" applyAlignment="1">
      <alignment vertical="center" wrapText="1"/>
    </xf>
    <xf numFmtId="0" fontId="3" fillId="7" borderId="7" xfId="5" applyFont="1" applyFill="1" applyBorder="1" applyAlignment="1">
      <alignment vertical="center"/>
    </xf>
    <xf numFmtId="0" fontId="3" fillId="7" borderId="0" xfId="5" applyFont="1" applyFill="1" applyAlignment="1">
      <alignment vertical="center"/>
    </xf>
    <xf numFmtId="3" fontId="3" fillId="0" borderId="4" xfId="4" applyNumberFormat="1" applyFont="1" applyFill="1" applyBorder="1" applyAlignment="1">
      <alignment horizontal="right" vertical="center" indent="2"/>
    </xf>
    <xf numFmtId="3" fontId="3" fillId="0" borderId="0" xfId="4" applyNumberFormat="1" applyFont="1" applyFill="1" applyBorder="1" applyAlignment="1">
      <alignment horizontal="right" vertical="center" indent="2"/>
    </xf>
    <xf numFmtId="3" fontId="3" fillId="0" borderId="0" xfId="4" applyNumberFormat="1" applyFont="1" applyFill="1" applyAlignment="1">
      <alignment horizontal="right" vertical="center" indent="2"/>
    </xf>
    <xf numFmtId="3" fontId="3" fillId="7" borderId="4" xfId="4" applyNumberFormat="1" applyFont="1" applyFill="1" applyBorder="1" applyAlignment="1">
      <alignment horizontal="right" vertical="center" indent="2"/>
    </xf>
    <xf numFmtId="3" fontId="3" fillId="7" borderId="0" xfId="4" applyNumberFormat="1" applyFont="1" applyFill="1" applyBorder="1" applyAlignment="1">
      <alignment horizontal="right" vertical="center" indent="2"/>
    </xf>
    <xf numFmtId="3" fontId="3" fillId="7" borderId="0" xfId="4" applyNumberFormat="1" applyFont="1" applyFill="1" applyAlignment="1">
      <alignment horizontal="right" vertical="center" indent="2"/>
    </xf>
    <xf numFmtId="3" fontId="3" fillId="0" borderId="10" xfId="4" applyNumberFormat="1" applyFont="1" applyFill="1" applyBorder="1" applyAlignment="1">
      <alignment horizontal="right" vertical="center" indent="2"/>
    </xf>
    <xf numFmtId="3" fontId="3" fillId="0" borderId="13" xfId="4" applyNumberFormat="1" applyFont="1" applyFill="1" applyBorder="1" applyAlignment="1">
      <alignment horizontal="right" vertical="center" indent="2"/>
    </xf>
    <xf numFmtId="0" fontId="3" fillId="7" borderId="1" xfId="0" applyFont="1" applyFill="1" applyBorder="1" applyAlignment="1">
      <alignment horizontal="left" vertical="center" wrapText="1" indent="1"/>
    </xf>
    <xf numFmtId="3" fontId="3" fillId="7" borderId="1" xfId="0" applyNumberFormat="1" applyFont="1" applyFill="1" applyBorder="1" applyAlignment="1">
      <alignment horizontal="right" vertical="center" wrapText="1" indent="1"/>
    </xf>
    <xf numFmtId="1" fontId="3" fillId="7" borderId="1" xfId="0" applyNumberFormat="1" applyFont="1" applyFill="1" applyBorder="1" applyAlignment="1">
      <alignment horizontal="right" vertical="center" wrapText="1" indent="1"/>
    </xf>
    <xf numFmtId="0" fontId="3" fillId="7" borderId="0" xfId="0" applyFont="1" applyFill="1" applyBorder="1" applyAlignment="1">
      <alignment horizontal="right" vertical="center" wrapText="1" indent="1"/>
    </xf>
    <xf numFmtId="0" fontId="3" fillId="7" borderId="12" xfId="0" applyFont="1" applyFill="1" applyBorder="1" applyAlignment="1">
      <alignment horizontal="left" vertical="center" wrapText="1" indent="1"/>
    </xf>
    <xf numFmtId="0" fontId="3" fillId="7" borderId="10" xfId="0" applyFont="1" applyFill="1" applyBorder="1" applyAlignment="1">
      <alignment horizontal="right" vertical="center" wrapText="1" indent="1"/>
    </xf>
    <xf numFmtId="0" fontId="3" fillId="7" borderId="12" xfId="0" applyFont="1" applyFill="1" applyBorder="1" applyAlignment="1">
      <alignment horizontal="right" vertical="center" wrapText="1" indent="1"/>
    </xf>
    <xf numFmtId="0" fontId="3" fillId="7" borderId="13" xfId="0" applyFont="1" applyFill="1" applyBorder="1" applyAlignment="1">
      <alignment horizontal="right" vertical="center" wrapText="1" indent="1"/>
    </xf>
    <xf numFmtId="1" fontId="3" fillId="7" borderId="12" xfId="0" applyNumberFormat="1" applyFont="1" applyFill="1" applyBorder="1" applyAlignment="1">
      <alignment horizontal="right" vertical="center" wrapText="1" indent="1"/>
    </xf>
    <xf numFmtId="1" fontId="3" fillId="7" borderId="13" xfId="0" applyNumberFormat="1" applyFont="1" applyFill="1" applyBorder="1" applyAlignment="1">
      <alignment horizontal="right" vertical="center" wrapText="1" indent="1"/>
    </xf>
    <xf numFmtId="0" fontId="3" fillId="7" borderId="1" xfId="0" applyFont="1" applyFill="1" applyBorder="1" applyAlignment="1">
      <alignment horizontal="center" wrapText="1"/>
    </xf>
    <xf numFmtId="0" fontId="3" fillId="7" borderId="2" xfId="0" applyFont="1" applyFill="1" applyBorder="1" applyAlignment="1">
      <alignment horizontal="right" vertical="center" wrapText="1" indent="1"/>
    </xf>
    <xf numFmtId="0" fontId="3" fillId="7" borderId="8" xfId="0" applyFont="1" applyFill="1" applyBorder="1" applyAlignment="1">
      <alignment horizontal="right" vertical="center" wrapText="1" indent="1"/>
    </xf>
    <xf numFmtId="0" fontId="3" fillId="7" borderId="9" xfId="0" applyFont="1" applyFill="1" applyBorder="1" applyAlignment="1">
      <alignment horizontal="right" vertical="center" wrapText="1" indent="1"/>
    </xf>
    <xf numFmtId="1" fontId="3" fillId="7" borderId="2" xfId="0" applyNumberFormat="1" applyFont="1" applyFill="1" applyBorder="1" applyAlignment="1">
      <alignment horizontal="right" vertical="center" wrapText="1" indent="1"/>
    </xf>
    <xf numFmtId="1" fontId="3" fillId="7" borderId="8" xfId="0" applyNumberFormat="1" applyFont="1" applyFill="1" applyBorder="1" applyAlignment="1">
      <alignment horizontal="right" vertical="center" wrapText="1" indent="1"/>
    </xf>
    <xf numFmtId="1" fontId="3" fillId="7" borderId="9" xfId="0" applyNumberFormat="1" applyFont="1" applyFill="1" applyBorder="1" applyAlignment="1">
      <alignment horizontal="right" vertical="center" wrapText="1" inden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7" borderId="1" xfId="0" applyFont="1" applyFill="1" applyBorder="1" applyAlignment="1">
      <alignment vertical="center" wrapText="1"/>
    </xf>
    <xf numFmtId="0" fontId="3" fillId="7" borderId="12" xfId="0" applyFont="1" applyFill="1" applyBorder="1" applyAlignment="1">
      <alignment vertical="center" wrapText="1"/>
    </xf>
    <xf numFmtId="0" fontId="3" fillId="7" borderId="15" xfId="0" applyFont="1" applyFill="1" applyBorder="1" applyAlignment="1">
      <alignment horizontal="center" wrapText="1"/>
    </xf>
    <xf numFmtId="1" fontId="3" fillId="7" borderId="0" xfId="0" applyNumberFormat="1" applyFont="1" applyFill="1" applyBorder="1" applyAlignment="1">
      <alignment horizontal="right" vertical="center" wrapText="1" indent="1"/>
    </xf>
    <xf numFmtId="0" fontId="3" fillId="9" borderId="7" xfId="0" applyFont="1" applyFill="1" applyBorder="1" applyAlignment="1">
      <alignment vertical="center"/>
    </xf>
    <xf numFmtId="0" fontId="3" fillId="9" borderId="7" xfId="0" applyFont="1" applyFill="1" applyBorder="1" applyAlignment="1">
      <alignment vertical="center" wrapText="1"/>
    </xf>
    <xf numFmtId="0" fontId="3" fillId="3" borderId="13" xfId="0" applyFont="1" applyFill="1" applyBorder="1" applyAlignment="1">
      <alignment horizontal="center" vertical="center" wrapText="1"/>
    </xf>
    <xf numFmtId="0" fontId="3" fillId="0" borderId="0" xfId="0" applyFont="1" applyBorder="1" applyAlignment="1">
      <alignment horizontal="right" vertical="center" wrapText="1" indent="1"/>
    </xf>
    <xf numFmtId="3" fontId="3" fillId="7" borderId="10" xfId="0" applyNumberFormat="1" applyFont="1" applyFill="1" applyBorder="1" applyAlignment="1">
      <alignment horizontal="right" vertical="center" wrapText="1" indent="1"/>
    </xf>
    <xf numFmtId="0" fontId="3" fillId="7" borderId="14" xfId="0" applyFont="1" applyFill="1" applyBorder="1" applyAlignment="1">
      <alignment horizontal="center" wrapText="1"/>
    </xf>
    <xf numFmtId="183" fontId="3" fillId="7" borderId="3" xfId="0" applyNumberFormat="1" applyFont="1" applyFill="1" applyBorder="1" applyAlignment="1">
      <alignment horizontal="right" vertical="center" wrapText="1" indent="1"/>
    </xf>
    <xf numFmtId="183" fontId="3" fillId="7" borderId="4" xfId="0" applyNumberFormat="1" applyFont="1" applyFill="1" applyBorder="1" applyAlignment="1">
      <alignment horizontal="right" vertical="center" wrapText="1" indent="1"/>
    </xf>
    <xf numFmtId="0" fontId="3" fillId="8" borderId="11" xfId="0" applyFont="1" applyFill="1" applyBorder="1" applyAlignment="1">
      <alignment horizontal="center" wrapText="1"/>
    </xf>
    <xf numFmtId="0" fontId="3" fillId="8" borderId="10" xfId="0" applyFont="1" applyFill="1" applyBorder="1" applyAlignment="1">
      <alignment horizontal="center" wrapText="1"/>
    </xf>
    <xf numFmtId="0" fontId="3" fillId="7" borderId="3"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16" xfId="0" applyFont="1" applyFill="1" applyBorder="1" applyAlignment="1">
      <alignment horizontal="right" vertical="center" wrapText="1" indent="1"/>
    </xf>
    <xf numFmtId="3" fontId="3" fillId="0" borderId="3" xfId="0" applyNumberFormat="1" applyFont="1" applyFill="1" applyBorder="1" applyAlignment="1">
      <alignment horizontal="center" vertical="center" wrapText="1"/>
    </xf>
    <xf numFmtId="3" fontId="3" fillId="6" borderId="3" xfId="0" applyNumberFormat="1" applyFont="1" applyFill="1" applyBorder="1" applyAlignment="1">
      <alignment horizontal="center" vertical="center" wrapText="1"/>
    </xf>
    <xf numFmtId="3" fontId="3" fillId="7" borderId="3"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0" fontId="3" fillId="9" borderId="7" xfId="0" applyFont="1" applyFill="1" applyBorder="1" applyAlignment="1">
      <alignment wrapText="1"/>
    </xf>
    <xf numFmtId="3" fontId="21" fillId="0" borderId="0" xfId="0" applyNumberFormat="1" applyFont="1" applyAlignment="1">
      <alignment horizontal="right" vertical="center" indent="1"/>
    </xf>
    <xf numFmtId="3" fontId="21" fillId="6" borderId="0" xfId="0" applyNumberFormat="1" applyFont="1" applyFill="1" applyAlignment="1">
      <alignment horizontal="right" vertical="center" indent="1"/>
    </xf>
    <xf numFmtId="0" fontId="3" fillId="7" borderId="15" xfId="5" applyFont="1" applyFill="1" applyBorder="1" applyAlignment="1">
      <alignment horizontal="center"/>
    </xf>
    <xf numFmtId="0" fontId="3" fillId="7" borderId="15" xfId="5" applyFont="1" applyFill="1" applyBorder="1" applyAlignment="1">
      <alignment horizontal="center" vertical="center"/>
    </xf>
    <xf numFmtId="0" fontId="3" fillId="7" borderId="14" xfId="5" applyFont="1" applyFill="1" applyBorder="1" applyAlignment="1">
      <alignment horizontal="center"/>
    </xf>
    <xf numFmtId="0" fontId="3" fillId="7" borderId="14" xfId="5" applyFont="1" applyFill="1" applyBorder="1" applyAlignment="1">
      <alignment horizontal="center" vertical="center"/>
    </xf>
    <xf numFmtId="0" fontId="3" fillId="0" borderId="1" xfId="0" applyFont="1" applyBorder="1" applyAlignment="1">
      <alignment horizontal="right" vertical="center" wrapText="1" indent="2"/>
    </xf>
    <xf numFmtId="0" fontId="3" fillId="7" borderId="1" xfId="0" applyFont="1" applyFill="1" applyBorder="1" applyAlignment="1">
      <alignment horizontal="right" vertical="center" wrapText="1" indent="2"/>
    </xf>
    <xf numFmtId="0" fontId="3" fillId="0" borderId="1" xfId="0" applyFont="1" applyFill="1" applyBorder="1" applyAlignment="1">
      <alignment horizontal="right" vertical="center" wrapText="1" indent="2"/>
    </xf>
    <xf numFmtId="3" fontId="3" fillId="7" borderId="1" xfId="0" applyNumberFormat="1" applyFont="1" applyFill="1" applyBorder="1" applyAlignment="1">
      <alignment horizontal="right" vertical="center" wrapText="1" indent="2"/>
    </xf>
    <xf numFmtId="3" fontId="3" fillId="0" borderId="1" xfId="0" applyNumberFormat="1" applyFont="1" applyFill="1" applyBorder="1" applyAlignment="1">
      <alignment horizontal="right" vertical="center" wrapText="1" indent="2"/>
    </xf>
    <xf numFmtId="3" fontId="3" fillId="0" borderId="0" xfId="0" applyNumberFormat="1" applyFont="1" applyFill="1" applyBorder="1" applyAlignment="1">
      <alignment horizontal="right" vertical="center" wrapText="1" indent="2"/>
    </xf>
    <xf numFmtId="3" fontId="3" fillId="7" borderId="0" xfId="0" applyNumberFormat="1" applyFont="1" applyFill="1" applyBorder="1" applyAlignment="1">
      <alignment horizontal="right" vertical="center" wrapText="1" indent="2"/>
    </xf>
    <xf numFmtId="183" fontId="3" fillId="7" borderId="4" xfId="0" applyNumberFormat="1" applyFont="1" applyFill="1" applyBorder="1" applyAlignment="1">
      <alignment horizontal="right" vertical="center" indent="2"/>
    </xf>
    <xf numFmtId="3" fontId="21" fillId="7" borderId="0" xfId="0" applyNumberFormat="1" applyFont="1" applyFill="1" applyBorder="1" applyAlignment="1">
      <alignment horizontal="right" vertical="center" wrapText="1" indent="1"/>
    </xf>
    <xf numFmtId="3" fontId="21" fillId="0" borderId="0" xfId="0" applyNumberFormat="1" applyFont="1" applyFill="1" applyBorder="1" applyAlignment="1">
      <alignment horizontal="right" vertical="center" wrapText="1" indent="1"/>
    </xf>
    <xf numFmtId="3" fontId="21" fillId="7" borderId="1" xfId="0" applyNumberFormat="1" applyFont="1" applyFill="1" applyBorder="1" applyAlignment="1">
      <alignment horizontal="right" vertical="center" wrapText="1" indent="1"/>
    </xf>
    <xf numFmtId="3" fontId="21" fillId="0" borderId="1" xfId="0" applyNumberFormat="1" applyFont="1" applyFill="1" applyBorder="1" applyAlignment="1">
      <alignment horizontal="right" vertical="center" wrapText="1" indent="1"/>
    </xf>
    <xf numFmtId="0" fontId="3" fillId="0" borderId="5"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0" borderId="1" xfId="0" applyFont="1" applyBorder="1" applyAlignment="1">
      <alignment horizontal="center" vertical="center" wrapText="1"/>
    </xf>
    <xf numFmtId="3" fontId="3" fillId="0" borderId="4" xfId="0" applyNumberFormat="1" applyFont="1" applyFill="1" applyBorder="1" applyAlignment="1">
      <alignment horizontal="right" vertical="center" wrapText="1" indent="2"/>
    </xf>
    <xf numFmtId="3" fontId="3" fillId="7" borderId="4" xfId="0" applyNumberFormat="1" applyFont="1" applyFill="1" applyBorder="1" applyAlignment="1">
      <alignment horizontal="right" vertical="center" wrapText="1" indent="2"/>
    </xf>
    <xf numFmtId="3" fontId="3" fillId="0" borderId="13" xfId="0" applyNumberFormat="1" applyFont="1" applyFill="1" applyBorder="1" applyAlignment="1">
      <alignment horizontal="right" vertical="center" wrapText="1" indent="2"/>
    </xf>
    <xf numFmtId="3" fontId="3" fillId="0" borderId="10" xfId="0" applyNumberFormat="1" applyFont="1" applyFill="1" applyBorder="1" applyAlignment="1">
      <alignment horizontal="right" vertical="center" wrapText="1" indent="2"/>
    </xf>
    <xf numFmtId="3" fontId="3" fillId="0" borderId="11" xfId="0" applyNumberFormat="1" applyFont="1" applyFill="1" applyBorder="1" applyAlignment="1">
      <alignment horizontal="right" vertical="center" wrapText="1" indent="2"/>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vertical="center" wrapText="1"/>
    </xf>
    <xf numFmtId="0" fontId="3" fillId="9" borderId="16" xfId="0" applyFont="1" applyFill="1" applyBorder="1" applyAlignment="1">
      <alignment vertical="center" wrapText="1"/>
    </xf>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6" xfId="0" applyFont="1" applyFill="1" applyBorder="1" applyAlignment="1">
      <alignment horizontal="center" vertical="center" wrapText="1"/>
    </xf>
    <xf numFmtId="3" fontId="3" fillId="2" borderId="11" xfId="0" applyNumberFormat="1" applyFont="1" applyFill="1" applyBorder="1" applyAlignment="1">
      <alignment horizontal="right" vertical="center" wrapText="1" indent="1"/>
    </xf>
    <xf numFmtId="0" fontId="3" fillId="4" borderId="7" xfId="0" applyFont="1" applyFill="1" applyBorder="1" applyAlignment="1">
      <alignment horizontal="centerContinuous" vertical="center" wrapText="1"/>
    </xf>
    <xf numFmtId="1" fontId="3" fillId="2" borderId="11" xfId="0" applyNumberFormat="1" applyFont="1" applyFill="1" applyBorder="1" applyAlignment="1">
      <alignment horizontal="right" vertical="center" wrapText="1" indent="1"/>
    </xf>
    <xf numFmtId="1" fontId="3" fillId="2" borderId="10" xfId="0" applyNumberFormat="1" applyFont="1" applyFill="1" applyBorder="1" applyAlignment="1">
      <alignment horizontal="right" vertical="center" wrapText="1" indent="1"/>
    </xf>
    <xf numFmtId="0" fontId="3" fillId="6" borderId="20"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3" fontId="3" fillId="7" borderId="13" xfId="0" applyNumberFormat="1" applyFont="1" applyFill="1" applyBorder="1" applyAlignment="1">
      <alignment horizontal="right" vertical="center" wrapText="1" indent="1"/>
    </xf>
    <xf numFmtId="183" fontId="3" fillId="7" borderId="0" xfId="0" applyNumberFormat="1" applyFont="1" applyFill="1" applyBorder="1" applyAlignment="1">
      <alignment horizontal="right" vertical="center" wrapText="1" indent="1"/>
    </xf>
    <xf numFmtId="202" fontId="3" fillId="0" borderId="6" xfId="0" applyNumberFormat="1" applyFont="1" applyBorder="1" applyAlignment="1">
      <alignment horizontal="right" vertical="center" indent="2"/>
    </xf>
    <xf numFmtId="0" fontId="3" fillId="0" borderId="0" xfId="0" applyFont="1" applyFill="1" applyBorder="1" applyAlignment="1">
      <alignment horizontal="right" vertical="center" wrapText="1" indent="2"/>
    </xf>
    <xf numFmtId="202" fontId="3" fillId="7" borderId="4" xfId="0" applyNumberFormat="1" applyFont="1" applyFill="1" applyBorder="1" applyAlignment="1">
      <alignment horizontal="right" vertical="center" indent="2"/>
    </xf>
    <xf numFmtId="202" fontId="3" fillId="0" borderId="4" xfId="0" applyNumberFormat="1" applyFont="1" applyBorder="1" applyAlignment="1">
      <alignment horizontal="right" vertical="center" indent="2"/>
    </xf>
    <xf numFmtId="0" fontId="22" fillId="0" borderId="0" xfId="7"/>
    <xf numFmtId="0" fontId="23" fillId="0" borderId="0" xfId="7" applyFont="1"/>
    <xf numFmtId="0" fontId="12" fillId="0" borderId="0" xfId="0" applyFont="1" applyAlignment="1">
      <alignment wrapText="1"/>
    </xf>
    <xf numFmtId="0" fontId="12" fillId="0" borderId="0" xfId="0" applyFont="1" applyBorder="1" applyAlignment="1">
      <alignment vertical="center" wrapText="1"/>
    </xf>
    <xf numFmtId="0" fontId="0" fillId="0" borderId="0" xfId="0" applyAlignment="1"/>
    <xf numFmtId="0" fontId="6" fillId="0" borderId="0" xfId="1" applyAlignment="1" applyProtection="1"/>
    <xf numFmtId="0" fontId="0" fillId="0" borderId="0" xfId="0" applyBorder="1" applyAlignment="1"/>
    <xf numFmtId="0" fontId="6" fillId="0" borderId="0" xfId="1" applyBorder="1" applyAlignment="1" applyProtection="1"/>
    <xf numFmtId="0" fontId="26" fillId="0" borderId="0" xfId="1" applyFont="1" applyAlignment="1" applyProtection="1">
      <alignment horizontal="left" wrapText="1"/>
    </xf>
    <xf numFmtId="0" fontId="6" fillId="0" borderId="0" xfId="1" applyAlignment="1" applyProtection="1">
      <alignment vertical="center"/>
    </xf>
    <xf numFmtId="0" fontId="26" fillId="0" borderId="0" xfId="1" applyFont="1" applyAlignment="1" applyProtection="1">
      <alignment vertical="center"/>
    </xf>
    <xf numFmtId="0" fontId="11" fillId="0" borderId="0" xfId="0" applyFont="1" applyAlignment="1">
      <alignment wrapText="1"/>
    </xf>
    <xf numFmtId="0" fontId="26" fillId="0" borderId="0" xfId="1" applyFont="1" applyAlignment="1" applyProtection="1">
      <alignment horizontal="left" wrapText="1"/>
    </xf>
    <xf numFmtId="0" fontId="26" fillId="0" borderId="0" xfId="1" applyFont="1" applyBorder="1" applyAlignment="1" applyProtection="1">
      <alignment horizontal="left" wrapText="1"/>
    </xf>
    <xf numFmtId="49" fontId="3" fillId="0" borderId="0" xfId="0" applyNumberFormat="1" applyFont="1" applyAlignment="1">
      <alignment horizontal="left" indent="1"/>
    </xf>
    <xf numFmtId="0" fontId="11" fillId="0" borderId="0" xfId="0" applyFont="1" applyAlignment="1">
      <alignment horizontal="left" wrapText="1"/>
    </xf>
    <xf numFmtId="0" fontId="3" fillId="0" borderId="0" xfId="0" applyFont="1" applyAlignment="1">
      <alignment horizontal="left"/>
    </xf>
    <xf numFmtId="0" fontId="12" fillId="0" borderId="0" xfId="0" applyFont="1" applyAlignment="1">
      <alignment horizontal="left" wrapText="1"/>
    </xf>
    <xf numFmtId="0" fontId="26" fillId="0" borderId="0" xfId="1" applyFont="1" applyAlignment="1" applyProtection="1">
      <alignment horizontal="left" vertical="center"/>
    </xf>
    <xf numFmtId="0" fontId="16" fillId="0" borderId="0" xfId="0" applyFont="1" applyAlignment="1">
      <alignment horizontal="left" wrapText="1"/>
    </xf>
    <xf numFmtId="0" fontId="12" fillId="0" borderId="13" xfId="0" applyFont="1" applyBorder="1" applyAlignment="1">
      <alignment horizontal="left" wrapText="1"/>
    </xf>
    <xf numFmtId="0" fontId="3" fillId="7" borderId="14"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0" borderId="7" xfId="0" applyFont="1" applyBorder="1" applyAlignment="1">
      <alignment horizontal="left" wrapText="1"/>
    </xf>
    <xf numFmtId="0" fontId="3" fillId="5" borderId="14" xfId="0" applyFont="1" applyFill="1" applyBorder="1" applyAlignment="1">
      <alignment horizontal="center" wrapText="1"/>
    </xf>
    <xf numFmtId="0" fontId="3" fillId="3" borderId="15" xfId="0" applyFont="1" applyFill="1" applyBorder="1" applyAlignment="1">
      <alignment horizontal="center" wrapText="1"/>
    </xf>
    <xf numFmtId="0" fontId="3" fillId="7" borderId="5"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3" borderId="0" xfId="0" applyFont="1" applyFill="1" applyBorder="1" applyAlignment="1">
      <alignment horizontal="center" wrapText="1"/>
    </xf>
    <xf numFmtId="0" fontId="3" fillId="9" borderId="7" xfId="0" applyFont="1" applyFill="1" applyBorder="1" applyAlignment="1">
      <alignment horizontal="center" vertical="center" wrapText="1"/>
    </xf>
    <xf numFmtId="0" fontId="3" fillId="9" borderId="7" xfId="0" applyFont="1" applyFill="1" applyBorder="1" applyAlignment="1">
      <alignment horizontal="center" vertical="center"/>
    </xf>
    <xf numFmtId="0" fontId="3" fillId="7" borderId="15" xfId="0" applyFont="1" applyFill="1" applyBorder="1" applyAlignment="1">
      <alignment horizontal="center" wrapText="1"/>
    </xf>
    <xf numFmtId="0" fontId="3" fillId="7" borderId="21" xfId="0" applyFont="1" applyFill="1" applyBorder="1" applyAlignment="1">
      <alignment horizontal="center" wrapText="1"/>
    </xf>
    <xf numFmtId="0" fontId="3" fillId="8" borderId="6" xfId="0" applyFont="1" applyFill="1" applyBorder="1" applyAlignment="1">
      <alignment horizontal="center" vertical="center" wrapText="1"/>
    </xf>
    <xf numFmtId="0" fontId="0" fillId="8" borderId="10" xfId="0" applyFill="1" applyBorder="1"/>
    <xf numFmtId="0" fontId="13" fillId="0" borderId="0" xfId="0" applyFont="1" applyAlignment="1">
      <alignment horizontal="center"/>
    </xf>
    <xf numFmtId="0" fontId="3" fillId="7" borderId="16" xfId="0" applyFont="1" applyFill="1" applyBorder="1" applyAlignment="1">
      <alignment horizontal="center" wrapText="1"/>
    </xf>
    <xf numFmtId="0" fontId="5" fillId="0" borderId="7" xfId="0" applyFont="1" applyBorder="1" applyAlignment="1">
      <alignment horizontal="left" vertical="top" wrapText="1"/>
    </xf>
    <xf numFmtId="0" fontId="5" fillId="0" borderId="0" xfId="0" applyFont="1" applyBorder="1" applyAlignment="1">
      <alignment horizontal="left" wrapText="1"/>
    </xf>
    <xf numFmtId="0" fontId="3" fillId="6" borderId="5"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3" borderId="16" xfId="0" applyFont="1" applyFill="1" applyBorder="1" applyAlignment="1">
      <alignment horizontal="center" wrapText="1"/>
    </xf>
    <xf numFmtId="3" fontId="3" fillId="8" borderId="16" xfId="0" applyNumberFormat="1"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6" xfId="0" applyFont="1" applyFill="1" applyBorder="1" applyAlignment="1">
      <alignment horizontal="center" wrapText="1"/>
    </xf>
    <xf numFmtId="0" fontId="3" fillId="6" borderId="5" xfId="0" applyFont="1" applyFill="1" applyBorder="1" applyAlignment="1">
      <alignment horizontal="center" wrapText="1"/>
    </xf>
    <xf numFmtId="0" fontId="3" fillId="7" borderId="2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5" xfId="0" applyFont="1" applyFill="1" applyBorder="1" applyAlignment="1">
      <alignment horizontal="center" vertical="top" wrapText="1"/>
    </xf>
    <xf numFmtId="0" fontId="3" fillId="7" borderId="16" xfId="0" applyFont="1" applyFill="1" applyBorder="1" applyAlignment="1">
      <alignment horizontal="center" vertical="top" wrapText="1"/>
    </xf>
    <xf numFmtId="0" fontId="3" fillId="8" borderId="15" xfId="0" applyFont="1" applyFill="1" applyBorder="1" applyAlignment="1">
      <alignment horizontal="center" wrapText="1"/>
    </xf>
    <xf numFmtId="0" fontId="3" fillId="8" borderId="16" xfId="0" applyFont="1" applyFill="1" applyBorder="1" applyAlignment="1">
      <alignment horizontal="center" wrapText="1"/>
    </xf>
    <xf numFmtId="0" fontId="3" fillId="8" borderId="21" xfId="0" applyFont="1" applyFill="1" applyBorder="1" applyAlignment="1">
      <alignment horizontal="center" wrapText="1"/>
    </xf>
    <xf numFmtId="0" fontId="3" fillId="7" borderId="15" xfId="0" applyFont="1" applyFill="1" applyBorder="1" applyAlignment="1">
      <alignment horizontal="center"/>
    </xf>
    <xf numFmtId="0" fontId="3" fillId="7" borderId="16" xfId="0" applyFont="1" applyFill="1" applyBorder="1" applyAlignment="1">
      <alignment horizontal="center"/>
    </xf>
    <xf numFmtId="0" fontId="3" fillId="7" borderId="10" xfId="0" applyFont="1" applyFill="1" applyBorder="1" applyAlignment="1">
      <alignment horizontal="center" wrapText="1"/>
    </xf>
    <xf numFmtId="0" fontId="3" fillId="7" borderId="12" xfId="0" applyFont="1" applyFill="1" applyBorder="1" applyAlignment="1">
      <alignment horizontal="center" wrapText="1"/>
    </xf>
    <xf numFmtId="0" fontId="3" fillId="7" borderId="5"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12" xfId="0" applyFont="1" applyFill="1" applyBorder="1" applyAlignment="1">
      <alignment horizontal="center" vertical="center"/>
    </xf>
    <xf numFmtId="0" fontId="5" fillId="0" borderId="0" xfId="0" applyFont="1" applyAlignment="1">
      <alignment horizontal="left" wrapText="1"/>
    </xf>
    <xf numFmtId="0" fontId="12" fillId="0" borderId="0" xfId="0" applyFont="1" applyAlignment="1">
      <alignment wrapText="1"/>
    </xf>
    <xf numFmtId="0" fontId="3" fillId="3" borderId="14" xfId="0" applyFont="1" applyFill="1" applyBorder="1" applyAlignment="1">
      <alignment horizontal="center"/>
    </xf>
    <xf numFmtId="0" fontId="3" fillId="3" borderId="15" xfId="0" applyFont="1" applyFill="1" applyBorder="1" applyAlignment="1">
      <alignment horizontal="center"/>
    </xf>
    <xf numFmtId="0" fontId="3" fillId="7" borderId="14" xfId="0" applyFont="1" applyFill="1" applyBorder="1" applyAlignment="1">
      <alignment horizontal="center" vertical="center"/>
    </xf>
    <xf numFmtId="3" fontId="3" fillId="9" borderId="0" xfId="0" applyNumberFormat="1" applyFont="1" applyFill="1" applyBorder="1" applyAlignment="1">
      <alignment horizontal="center" vertical="center" wrapText="1"/>
    </xf>
    <xf numFmtId="0" fontId="5" fillId="0" borderId="0" xfId="0" applyFont="1" applyBorder="1" applyAlignment="1">
      <alignment vertical="top" wrapText="1"/>
    </xf>
    <xf numFmtId="0" fontId="12" fillId="0" borderId="13" xfId="0" applyFont="1" applyBorder="1" applyAlignment="1">
      <alignment wrapText="1"/>
    </xf>
    <xf numFmtId="0" fontId="3" fillId="9" borderId="7" xfId="0" applyFont="1" applyFill="1" applyBorder="1" applyAlignment="1">
      <alignment horizontal="center" wrapText="1"/>
    </xf>
    <xf numFmtId="0" fontId="3" fillId="8" borderId="16" xfId="0" applyFont="1" applyFill="1" applyBorder="1" applyAlignment="1">
      <alignment horizontal="center" vertical="center" wrapText="1"/>
    </xf>
    <xf numFmtId="0" fontId="3" fillId="9" borderId="7" xfId="5" applyFont="1" applyFill="1" applyBorder="1" applyAlignment="1">
      <alignment horizontal="center" vertical="center"/>
    </xf>
    <xf numFmtId="0" fontId="5" fillId="0" borderId="0" xfId="5" applyFont="1" applyFill="1" applyBorder="1" applyAlignment="1">
      <alignment horizontal="left" vertical="center"/>
    </xf>
    <xf numFmtId="0" fontId="12" fillId="0" borderId="0" xfId="0" applyFont="1" applyBorder="1" applyAlignment="1">
      <alignment horizontal="left" wrapText="1"/>
    </xf>
    <xf numFmtId="0" fontId="3" fillId="7" borderId="6" xfId="5" applyFont="1" applyFill="1" applyBorder="1" applyAlignment="1">
      <alignment horizontal="center"/>
    </xf>
    <xf numFmtId="0" fontId="3" fillId="7" borderId="7" xfId="5" applyFont="1" applyFill="1" applyBorder="1" applyAlignment="1">
      <alignment horizontal="center"/>
    </xf>
    <xf numFmtId="0" fontId="3" fillId="7" borderId="6" xfId="5" applyFont="1" applyFill="1" applyBorder="1" applyAlignment="1">
      <alignment horizontal="center" vertical="center"/>
    </xf>
    <xf numFmtId="0" fontId="3" fillId="7" borderId="7" xfId="5" applyFont="1" applyFill="1" applyBorder="1" applyAlignment="1">
      <alignment horizontal="center" vertical="center"/>
    </xf>
    <xf numFmtId="0" fontId="5" fillId="0" borderId="0" xfId="5" applyFont="1" applyFill="1" applyBorder="1" applyAlignment="1">
      <alignment horizontal="left" vertical="top" wrapText="1"/>
    </xf>
    <xf numFmtId="0" fontId="3" fillId="3" borderId="6" xfId="5" applyFont="1" applyFill="1" applyBorder="1" applyAlignment="1">
      <alignment horizontal="center"/>
    </xf>
    <xf numFmtId="0" fontId="3" fillId="3" borderId="7" xfId="5" applyFont="1" applyFill="1" applyBorder="1" applyAlignment="1">
      <alignment horizontal="center"/>
    </xf>
    <xf numFmtId="0" fontId="3" fillId="9" borderId="7" xfId="5" applyFont="1" applyFill="1" applyBorder="1" applyAlignment="1">
      <alignment horizontal="center"/>
    </xf>
    <xf numFmtId="0" fontId="3" fillId="7" borderId="5" xfId="5" applyFont="1" applyFill="1" applyBorder="1" applyAlignment="1">
      <alignment horizontal="center" vertical="center"/>
    </xf>
    <xf numFmtId="0" fontId="3" fillId="7" borderId="1" xfId="5" applyFont="1" applyFill="1" applyBorder="1" applyAlignment="1">
      <alignment horizontal="center" vertical="center"/>
    </xf>
    <xf numFmtId="0" fontId="3" fillId="7" borderId="12" xfId="5" applyFont="1" applyFill="1" applyBorder="1" applyAlignment="1">
      <alignment horizontal="center" vertical="center"/>
    </xf>
    <xf numFmtId="0" fontId="3" fillId="9" borderId="0"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7" borderId="15" xfId="5" applyFont="1" applyFill="1" applyBorder="1" applyAlignment="1">
      <alignment horizontal="center" vertical="center" wrapText="1"/>
    </xf>
    <xf numFmtId="0" fontId="3" fillId="7" borderId="16" xfId="5" applyFont="1" applyFill="1" applyBorder="1" applyAlignment="1">
      <alignment horizontal="center" vertical="center" wrapText="1"/>
    </xf>
    <xf numFmtId="0" fontId="3" fillId="11" borderId="20" xfId="5" applyFont="1" applyFill="1" applyBorder="1" applyAlignment="1">
      <alignment horizontal="center" vertical="center" wrapText="1"/>
    </xf>
    <xf numFmtId="0" fontId="3" fillId="7" borderId="20" xfId="5" applyFont="1" applyFill="1" applyBorder="1" applyAlignment="1">
      <alignment horizontal="center" vertical="center" wrapText="1"/>
    </xf>
    <xf numFmtId="0" fontId="3" fillId="7" borderId="6" xfId="5" applyFont="1" applyFill="1" applyBorder="1" applyAlignment="1">
      <alignment horizontal="center" vertical="center" wrapText="1"/>
    </xf>
    <xf numFmtId="0" fontId="3" fillId="7" borderId="5" xfId="5" applyFont="1" applyFill="1" applyBorder="1" applyAlignment="1">
      <alignment horizontal="center" vertical="center" wrapText="1"/>
    </xf>
    <xf numFmtId="0" fontId="3" fillId="7" borderId="1" xfId="5" applyFont="1" applyFill="1" applyBorder="1" applyAlignment="1">
      <alignment horizontal="center" vertical="center" wrapText="1"/>
    </xf>
    <xf numFmtId="0" fontId="3" fillId="7" borderId="12" xfId="5" applyFont="1" applyFill="1" applyBorder="1" applyAlignment="1">
      <alignment horizontal="center" vertical="center" wrapText="1"/>
    </xf>
    <xf numFmtId="0" fontId="5" fillId="0" borderId="0" xfId="5" applyFont="1" applyFill="1" applyBorder="1" applyAlignment="1">
      <alignment horizontal="left" vertical="center" wrapText="1"/>
    </xf>
    <xf numFmtId="0" fontId="3" fillId="7" borderId="14" xfId="5" applyFont="1" applyFill="1" applyBorder="1" applyAlignment="1">
      <alignment horizontal="center" vertical="center" wrapText="1"/>
    </xf>
    <xf numFmtId="0" fontId="3" fillId="9" borderId="7" xfId="5" applyFont="1" applyFill="1" applyBorder="1" applyAlignment="1">
      <alignment horizontal="center" vertical="center" wrapText="1"/>
    </xf>
    <xf numFmtId="197" fontId="3" fillId="10" borderId="7" xfId="4" applyNumberFormat="1" applyFont="1" applyFill="1" applyBorder="1" applyAlignment="1">
      <alignment horizontal="center" vertical="center"/>
    </xf>
    <xf numFmtId="0" fontId="3" fillId="10" borderId="7" xfId="0" applyFont="1" applyFill="1" applyBorder="1" applyAlignment="1">
      <alignment horizontal="center" vertical="center"/>
    </xf>
    <xf numFmtId="0" fontId="3" fillId="8" borderId="24" xfId="0" applyFont="1" applyFill="1" applyBorder="1" applyAlignment="1">
      <alignment horizontal="center" wrapText="1"/>
    </xf>
    <xf numFmtId="0" fontId="3" fillId="8" borderId="22" xfId="0" applyFont="1" applyFill="1" applyBorder="1" applyAlignment="1">
      <alignment horizontal="center" wrapText="1"/>
    </xf>
    <xf numFmtId="0" fontId="5" fillId="0" borderId="22" xfId="0" applyFont="1" applyBorder="1" applyAlignment="1">
      <alignment horizontal="left" vertical="top" wrapText="1"/>
    </xf>
    <xf numFmtId="0" fontId="14" fillId="0" borderId="22" xfId="0" applyFont="1" applyBorder="1" applyAlignment="1">
      <alignment horizontal="left" vertical="top" wrapText="1"/>
    </xf>
    <xf numFmtId="0" fontId="12" fillId="0" borderId="23" xfId="0" applyFont="1" applyBorder="1" applyAlignment="1">
      <alignment horizontal="left" wrapText="1"/>
    </xf>
    <xf numFmtId="0" fontId="3" fillId="9" borderId="16"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5" fillId="0" borderId="0" xfId="0" applyFont="1" applyBorder="1" applyAlignment="1">
      <alignment horizontal="left" vertical="top" wrapText="1"/>
    </xf>
    <xf numFmtId="0" fontId="3" fillId="7" borderId="16"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7" borderId="5" xfId="0" applyFont="1" applyFill="1" applyBorder="1" applyAlignment="1">
      <alignment horizontal="center" wrapText="1"/>
    </xf>
    <xf numFmtId="0" fontId="3" fillId="7" borderId="1" xfId="0" applyFont="1" applyFill="1" applyBorder="1" applyAlignment="1">
      <alignment horizontal="center" wrapText="1"/>
    </xf>
    <xf numFmtId="0" fontId="3" fillId="7" borderId="20"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2" xfId="0" applyFont="1" applyBorder="1" applyAlignment="1">
      <alignment horizontal="left" vertical="center" wrapText="1"/>
    </xf>
    <xf numFmtId="0" fontId="3" fillId="7" borderId="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6" xfId="0" applyFont="1" applyFill="1" applyBorder="1" applyAlignment="1">
      <alignment horizontal="center" vertical="center" wrapText="1"/>
    </xf>
  </cellXfs>
  <cellStyles count="8">
    <cellStyle name="Hyperlink" xfId="1" builtinId="8"/>
    <cellStyle name="Hyperlink 2" xfId="2"/>
    <cellStyle name="Komma" xfId="3" builtinId="3"/>
    <cellStyle name="Komma 2" xfId="4"/>
    <cellStyle name="Standard" xfId="0" builtinId="0"/>
    <cellStyle name="Standard 2" xfId="5"/>
    <cellStyle name="Standard 3" xfId="6"/>
    <cellStyle name="Standard 9"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85725</xdr:rowOff>
    </xdr:from>
    <xdr:to>
      <xdr:col>11</xdr:col>
      <xdr:colOff>685800</xdr:colOff>
      <xdr:row>29</xdr:row>
      <xdr:rowOff>123825</xdr:rowOff>
    </xdr:to>
    <xdr:pic>
      <xdr:nvPicPr>
        <xdr:cNvPr id="20499"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9067800" cy="441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14</xdr:col>
      <xdr:colOff>95250</xdr:colOff>
      <xdr:row>29</xdr:row>
      <xdr:rowOff>133350</xdr:rowOff>
    </xdr:to>
    <xdr:pic>
      <xdr:nvPicPr>
        <xdr:cNvPr id="21505"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2950"/>
          <a:ext cx="1076325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S41"/>
  <sheetViews>
    <sheetView tabSelected="1" zoomScaleNormal="100" workbookViewId="0">
      <selection activeCell="A2" sqref="A2"/>
    </sheetView>
  </sheetViews>
  <sheetFormatPr baseColWidth="10" defaultRowHeight="12.75"/>
  <cols>
    <col min="1" max="1" width="11.42578125" style="4"/>
    <col min="2" max="10" width="10.42578125" style="4" customWidth="1"/>
    <col min="11" max="11" width="14" style="4" customWidth="1"/>
    <col min="12" max="16384" width="11.42578125" style="4"/>
  </cols>
  <sheetData>
    <row r="1" spans="1:19" ht="15">
      <c r="A1" s="3"/>
    </row>
    <row r="2" spans="1:19" ht="15">
      <c r="A2" s="3" t="s">
        <v>308</v>
      </c>
    </row>
    <row r="3" spans="1:19" ht="15">
      <c r="A3" s="3"/>
    </row>
    <row r="4" spans="1:19" ht="14.25">
      <c r="A4" s="5" t="s">
        <v>63</v>
      </c>
    </row>
    <row r="5" spans="1:19" ht="14.25">
      <c r="A5" s="12"/>
      <c r="B5" s="6"/>
      <c r="C5" s="6"/>
      <c r="D5" s="6"/>
      <c r="E5" s="6"/>
      <c r="F5" s="6"/>
      <c r="G5" s="6"/>
      <c r="H5" s="6"/>
      <c r="I5" s="6"/>
      <c r="J5" s="6"/>
      <c r="K5" s="6"/>
      <c r="L5" s="6"/>
      <c r="M5" s="6"/>
      <c r="N5" s="6"/>
    </row>
    <row r="6" spans="1:19" s="6" customFormat="1" ht="15" customHeight="1">
      <c r="A6" s="288" t="s">
        <v>288</v>
      </c>
      <c r="B6" s="288"/>
      <c r="C6" s="288"/>
      <c r="D6" s="288"/>
      <c r="E6" s="288"/>
      <c r="F6" s="288"/>
      <c r="G6" s="288"/>
      <c r="H6" s="288"/>
      <c r="I6" s="288"/>
      <c r="J6" s="288"/>
      <c r="K6" s="288"/>
      <c r="L6" s="278"/>
      <c r="M6" s="278"/>
      <c r="N6" s="278"/>
      <c r="O6" s="278"/>
      <c r="P6" s="278"/>
      <c r="Q6" s="278"/>
      <c r="R6" s="278"/>
      <c r="S6" s="278"/>
    </row>
    <row r="7" spans="1:19" s="6" customFormat="1" ht="15" customHeight="1">
      <c r="A7" s="289" t="s">
        <v>289</v>
      </c>
      <c r="B7" s="289"/>
      <c r="C7" s="289"/>
      <c r="D7" s="289"/>
      <c r="E7" s="289"/>
      <c r="F7" s="289"/>
      <c r="G7" s="289"/>
      <c r="H7" s="289"/>
      <c r="I7" s="289"/>
      <c r="J7" s="289"/>
      <c r="K7" s="289"/>
      <c r="L7" s="280"/>
      <c r="M7" s="280"/>
      <c r="N7" s="280"/>
    </row>
    <row r="8" spans="1:19" s="6" customFormat="1" ht="25.5" customHeight="1">
      <c r="A8" s="288" t="s">
        <v>290</v>
      </c>
      <c r="B8" s="288"/>
      <c r="C8" s="288"/>
      <c r="D8" s="288"/>
      <c r="E8" s="288"/>
      <c r="F8" s="288"/>
      <c r="G8" s="288"/>
      <c r="H8" s="288"/>
      <c r="I8" s="288"/>
      <c r="J8" s="288"/>
      <c r="K8" s="288"/>
      <c r="L8" s="279"/>
      <c r="M8" s="279"/>
      <c r="N8" s="279"/>
    </row>
    <row r="9" spans="1:19" s="6" customFormat="1" ht="12.75" customHeight="1">
      <c r="A9" s="280"/>
      <c r="B9" s="280"/>
      <c r="C9" s="280"/>
      <c r="D9" s="280"/>
      <c r="E9" s="280"/>
      <c r="F9" s="280"/>
      <c r="G9" s="280"/>
      <c r="H9" s="280"/>
      <c r="I9" s="280"/>
      <c r="J9" s="280"/>
      <c r="K9" s="280"/>
      <c r="L9" s="280"/>
      <c r="M9" s="280"/>
      <c r="N9" s="280"/>
    </row>
    <row r="10" spans="1:19" s="6" customFormat="1" ht="15">
      <c r="A10" s="13"/>
      <c r="H10" s="2"/>
      <c r="I10" s="2"/>
      <c r="J10" s="2"/>
    </row>
    <row r="11" spans="1:19" ht="14.25">
      <c r="A11" s="12" t="s">
        <v>64</v>
      </c>
      <c r="B11" s="6"/>
      <c r="C11" s="6"/>
      <c r="D11" s="6"/>
      <c r="E11" s="6"/>
      <c r="F11" s="6"/>
      <c r="G11" s="6"/>
      <c r="H11" s="6"/>
      <c r="I11" s="6"/>
      <c r="J11" s="6"/>
      <c r="K11" s="6"/>
      <c r="L11" s="6"/>
      <c r="M11" s="6"/>
      <c r="N11" s="6"/>
    </row>
    <row r="12" spans="1:19" ht="14.25">
      <c r="A12" s="12"/>
      <c r="B12" s="6"/>
      <c r="C12" s="6"/>
      <c r="D12" s="6"/>
      <c r="E12" s="6"/>
      <c r="F12" s="6"/>
      <c r="G12" s="6"/>
      <c r="H12" s="6"/>
      <c r="I12" s="6"/>
      <c r="J12" s="6"/>
      <c r="K12" s="6"/>
      <c r="L12" s="6"/>
      <c r="M12" s="6"/>
      <c r="N12" s="6"/>
    </row>
    <row r="13" spans="1:19" ht="15.75" customHeight="1">
      <c r="A13" s="288" t="s">
        <v>267</v>
      </c>
      <c r="B13" s="288"/>
      <c r="C13" s="288"/>
      <c r="D13" s="288"/>
      <c r="E13" s="288"/>
      <c r="F13" s="288"/>
      <c r="G13" s="288"/>
      <c r="H13" s="288"/>
      <c r="I13" s="288"/>
      <c r="J13" s="288"/>
      <c r="K13" s="288"/>
    </row>
    <row r="14" spans="1:19" ht="15" customHeight="1">
      <c r="A14" s="288" t="s">
        <v>291</v>
      </c>
      <c r="B14" s="288"/>
      <c r="C14" s="288"/>
      <c r="D14" s="288"/>
      <c r="E14" s="288"/>
      <c r="F14" s="288"/>
      <c r="G14" s="288"/>
      <c r="H14" s="288"/>
      <c r="I14" s="288"/>
      <c r="J14" s="288"/>
      <c r="K14" s="288"/>
      <c r="L14" s="282"/>
      <c r="M14" s="282"/>
      <c r="N14" s="6"/>
    </row>
    <row r="15" spans="1:19" s="6" customFormat="1" ht="25.5" customHeight="1">
      <c r="A15" s="288" t="s">
        <v>269</v>
      </c>
      <c r="B15" s="288"/>
      <c r="C15" s="288"/>
      <c r="D15" s="288"/>
      <c r="E15" s="288"/>
      <c r="F15" s="288"/>
      <c r="G15" s="288"/>
      <c r="H15" s="288"/>
      <c r="I15" s="288"/>
      <c r="J15" s="288"/>
      <c r="K15" s="288"/>
      <c r="L15" s="279"/>
      <c r="M15" s="279"/>
      <c r="N15" s="279"/>
      <c r="O15" s="279"/>
    </row>
    <row r="16" spans="1:19" s="6" customFormat="1" ht="15" customHeight="1">
      <c r="A16" s="288" t="s">
        <v>292</v>
      </c>
      <c r="B16" s="288"/>
      <c r="C16" s="288"/>
      <c r="D16" s="288"/>
      <c r="E16" s="288"/>
      <c r="F16" s="288"/>
      <c r="G16" s="288"/>
      <c r="H16" s="288"/>
      <c r="I16" s="288"/>
      <c r="J16" s="288"/>
      <c r="K16" s="288"/>
      <c r="L16" s="280"/>
      <c r="M16" s="280"/>
      <c r="N16" s="280"/>
    </row>
    <row r="17" spans="1:18" s="6" customFormat="1" ht="15" customHeight="1">
      <c r="A17" s="288" t="s">
        <v>271</v>
      </c>
      <c r="B17" s="288"/>
      <c r="C17" s="288"/>
      <c r="D17" s="288"/>
      <c r="E17" s="288"/>
      <c r="F17" s="288"/>
      <c r="G17" s="288"/>
      <c r="H17" s="288"/>
      <c r="I17" s="288"/>
      <c r="J17" s="288"/>
      <c r="K17" s="288"/>
      <c r="L17" s="281"/>
      <c r="M17" s="281"/>
      <c r="N17" s="281"/>
    </row>
    <row r="18" spans="1:18" s="6" customFormat="1" ht="25.5" customHeight="1">
      <c r="A18" s="288" t="s">
        <v>293</v>
      </c>
      <c r="B18" s="288"/>
      <c r="C18" s="288"/>
      <c r="D18" s="288"/>
      <c r="E18" s="288"/>
      <c r="F18" s="288"/>
      <c r="G18" s="288"/>
      <c r="H18" s="288"/>
      <c r="I18" s="288"/>
      <c r="J18" s="288"/>
      <c r="K18" s="288"/>
      <c r="L18" s="281"/>
      <c r="M18" s="281"/>
      <c r="N18" s="281"/>
    </row>
    <row r="19" spans="1:18" s="6" customFormat="1" ht="25.5" customHeight="1">
      <c r="A19" s="288" t="s">
        <v>294</v>
      </c>
      <c r="B19" s="288"/>
      <c r="C19" s="288"/>
      <c r="D19" s="288"/>
      <c r="E19" s="288"/>
      <c r="F19" s="288"/>
      <c r="G19" s="288"/>
      <c r="H19" s="288"/>
      <c r="I19" s="288"/>
      <c r="J19" s="288"/>
      <c r="K19" s="288"/>
      <c r="L19" s="281"/>
      <c r="M19" s="281"/>
      <c r="N19" s="281"/>
    </row>
    <row r="20" spans="1:18" s="6" customFormat="1" ht="25.5" customHeight="1">
      <c r="A20" s="288" t="s">
        <v>295</v>
      </c>
      <c r="B20" s="288"/>
      <c r="C20" s="288"/>
      <c r="D20" s="288"/>
      <c r="E20" s="288"/>
      <c r="F20" s="288"/>
      <c r="G20" s="288"/>
      <c r="H20" s="288"/>
      <c r="I20" s="288"/>
      <c r="J20" s="288"/>
      <c r="K20" s="288"/>
      <c r="L20" s="281"/>
      <c r="M20" s="281"/>
      <c r="N20" s="281"/>
    </row>
    <row r="21" spans="1:18" s="6" customFormat="1" ht="25.5" customHeight="1">
      <c r="A21" s="288" t="s">
        <v>296</v>
      </c>
      <c r="B21" s="288"/>
      <c r="C21" s="288"/>
      <c r="D21" s="288"/>
      <c r="E21" s="288"/>
      <c r="F21" s="288"/>
      <c r="G21" s="288"/>
      <c r="H21" s="288"/>
      <c r="I21" s="288"/>
      <c r="J21" s="288"/>
      <c r="K21" s="288"/>
      <c r="L21" s="281"/>
      <c r="M21" s="281"/>
      <c r="N21" s="281"/>
    </row>
    <row r="22" spans="1:18" s="6" customFormat="1" ht="15" customHeight="1">
      <c r="A22" s="288" t="s">
        <v>297</v>
      </c>
      <c r="B22" s="288"/>
      <c r="C22" s="288"/>
      <c r="D22" s="288"/>
      <c r="E22" s="288"/>
      <c r="F22" s="288"/>
      <c r="G22" s="288"/>
      <c r="H22" s="288"/>
      <c r="I22" s="288"/>
      <c r="J22" s="288"/>
      <c r="K22" s="288"/>
      <c r="L22" s="82"/>
      <c r="M22" s="82"/>
      <c r="N22" s="82"/>
      <c r="O22" s="82"/>
      <c r="P22" s="82"/>
      <c r="Q22" s="82"/>
      <c r="R22" s="82"/>
    </row>
    <row r="23" spans="1:18" s="6" customFormat="1" ht="15" customHeight="1">
      <c r="A23" s="288" t="s">
        <v>298</v>
      </c>
      <c r="B23" s="288"/>
      <c r="C23" s="288"/>
      <c r="D23" s="288"/>
      <c r="E23" s="288"/>
      <c r="F23" s="288"/>
      <c r="G23" s="288"/>
      <c r="H23" s="288"/>
      <c r="I23" s="288"/>
      <c r="J23" s="288"/>
      <c r="K23" s="288"/>
      <c r="L23" s="279"/>
      <c r="M23" s="279"/>
      <c r="N23" s="283"/>
    </row>
    <row r="24" spans="1:18" ht="25.5" customHeight="1">
      <c r="A24" s="288" t="s">
        <v>299</v>
      </c>
      <c r="B24" s="288"/>
      <c r="C24" s="288"/>
      <c r="D24" s="288"/>
      <c r="E24" s="288"/>
      <c r="F24" s="288"/>
      <c r="G24" s="288"/>
      <c r="H24" s="288"/>
      <c r="I24" s="288"/>
      <c r="J24" s="288"/>
      <c r="K24" s="288"/>
      <c r="L24" s="279"/>
      <c r="M24" s="279"/>
      <c r="N24" s="283"/>
    </row>
    <row r="25" spans="1:18" ht="12.75" customHeight="1">
      <c r="A25" s="288" t="s">
        <v>300</v>
      </c>
      <c r="B25" s="288"/>
      <c r="C25" s="288"/>
      <c r="D25" s="288"/>
      <c r="E25" s="288"/>
      <c r="F25" s="288"/>
      <c r="G25" s="288"/>
      <c r="H25" s="288"/>
      <c r="I25" s="288"/>
      <c r="J25" s="288"/>
      <c r="K25" s="288"/>
      <c r="L25" s="281"/>
      <c r="M25" s="281"/>
      <c r="N25" s="281"/>
    </row>
    <row r="26" spans="1:18" ht="13.5" customHeight="1">
      <c r="A26" s="284"/>
      <c r="B26" s="284"/>
      <c r="C26" s="284"/>
      <c r="D26" s="284"/>
      <c r="E26" s="284"/>
      <c r="F26" s="284"/>
      <c r="G26" s="284"/>
      <c r="H26" s="284"/>
      <c r="I26" s="284"/>
      <c r="J26" s="284"/>
      <c r="K26" s="284"/>
      <c r="L26" s="281"/>
      <c r="M26" s="281"/>
      <c r="N26" s="281"/>
    </row>
    <row r="28" spans="1:18" ht="14.25">
      <c r="A28" s="8" t="s">
        <v>158</v>
      </c>
      <c r="B28"/>
      <c r="C28"/>
      <c r="D28"/>
      <c r="E28" s="288"/>
      <c r="F28" s="288"/>
      <c r="G28" s="288"/>
      <c r="H28" s="288"/>
      <c r="I28" s="288"/>
      <c r="J28" s="288"/>
      <c r="K28" s="288"/>
      <c r="L28" s="288"/>
      <c r="M28" s="288"/>
      <c r="N28" s="288"/>
      <c r="O28" s="288"/>
    </row>
    <row r="29" spans="1:18" ht="14.25">
      <c r="A29" s="8"/>
      <c r="B29"/>
      <c r="C29"/>
      <c r="D29"/>
      <c r="E29"/>
      <c r="F29"/>
      <c r="G29"/>
    </row>
    <row r="30" spans="1:18">
      <c r="A30" s="9" t="s">
        <v>157</v>
      </c>
      <c r="B30" s="290" t="s">
        <v>159</v>
      </c>
      <c r="C30" s="290"/>
      <c r="D30" s="290"/>
      <c r="E30" s="290"/>
      <c r="F30" s="290"/>
      <c r="G30" s="290"/>
    </row>
    <row r="31" spans="1:18">
      <c r="A31" s="1">
        <v>0</v>
      </c>
      <c r="B31" s="290" t="s">
        <v>160</v>
      </c>
      <c r="C31" s="290"/>
      <c r="D31" s="290"/>
      <c r="E31" s="290"/>
      <c r="F31" s="290"/>
      <c r="G31" s="290"/>
    </row>
    <row r="32" spans="1:18">
      <c r="A32" s="9" t="s">
        <v>161</v>
      </c>
      <c r="B32" s="290" t="s">
        <v>162</v>
      </c>
      <c r="C32" s="290"/>
      <c r="D32" s="290"/>
      <c r="E32" s="290"/>
      <c r="F32" s="290"/>
      <c r="G32" s="290"/>
    </row>
    <row r="33" spans="1:12">
      <c r="A33" s="1" t="s">
        <v>163</v>
      </c>
      <c r="B33" s="290" t="s">
        <v>56</v>
      </c>
      <c r="C33" s="290"/>
      <c r="D33" s="290"/>
      <c r="E33" s="290"/>
      <c r="F33" s="290"/>
      <c r="G33" s="290"/>
    </row>
    <row r="34" spans="1:12">
      <c r="A34" s="11" t="s">
        <v>60</v>
      </c>
      <c r="B34" s="290" t="s">
        <v>57</v>
      </c>
      <c r="C34" s="290"/>
      <c r="D34" s="290"/>
      <c r="E34" s="290"/>
      <c r="F34" s="290"/>
      <c r="G34" s="290"/>
    </row>
    <row r="35" spans="1:12">
      <c r="A35" s="1" t="s">
        <v>156</v>
      </c>
      <c r="B35" s="290" t="s">
        <v>58</v>
      </c>
      <c r="C35" s="290"/>
      <c r="D35" s="290"/>
      <c r="E35" s="290"/>
      <c r="F35" s="290"/>
      <c r="G35" s="290"/>
    </row>
    <row r="36" spans="1:12">
      <c r="A36" s="1" t="s">
        <v>61</v>
      </c>
      <c r="B36" s="290" t="s">
        <v>62</v>
      </c>
      <c r="C36" s="290"/>
      <c r="D36" s="290"/>
      <c r="E36" s="290"/>
      <c r="F36" s="290"/>
      <c r="G36" s="290"/>
    </row>
    <row r="37" spans="1:12">
      <c r="A37" s="10"/>
      <c r="B37" s="7"/>
      <c r="C37" s="7"/>
      <c r="D37"/>
      <c r="E37"/>
      <c r="F37"/>
      <c r="G37"/>
    </row>
    <row r="38" spans="1:12">
      <c r="A38" s="292" t="s">
        <v>59</v>
      </c>
      <c r="B38" s="292"/>
      <c r="C38" s="292"/>
      <c r="D38" s="292"/>
      <c r="E38" s="292"/>
      <c r="F38" s="292"/>
      <c r="G38"/>
    </row>
    <row r="39" spans="1:12">
      <c r="A39"/>
      <c r="B39"/>
      <c r="C39"/>
      <c r="D39"/>
      <c r="E39"/>
      <c r="F39"/>
      <c r="G39"/>
    </row>
    <row r="40" spans="1:12" ht="14.25" customHeight="1">
      <c r="A40" s="291" t="s">
        <v>65</v>
      </c>
      <c r="B40" s="291"/>
      <c r="C40" s="291"/>
      <c r="D40" s="291"/>
      <c r="E40" s="291"/>
      <c r="F40" s="291"/>
      <c r="G40" s="291"/>
      <c r="H40" s="291"/>
      <c r="I40" s="291"/>
      <c r="J40" s="291"/>
      <c r="K40" s="291"/>
      <c r="L40" s="287"/>
    </row>
    <row r="41" spans="1:12">
      <c r="A41" s="291"/>
      <c r="B41" s="291"/>
      <c r="C41" s="291"/>
      <c r="D41" s="291"/>
      <c r="E41" s="291"/>
      <c r="F41" s="291"/>
      <c r="G41" s="291"/>
      <c r="H41" s="291"/>
      <c r="I41" s="291"/>
      <c r="J41" s="291"/>
      <c r="K41" s="291"/>
      <c r="L41" s="287"/>
    </row>
  </sheetData>
  <mergeCells count="26">
    <mergeCell ref="A40:K41"/>
    <mergeCell ref="B32:G32"/>
    <mergeCell ref="B33:G33"/>
    <mergeCell ref="B34:G34"/>
    <mergeCell ref="B35:G35"/>
    <mergeCell ref="A38:F38"/>
    <mergeCell ref="B36:G36"/>
    <mergeCell ref="B31:G31"/>
    <mergeCell ref="A8:K8"/>
    <mergeCell ref="A20:K20"/>
    <mergeCell ref="A21:K21"/>
    <mergeCell ref="A22:K22"/>
    <mergeCell ref="A23:K23"/>
    <mergeCell ref="B30:G30"/>
    <mergeCell ref="A25:K25"/>
    <mergeCell ref="E28:O28"/>
    <mergeCell ref="A6:K6"/>
    <mergeCell ref="A7:K7"/>
    <mergeCell ref="A18:K18"/>
    <mergeCell ref="A17:K17"/>
    <mergeCell ref="A19:K19"/>
    <mergeCell ref="A24:K24"/>
    <mergeCell ref="A14:K14"/>
    <mergeCell ref="A13:K13"/>
    <mergeCell ref="A15:K15"/>
    <mergeCell ref="A16:K16"/>
  </mergeCells>
  <phoneticPr fontId="0" type="noConversion"/>
  <hyperlinks>
    <hyperlink ref="A6:K6" location="'Abb. F3-3A'!A1" display="Abb. F3-3A: Wissenschaftliches Personal 2002, 2006, 2010 und 2012 nach Art der Hochschule und Art der Finanzierung"/>
    <hyperlink ref="A7:K7" location="'Tab. F3-1A'!A1" display="Tab. F3-1A: Hochschulpersonal insgesamt 1995, 2000, 2005 bis 2012 nach Funktionen, Art der Hochschule und Geschlecht "/>
    <hyperlink ref="A8:K8" location="'Tab. F3-2A'!A1" display="Tab. F3-2A: Studierende bezogen auf das durch Grundmittel finanzierte wissenschaftliche und künstlerische Personal (Beschäftigungsvolumen in Vollzeitäquivalenten)* 2002, 2005, 2006, 2008, 2010 und 2012** nach Art der Hochschule und Fächergruppen***"/>
    <hyperlink ref="A14:K14" location="'Tab. F3-3web'!A1" display="Tab. F3-3web: Grund- und drittmittelfinanziertes Personal sowie Studierende 2005 bis 2012nach Art der Hochschule (Vollzeitäquivalente)"/>
    <hyperlink ref="A13:K13" location="'Abb. F3-4web'!A1" display="Abb. F3-4web: Anzahl der Professuren und Frauenanteil 2000, 2006 und 2012 an Universitäten und Fachhochschulen nach Fächergruppe"/>
    <hyperlink ref="A15:K15" location="'Tab. F3-4web'!A1" display="Tab. F3-4web: Hauptberufliches wissenschaftliches und künstlerisches Personal 1992 bis 2012 nach Personalkategorien, Art der Finanzierung und Befristung "/>
    <hyperlink ref="A16:K16" location="'Tab. F3-5web'!A1" display="Tab. F3-5web: Wissenschaftliche Mitarbeiterinnen und Mitarbeiter in Teilzeitbeschäftigung 1992 bis 2012 nach Geschlecht"/>
    <hyperlink ref="A18:K18" location="'Tab. F3-7web'!A1" display="Tab. F3-7web: Wissenschaftliches und künstlerisches Personal an Universitäten* und Anteil der Frauen 1997, 2000, 2002, 2005, 2006, 2008, 2010 und 2012 nach Fächergruppen** und Personalkategorien"/>
    <hyperlink ref="A17:K17" location="'Tab. F3-6web'!A1" display="Tab. F3-6web: Wissenschaftliche Qualifizierungsstufen und Neuberufungen auf Professuren 2000 bis 2010 (Anzahl)"/>
    <hyperlink ref="A19:K19" location="'Tab. F3-8web'!A1" display="Tab. F3-8web: Finanzierung des wissenschaftlichen und künstlerischen Personals nach Personalgruppen und Art der Hochschule 2005, 2006, 2008, 2010 bis 2012 (Vollzeitäquivalente)"/>
    <hyperlink ref="A20:K20" location="'Tab. F3-9web'!A1" display="Tab. F3-9web: Wissenschaftliches und künstlerisches Personal an Fachhochschulen insgesamt und Anteil der Frauen 1997, 2000, 2002, 2005, 2006, 2008, 2010 bis 2012 nach Fächergruppen und Personalkategorien"/>
    <hyperlink ref="A21:K21" location="'Tab. F3-10web'!A1" display="Tab. F3-10web: Grund- und drittmittelfinanziertes wissenschaftliches und künstlerisches Personal nach Personalgruppen und Art und Trägerschaft der Hochschule 2006, 2008, 2010 und 2012 (Vollzeitäquivalente)"/>
    <hyperlink ref="A22:K22" location="'Tab. F3-11web'!A1" display="Tab. F3-11web: Betreuungsrelationen 2002, 2005, 2006, 2008, 2010 und 2012 nach Ländern, Art der Hochschule und für ausgewählte Fachrichtungen"/>
    <hyperlink ref="A23:K23" location="'Tab. F3-12web'!A1" display="Tab. F3-12web: Studierende pro Professur 2000, 2005, 2006, 2008, 2010 und 2012 nach Fächergruppen und Art der Hochschule "/>
    <hyperlink ref="A24:K24" location="'Tab. F3-13web'!A1" display="Tab. F3-13web: Studierende bezogen auf das wissenschaftliche und künstlerische Personal (Beschäftigungsvolumen in Vollzeitäquivalenten) 2002, 2006, 2008, 2010 und 2012 nach Art der Hochschule, Trägerschaft und Fächergruppen"/>
    <hyperlink ref="A25:K25" location="'Tab. F3-14web'!A1" display="Tab. F3-14web: Professoren 2000, 2006, 2010 und 2012 nach Altersgruppen, Geschlecht, Einstufungen, Art der Hochschule und Fächergruppen*"/>
  </hyperlinks>
  <pageMargins left="0.78740157480314965" right="0.78740157480314965" top="0.98425196850393704" bottom="0.98425196850393704" header="0.51181102362204722" footer="0.51181102362204722"/>
  <pageSetup paperSize="9" scale="73" orientation="portrait" r:id="rId1"/>
  <headerFooter alignWithMargins="0">
    <oddHeader>&amp;CBildung in Deutschland 2014 - (Web-)Tabellen F3</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N82"/>
  <sheetViews>
    <sheetView zoomScaleNormal="100" workbookViewId="0">
      <selection activeCell="F47" sqref="F47"/>
    </sheetView>
  </sheetViews>
  <sheetFormatPr baseColWidth="10" defaultRowHeight="12.75"/>
  <cols>
    <col min="1" max="1" width="7" customWidth="1"/>
    <col min="2" max="10" width="11.140625" customWidth="1"/>
  </cols>
  <sheetData>
    <row r="1" spans="1:14" ht="25.5" customHeight="1">
      <c r="A1" s="294" t="s">
        <v>172</v>
      </c>
      <c r="B1" s="294"/>
      <c r="C1" s="28"/>
      <c r="D1" s="28"/>
    </row>
    <row r="2" spans="1:14" ht="29.25" customHeight="1">
      <c r="A2" s="353" t="s">
        <v>272</v>
      </c>
      <c r="B2" s="353"/>
      <c r="C2" s="353"/>
      <c r="D2" s="353"/>
      <c r="E2" s="353"/>
      <c r="F2" s="353"/>
      <c r="G2" s="353"/>
      <c r="H2" s="353"/>
      <c r="I2" s="353"/>
      <c r="J2" s="353"/>
    </row>
    <row r="3" spans="1:14" ht="48">
      <c r="A3" s="257" t="s">
        <v>66</v>
      </c>
      <c r="B3" s="259" t="s">
        <v>233</v>
      </c>
      <c r="C3" s="258" t="s">
        <v>126</v>
      </c>
      <c r="D3" s="258" t="s">
        <v>214</v>
      </c>
      <c r="E3" s="258" t="s">
        <v>129</v>
      </c>
      <c r="F3" s="258" t="s">
        <v>215</v>
      </c>
      <c r="G3" s="258" t="s">
        <v>216</v>
      </c>
      <c r="H3" s="258" t="s">
        <v>217</v>
      </c>
      <c r="I3" s="258" t="s">
        <v>133</v>
      </c>
      <c r="J3" s="259" t="s">
        <v>234</v>
      </c>
      <c r="K3" s="4"/>
    </row>
    <row r="4" spans="1:14" ht="12.75" customHeight="1">
      <c r="A4" s="354" t="s">
        <v>174</v>
      </c>
      <c r="B4" s="354"/>
      <c r="C4" s="354"/>
      <c r="D4" s="354"/>
      <c r="E4" s="354"/>
      <c r="F4" s="354"/>
      <c r="G4" s="354"/>
      <c r="H4" s="354"/>
      <c r="I4" s="354"/>
      <c r="J4" s="354"/>
      <c r="K4" s="4"/>
    </row>
    <row r="5" spans="1:14">
      <c r="A5" s="61">
        <v>1997</v>
      </c>
      <c r="B5" s="60">
        <v>24518</v>
      </c>
      <c r="C5" s="60">
        <v>5558</v>
      </c>
      <c r="D5" s="60">
        <v>3152</v>
      </c>
      <c r="E5" s="60">
        <v>6091</v>
      </c>
      <c r="F5" s="60">
        <v>3158</v>
      </c>
      <c r="G5" s="62">
        <v>560</v>
      </c>
      <c r="H5" s="60">
        <v>2711</v>
      </c>
      <c r="I5" s="60">
        <v>2532</v>
      </c>
      <c r="J5" s="64">
        <v>324</v>
      </c>
      <c r="K5" s="4"/>
      <c r="L5" s="21"/>
      <c r="M5" s="21"/>
      <c r="N5" s="21"/>
    </row>
    <row r="6" spans="1:14">
      <c r="A6" s="129">
        <v>2000</v>
      </c>
      <c r="B6" s="126">
        <v>23980</v>
      </c>
      <c r="C6" s="126">
        <v>5379</v>
      </c>
      <c r="D6" s="126">
        <v>3182</v>
      </c>
      <c r="E6" s="126">
        <v>5809</v>
      </c>
      <c r="F6" s="126">
        <v>3242</v>
      </c>
      <c r="G6" s="130">
        <v>546</v>
      </c>
      <c r="H6" s="126">
        <v>2613</v>
      </c>
      <c r="I6" s="126">
        <v>2485</v>
      </c>
      <c r="J6" s="131">
        <v>232</v>
      </c>
      <c r="K6" s="4"/>
      <c r="L6" s="21"/>
      <c r="M6" s="21"/>
      <c r="N6" s="21"/>
    </row>
    <row r="7" spans="1:14">
      <c r="A7" s="61">
        <v>2002</v>
      </c>
      <c r="B7" s="60">
        <v>23739</v>
      </c>
      <c r="C7" s="60">
        <v>5310</v>
      </c>
      <c r="D7" s="60">
        <v>3219</v>
      </c>
      <c r="E7" s="60">
        <v>5871</v>
      </c>
      <c r="F7" s="60">
        <v>3162</v>
      </c>
      <c r="G7" s="62">
        <v>513</v>
      </c>
      <c r="H7" s="60">
        <v>2508</v>
      </c>
      <c r="I7" s="60">
        <v>2496</v>
      </c>
      <c r="J7" s="64">
        <v>230</v>
      </c>
      <c r="K7" s="4"/>
      <c r="L7" s="21"/>
      <c r="M7" s="21"/>
      <c r="N7" s="21"/>
    </row>
    <row r="8" spans="1:14">
      <c r="A8" s="129">
        <v>2005</v>
      </c>
      <c r="B8" s="126">
        <v>23475</v>
      </c>
      <c r="C8" s="126">
        <v>5101</v>
      </c>
      <c r="D8" s="126">
        <v>3284</v>
      </c>
      <c r="E8" s="126">
        <v>5824</v>
      </c>
      <c r="F8" s="126">
        <v>3119</v>
      </c>
      <c r="G8" s="130">
        <v>472</v>
      </c>
      <c r="H8" s="126">
        <v>2410</v>
      </c>
      <c r="I8" s="126">
        <v>2534</v>
      </c>
      <c r="J8" s="131">
        <v>279</v>
      </c>
      <c r="K8" s="4"/>
      <c r="L8" s="21"/>
      <c r="M8" s="21"/>
      <c r="N8" s="21"/>
    </row>
    <row r="9" spans="1:14">
      <c r="A9" s="61">
        <v>2006</v>
      </c>
      <c r="B9" s="60">
        <v>23361</v>
      </c>
      <c r="C9" s="60">
        <v>5068</v>
      </c>
      <c r="D9" s="60">
        <v>3324</v>
      </c>
      <c r="E9" s="60">
        <v>5774</v>
      </c>
      <c r="F9" s="60">
        <v>3071</v>
      </c>
      <c r="G9" s="62">
        <v>451</v>
      </c>
      <c r="H9" s="60">
        <v>2450</v>
      </c>
      <c r="I9" s="60">
        <v>2558</v>
      </c>
      <c r="J9" s="64">
        <v>263</v>
      </c>
      <c r="K9" s="4"/>
      <c r="L9" s="21"/>
      <c r="M9" s="21"/>
      <c r="N9" s="21"/>
    </row>
    <row r="10" spans="1:14">
      <c r="A10" s="129">
        <v>2008</v>
      </c>
      <c r="B10" s="126">
        <v>23918</v>
      </c>
      <c r="C10" s="126">
        <v>5177</v>
      </c>
      <c r="D10" s="126">
        <v>3507</v>
      </c>
      <c r="E10" s="126">
        <v>5922</v>
      </c>
      <c r="F10" s="126">
        <v>2999</v>
      </c>
      <c r="G10" s="130">
        <v>444</v>
      </c>
      <c r="H10" s="126">
        <v>2372</v>
      </c>
      <c r="I10" s="126">
        <v>2722</v>
      </c>
      <c r="J10" s="131">
        <v>359</v>
      </c>
      <c r="K10" s="4"/>
      <c r="L10" s="21"/>
      <c r="M10" s="21"/>
      <c r="N10" s="21"/>
    </row>
    <row r="11" spans="1:14">
      <c r="A11" s="61">
        <v>2010</v>
      </c>
      <c r="B11" s="60">
        <v>24934</v>
      </c>
      <c r="C11" s="60">
        <v>5507</v>
      </c>
      <c r="D11" s="60">
        <v>3728</v>
      </c>
      <c r="E11" s="60">
        <v>6249</v>
      </c>
      <c r="F11" s="60">
        <v>2994</v>
      </c>
      <c r="G11" s="60">
        <v>471</v>
      </c>
      <c r="H11" s="60">
        <v>2440</v>
      </c>
      <c r="I11" s="60">
        <v>2772</v>
      </c>
      <c r="J11" s="63">
        <v>365</v>
      </c>
      <c r="K11" s="4"/>
      <c r="L11" s="21"/>
      <c r="M11" s="21"/>
      <c r="N11" s="21"/>
    </row>
    <row r="12" spans="1:14">
      <c r="A12" s="184">
        <v>2012</v>
      </c>
      <c r="B12" s="260">
        <v>25973</v>
      </c>
      <c r="C12" s="260">
        <v>5628</v>
      </c>
      <c r="D12" s="260">
        <v>3972</v>
      </c>
      <c r="E12" s="260">
        <v>6430</v>
      </c>
      <c r="F12" s="260">
        <v>3293</v>
      </c>
      <c r="G12" s="260">
        <v>468</v>
      </c>
      <c r="H12" s="260">
        <v>2574</v>
      </c>
      <c r="I12" s="260">
        <v>2816</v>
      </c>
      <c r="J12" s="205">
        <v>376</v>
      </c>
      <c r="K12" s="4"/>
      <c r="L12" s="21"/>
      <c r="M12" s="21"/>
      <c r="N12" s="21"/>
    </row>
    <row r="13" spans="1:14" ht="12.75" customHeight="1">
      <c r="A13" s="307" t="s">
        <v>103</v>
      </c>
      <c r="B13" s="307"/>
      <c r="C13" s="307"/>
      <c r="D13" s="307"/>
      <c r="E13" s="307"/>
      <c r="F13" s="307"/>
      <c r="G13" s="307"/>
      <c r="H13" s="307"/>
      <c r="I13" s="307"/>
      <c r="J13" s="307"/>
      <c r="K13" s="4"/>
      <c r="L13" s="21"/>
      <c r="M13" s="21"/>
      <c r="N13" s="21"/>
    </row>
    <row r="14" spans="1:14">
      <c r="A14" s="61">
        <v>1997</v>
      </c>
      <c r="B14" s="60">
        <v>127718</v>
      </c>
      <c r="C14" s="60">
        <v>16265</v>
      </c>
      <c r="D14" s="60">
        <v>11472</v>
      </c>
      <c r="E14" s="60">
        <v>32812</v>
      </c>
      <c r="F14" s="60">
        <v>35740</v>
      </c>
      <c r="G14" s="60">
        <v>3038</v>
      </c>
      <c r="H14" s="60">
        <v>17423</v>
      </c>
      <c r="I14" s="60">
        <v>2301</v>
      </c>
      <c r="J14" s="63">
        <v>5868</v>
      </c>
      <c r="K14" s="4"/>
      <c r="L14" s="21"/>
      <c r="M14" s="21"/>
      <c r="N14" s="21"/>
    </row>
    <row r="15" spans="1:14">
      <c r="A15" s="129">
        <v>2000</v>
      </c>
      <c r="B15" s="126">
        <v>126439</v>
      </c>
      <c r="C15" s="126">
        <v>16092</v>
      </c>
      <c r="D15" s="126">
        <v>11271</v>
      </c>
      <c r="E15" s="126">
        <v>30146</v>
      </c>
      <c r="F15" s="126">
        <v>37129</v>
      </c>
      <c r="G15" s="126">
        <v>3081</v>
      </c>
      <c r="H15" s="126">
        <v>17362</v>
      </c>
      <c r="I15" s="126">
        <v>2328</v>
      </c>
      <c r="J15" s="127">
        <v>6072</v>
      </c>
      <c r="K15" s="4"/>
      <c r="L15" s="21"/>
      <c r="M15" s="21"/>
      <c r="N15" s="21"/>
    </row>
    <row r="16" spans="1:14">
      <c r="A16" s="61">
        <v>2002</v>
      </c>
      <c r="B16" s="60">
        <v>133283</v>
      </c>
      <c r="C16" s="60">
        <v>16952</v>
      </c>
      <c r="D16" s="60">
        <v>12055</v>
      </c>
      <c r="E16" s="60">
        <v>32097</v>
      </c>
      <c r="F16" s="60">
        <v>38864</v>
      </c>
      <c r="G16" s="60">
        <v>2955</v>
      </c>
      <c r="H16" s="60">
        <v>17511</v>
      </c>
      <c r="I16" s="60">
        <v>2516</v>
      </c>
      <c r="J16" s="63">
        <v>6891</v>
      </c>
      <c r="K16" s="4"/>
      <c r="L16" s="21"/>
      <c r="M16" s="21"/>
      <c r="N16" s="21"/>
    </row>
    <row r="17" spans="1:14">
      <c r="A17" s="129">
        <v>2005</v>
      </c>
      <c r="B17" s="126">
        <v>135576</v>
      </c>
      <c r="C17" s="126">
        <v>16750</v>
      </c>
      <c r="D17" s="126">
        <v>12727</v>
      </c>
      <c r="E17" s="126">
        <v>32818</v>
      </c>
      <c r="F17" s="126">
        <v>40185</v>
      </c>
      <c r="G17" s="126">
        <v>2822</v>
      </c>
      <c r="H17" s="126">
        <v>17249</v>
      </c>
      <c r="I17" s="126">
        <v>2514</v>
      </c>
      <c r="J17" s="127">
        <v>7107</v>
      </c>
      <c r="K17" s="4"/>
      <c r="L17" s="21"/>
      <c r="M17" s="21"/>
      <c r="N17" s="21"/>
    </row>
    <row r="18" spans="1:14">
      <c r="A18" s="61">
        <v>2006</v>
      </c>
      <c r="B18" s="60">
        <v>140657</v>
      </c>
      <c r="C18" s="60">
        <v>17332</v>
      </c>
      <c r="D18" s="60">
        <v>12976</v>
      </c>
      <c r="E18" s="60">
        <v>34260</v>
      </c>
      <c r="F18" s="60">
        <v>41295</v>
      </c>
      <c r="G18" s="60">
        <v>2837</v>
      </c>
      <c r="H18" s="60">
        <v>18018</v>
      </c>
      <c r="I18" s="60">
        <v>2587</v>
      </c>
      <c r="J18" s="63">
        <v>8044</v>
      </c>
      <c r="K18" s="4"/>
      <c r="L18" s="21"/>
      <c r="M18" s="21"/>
      <c r="N18" s="21"/>
    </row>
    <row r="19" spans="1:14">
      <c r="A19" s="129">
        <v>2008</v>
      </c>
      <c r="B19" s="126">
        <v>156013</v>
      </c>
      <c r="C19" s="126">
        <v>19807</v>
      </c>
      <c r="D19" s="126">
        <v>14754</v>
      </c>
      <c r="E19" s="126">
        <v>37346</v>
      </c>
      <c r="F19" s="126">
        <v>45561</v>
      </c>
      <c r="G19" s="126">
        <v>2888</v>
      </c>
      <c r="H19" s="126">
        <v>19766</v>
      </c>
      <c r="I19" s="126">
        <v>3109</v>
      </c>
      <c r="J19" s="127">
        <v>9133</v>
      </c>
      <c r="K19" s="4"/>
      <c r="L19" s="21"/>
      <c r="M19" s="21"/>
      <c r="N19" s="21"/>
    </row>
    <row r="20" spans="1:14">
      <c r="A20" s="61">
        <v>2010</v>
      </c>
      <c r="B20" s="60">
        <v>180623</v>
      </c>
      <c r="C20" s="60">
        <v>23124</v>
      </c>
      <c r="D20" s="60">
        <v>17540</v>
      </c>
      <c r="E20" s="60">
        <v>44206</v>
      </c>
      <c r="F20" s="60">
        <v>49336</v>
      </c>
      <c r="G20" s="60">
        <v>3479</v>
      </c>
      <c r="H20" s="60">
        <v>24238</v>
      </c>
      <c r="I20" s="60">
        <v>3373</v>
      </c>
      <c r="J20" s="63">
        <v>11308</v>
      </c>
      <c r="K20" s="4"/>
      <c r="L20" s="21"/>
      <c r="M20" s="21"/>
      <c r="N20" s="21"/>
    </row>
    <row r="21" spans="1:14">
      <c r="A21" s="184">
        <v>2012</v>
      </c>
      <c r="B21" s="260">
        <v>197570</v>
      </c>
      <c r="C21" s="260">
        <v>26256</v>
      </c>
      <c r="D21" s="260">
        <v>19309</v>
      </c>
      <c r="E21" s="260">
        <v>48390</v>
      </c>
      <c r="F21" s="260">
        <v>51716</v>
      </c>
      <c r="G21" s="260">
        <v>3523</v>
      </c>
      <c r="H21" s="260">
        <v>26926</v>
      </c>
      <c r="I21" s="260">
        <v>3752</v>
      </c>
      <c r="J21" s="205">
        <v>13162</v>
      </c>
      <c r="K21" s="4"/>
      <c r="L21" s="21"/>
      <c r="M21" s="21"/>
      <c r="N21" s="21"/>
    </row>
    <row r="22" spans="1:14" ht="12.75" customHeight="1">
      <c r="A22" s="307" t="s">
        <v>104</v>
      </c>
      <c r="B22" s="307"/>
      <c r="C22" s="307"/>
      <c r="D22" s="307"/>
      <c r="E22" s="307"/>
      <c r="F22" s="307"/>
      <c r="G22" s="307"/>
      <c r="H22" s="307"/>
      <c r="I22" s="307"/>
      <c r="J22" s="307"/>
      <c r="K22" s="4"/>
      <c r="L22" s="21"/>
      <c r="M22" s="21"/>
      <c r="N22" s="21"/>
    </row>
    <row r="23" spans="1:14">
      <c r="A23" s="61">
        <v>1997</v>
      </c>
      <c r="B23" s="60">
        <v>98340</v>
      </c>
      <c r="C23" s="60">
        <v>11679</v>
      </c>
      <c r="D23" s="60">
        <v>7664</v>
      </c>
      <c r="E23" s="60">
        <v>21979</v>
      </c>
      <c r="F23" s="60">
        <v>31958</v>
      </c>
      <c r="G23" s="62">
        <v>2078</v>
      </c>
      <c r="H23" s="60">
        <v>14689</v>
      </c>
      <c r="I23" s="60">
        <v>1722</v>
      </c>
      <c r="J23" s="63">
        <v>4431</v>
      </c>
      <c r="K23" s="4"/>
      <c r="L23" s="21"/>
      <c r="M23" s="21"/>
      <c r="N23" s="21"/>
    </row>
    <row r="24" spans="1:14">
      <c r="A24" s="129">
        <v>2000</v>
      </c>
      <c r="B24" s="126">
        <v>99683</v>
      </c>
      <c r="C24" s="126">
        <v>11721</v>
      </c>
      <c r="D24" s="126">
        <v>7762</v>
      </c>
      <c r="E24" s="126">
        <v>21263</v>
      </c>
      <c r="F24" s="126">
        <v>33189</v>
      </c>
      <c r="G24" s="130">
        <v>2078</v>
      </c>
      <c r="H24" s="126">
        <v>14981</v>
      </c>
      <c r="I24" s="126">
        <v>1795</v>
      </c>
      <c r="J24" s="127">
        <v>4546</v>
      </c>
      <c r="K24" s="4"/>
      <c r="L24" s="21"/>
      <c r="M24" s="21"/>
      <c r="N24" s="21"/>
    </row>
    <row r="25" spans="1:14">
      <c r="A25" s="61">
        <v>2002</v>
      </c>
      <c r="B25" s="60">
        <v>104981</v>
      </c>
      <c r="C25" s="60">
        <v>12244</v>
      </c>
      <c r="D25" s="60">
        <v>8246</v>
      </c>
      <c r="E25" s="60">
        <v>23154</v>
      </c>
      <c r="F25" s="60">
        <v>34839</v>
      </c>
      <c r="G25" s="62">
        <v>2011</v>
      </c>
      <c r="H25" s="60">
        <v>15017</v>
      </c>
      <c r="I25" s="60">
        <v>1836</v>
      </c>
      <c r="J25" s="63">
        <v>4954</v>
      </c>
      <c r="K25" s="4"/>
      <c r="L25" s="21"/>
      <c r="M25" s="21"/>
      <c r="N25" s="21"/>
    </row>
    <row r="26" spans="1:14">
      <c r="A26" s="129">
        <v>2005</v>
      </c>
      <c r="B26" s="126">
        <v>101429</v>
      </c>
      <c r="C26" s="126">
        <v>11294</v>
      </c>
      <c r="D26" s="126">
        <v>8123</v>
      </c>
      <c r="E26" s="126">
        <v>22615</v>
      </c>
      <c r="F26" s="126">
        <v>34117</v>
      </c>
      <c r="G26" s="130">
        <v>1801</v>
      </c>
      <c r="H26" s="126">
        <v>14313</v>
      </c>
      <c r="I26" s="126">
        <v>1799</v>
      </c>
      <c r="J26" s="127">
        <v>4901</v>
      </c>
      <c r="K26" s="4"/>
      <c r="L26" s="21"/>
      <c r="M26" s="21"/>
      <c r="N26" s="21"/>
    </row>
    <row r="27" spans="1:14">
      <c r="A27" s="61">
        <v>2006</v>
      </c>
      <c r="B27" s="60">
        <v>104301</v>
      </c>
      <c r="C27" s="60">
        <v>11404</v>
      </c>
      <c r="D27" s="60">
        <v>8127</v>
      </c>
      <c r="E27" s="60">
        <v>23347</v>
      </c>
      <c r="F27" s="60">
        <v>35369</v>
      </c>
      <c r="G27" s="62">
        <v>1774</v>
      </c>
      <c r="H27" s="60">
        <v>14761</v>
      </c>
      <c r="I27" s="60">
        <v>1801</v>
      </c>
      <c r="J27" s="63">
        <v>5381</v>
      </c>
      <c r="K27" s="4"/>
      <c r="L27" s="21"/>
      <c r="M27" s="21"/>
      <c r="N27" s="21"/>
    </row>
    <row r="28" spans="1:14">
      <c r="A28" s="129">
        <v>2008</v>
      </c>
      <c r="B28" s="126">
        <v>113745</v>
      </c>
      <c r="C28" s="126">
        <v>12630</v>
      </c>
      <c r="D28" s="126">
        <v>9122</v>
      </c>
      <c r="E28" s="126">
        <v>25282</v>
      </c>
      <c r="F28" s="126">
        <v>37848</v>
      </c>
      <c r="G28" s="130">
        <v>1810</v>
      </c>
      <c r="H28" s="126">
        <v>16255</v>
      </c>
      <c r="I28" s="126">
        <v>2041</v>
      </c>
      <c r="J28" s="127">
        <v>6218</v>
      </c>
      <c r="K28" s="4"/>
      <c r="L28" s="21"/>
      <c r="M28" s="21"/>
      <c r="N28" s="21"/>
    </row>
    <row r="29" spans="1:14">
      <c r="A29" s="61">
        <v>2010</v>
      </c>
      <c r="B29" s="60">
        <v>129451</v>
      </c>
      <c r="C29" s="60">
        <v>14251</v>
      </c>
      <c r="D29" s="60">
        <v>10509</v>
      </c>
      <c r="E29" s="60">
        <v>29180</v>
      </c>
      <c r="F29" s="60">
        <v>41431</v>
      </c>
      <c r="G29" s="60">
        <v>2185</v>
      </c>
      <c r="H29" s="60">
        <v>19630</v>
      </c>
      <c r="I29" s="60">
        <v>2122</v>
      </c>
      <c r="J29" s="63">
        <v>7484</v>
      </c>
      <c r="K29" s="4"/>
      <c r="L29" s="21"/>
      <c r="M29" s="21"/>
      <c r="N29" s="21"/>
    </row>
    <row r="30" spans="1:14">
      <c r="A30" s="184">
        <v>2012</v>
      </c>
      <c r="B30" s="260">
        <v>137297</v>
      </c>
      <c r="C30" s="260">
        <v>15575</v>
      </c>
      <c r="D30" s="260">
        <v>11040</v>
      </c>
      <c r="E30" s="260">
        <v>31001</v>
      </c>
      <c r="F30" s="260">
        <v>42692</v>
      </c>
      <c r="G30" s="260">
        <v>2214</v>
      </c>
      <c r="H30" s="260">
        <v>21270</v>
      </c>
      <c r="I30" s="260">
        <v>2275</v>
      </c>
      <c r="J30" s="205">
        <v>8316</v>
      </c>
      <c r="K30" s="4"/>
      <c r="L30" s="21"/>
      <c r="M30" s="21"/>
      <c r="N30" s="21"/>
    </row>
    <row r="31" spans="1:14" ht="12.75" customHeight="1">
      <c r="A31" s="307" t="s">
        <v>178</v>
      </c>
      <c r="B31" s="307"/>
      <c r="C31" s="307"/>
      <c r="D31" s="307"/>
      <c r="E31" s="307"/>
      <c r="F31" s="307"/>
      <c r="G31" s="307"/>
      <c r="H31" s="307"/>
      <c r="I31" s="307"/>
      <c r="J31" s="307"/>
      <c r="K31" s="4"/>
      <c r="L31" s="21"/>
      <c r="M31" s="21"/>
      <c r="N31" s="21"/>
    </row>
    <row r="32" spans="1:14">
      <c r="A32" s="61">
        <v>2005</v>
      </c>
      <c r="B32" s="63">
        <v>74504</v>
      </c>
      <c r="C32" s="60">
        <v>9269</v>
      </c>
      <c r="D32" s="60">
        <v>6724</v>
      </c>
      <c r="E32" s="60">
        <v>14657</v>
      </c>
      <c r="F32" s="60">
        <v>27356</v>
      </c>
      <c r="G32" s="60">
        <v>1134</v>
      </c>
      <c r="H32" s="60">
        <v>7980</v>
      </c>
      <c r="I32" s="60">
        <v>1678</v>
      </c>
      <c r="J32" s="63">
        <v>3585</v>
      </c>
      <c r="K32" s="4"/>
      <c r="L32" s="21"/>
      <c r="M32" s="21"/>
      <c r="N32" s="21"/>
    </row>
    <row r="33" spans="1:11">
      <c r="A33" s="129">
        <v>2006</v>
      </c>
      <c r="B33" s="127">
        <v>75551</v>
      </c>
      <c r="C33" s="126">
        <v>9118</v>
      </c>
      <c r="D33" s="126">
        <v>6640</v>
      </c>
      <c r="E33" s="126">
        <v>14260</v>
      </c>
      <c r="F33" s="126">
        <v>29366</v>
      </c>
      <c r="G33" s="126">
        <v>1134</v>
      </c>
      <c r="H33" s="126">
        <v>7625</v>
      </c>
      <c r="I33" s="126">
        <v>1666</v>
      </c>
      <c r="J33" s="127">
        <v>3754</v>
      </c>
      <c r="K33" s="4"/>
    </row>
    <row r="34" spans="1:11">
      <c r="A34" s="61">
        <v>2008</v>
      </c>
      <c r="B34" s="63">
        <v>76720</v>
      </c>
      <c r="C34" s="60">
        <v>9652</v>
      </c>
      <c r="D34" s="60">
        <v>7094</v>
      </c>
      <c r="E34" s="60">
        <v>13314</v>
      </c>
      <c r="F34" s="60">
        <v>30727</v>
      </c>
      <c r="G34" s="60">
        <v>1018</v>
      </c>
      <c r="H34" s="60">
        <v>7019</v>
      </c>
      <c r="I34" s="60">
        <v>1821</v>
      </c>
      <c r="J34" s="63">
        <v>3989</v>
      </c>
      <c r="K34" s="4"/>
    </row>
    <row r="35" spans="1:11">
      <c r="A35" s="129">
        <v>2010</v>
      </c>
      <c r="B35" s="127">
        <v>84829</v>
      </c>
      <c r="C35" s="126">
        <v>10454</v>
      </c>
      <c r="D35" s="126">
        <v>7967</v>
      </c>
      <c r="E35" s="126">
        <v>15063</v>
      </c>
      <c r="F35" s="126">
        <v>33068</v>
      </c>
      <c r="G35" s="126">
        <v>1126</v>
      </c>
      <c r="H35" s="126">
        <v>8650</v>
      </c>
      <c r="I35" s="126">
        <v>1835</v>
      </c>
      <c r="J35" s="127">
        <v>4543</v>
      </c>
      <c r="K35" s="4"/>
    </row>
    <row r="36" spans="1:11">
      <c r="A36" s="61">
        <v>2012</v>
      </c>
      <c r="B36" s="63">
        <v>87927</v>
      </c>
      <c r="C36" s="60">
        <v>11357</v>
      </c>
      <c r="D36" s="60">
        <v>8226</v>
      </c>
      <c r="E36" s="60">
        <v>15876</v>
      </c>
      <c r="F36" s="60">
        <v>33946</v>
      </c>
      <c r="G36" s="60">
        <v>1087</v>
      </c>
      <c r="H36" s="60">
        <v>8403</v>
      </c>
      <c r="I36" s="60">
        <v>1917</v>
      </c>
      <c r="J36" s="63">
        <v>4868</v>
      </c>
      <c r="K36" s="4"/>
    </row>
    <row r="37" spans="1:11" ht="12.75" customHeight="1">
      <c r="A37" s="307" t="s">
        <v>179</v>
      </c>
      <c r="B37" s="307"/>
      <c r="C37" s="307"/>
      <c r="D37" s="307"/>
      <c r="E37" s="307"/>
      <c r="F37" s="307"/>
      <c r="G37" s="307"/>
      <c r="H37" s="307"/>
      <c r="I37" s="307"/>
      <c r="J37" s="307"/>
      <c r="K37" s="4"/>
    </row>
    <row r="38" spans="1:11">
      <c r="A38" s="61">
        <v>2005</v>
      </c>
      <c r="B38" s="64">
        <v>73</v>
      </c>
      <c r="C38" s="62">
        <v>82</v>
      </c>
      <c r="D38" s="62">
        <v>83</v>
      </c>
      <c r="E38" s="62">
        <v>65</v>
      </c>
      <c r="F38" s="62">
        <v>80</v>
      </c>
      <c r="G38" s="62">
        <v>63</v>
      </c>
      <c r="H38" s="62">
        <v>56</v>
      </c>
      <c r="I38" s="62">
        <v>93</v>
      </c>
      <c r="J38" s="64">
        <v>73</v>
      </c>
      <c r="K38" s="4"/>
    </row>
    <row r="39" spans="1:11">
      <c r="A39" s="129">
        <v>2006</v>
      </c>
      <c r="B39" s="131">
        <v>72</v>
      </c>
      <c r="C39" s="130">
        <v>80</v>
      </c>
      <c r="D39" s="130">
        <v>82</v>
      </c>
      <c r="E39" s="130">
        <v>61</v>
      </c>
      <c r="F39" s="130">
        <v>83</v>
      </c>
      <c r="G39" s="130">
        <v>64</v>
      </c>
      <c r="H39" s="130">
        <v>52</v>
      </c>
      <c r="I39" s="130">
        <v>93</v>
      </c>
      <c r="J39" s="131">
        <v>70</v>
      </c>
      <c r="K39" s="4"/>
    </row>
    <row r="40" spans="1:11">
      <c r="A40" s="61">
        <v>2008</v>
      </c>
      <c r="B40" s="63">
        <v>67</v>
      </c>
      <c r="C40" s="60">
        <v>76</v>
      </c>
      <c r="D40" s="60">
        <v>78</v>
      </c>
      <c r="E40" s="60">
        <v>53</v>
      </c>
      <c r="F40" s="60">
        <v>81</v>
      </c>
      <c r="G40" s="62">
        <v>56</v>
      </c>
      <c r="H40" s="60">
        <v>43</v>
      </c>
      <c r="I40" s="60">
        <v>89</v>
      </c>
      <c r="J40" s="64">
        <v>64</v>
      </c>
      <c r="K40" s="4"/>
    </row>
    <row r="41" spans="1:11">
      <c r="A41" s="129">
        <v>2010</v>
      </c>
      <c r="B41" s="127">
        <v>66</v>
      </c>
      <c r="C41" s="126">
        <v>73</v>
      </c>
      <c r="D41" s="126">
        <v>76</v>
      </c>
      <c r="E41" s="126">
        <v>52</v>
      </c>
      <c r="F41" s="126">
        <v>80</v>
      </c>
      <c r="G41" s="130">
        <v>52</v>
      </c>
      <c r="H41" s="126">
        <v>44</v>
      </c>
      <c r="I41" s="126">
        <v>86</v>
      </c>
      <c r="J41" s="131">
        <v>61</v>
      </c>
      <c r="K41" s="4"/>
    </row>
    <row r="42" spans="1:11">
      <c r="A42" s="61">
        <v>2012</v>
      </c>
      <c r="B42" s="63">
        <v>64</v>
      </c>
      <c r="C42" s="60">
        <v>73</v>
      </c>
      <c r="D42" s="60">
        <v>75</v>
      </c>
      <c r="E42" s="60">
        <v>51</v>
      </c>
      <c r="F42" s="60">
        <v>80</v>
      </c>
      <c r="G42" s="62">
        <v>49</v>
      </c>
      <c r="H42" s="60">
        <v>40</v>
      </c>
      <c r="I42" s="60">
        <v>84</v>
      </c>
      <c r="J42" s="64">
        <v>59</v>
      </c>
      <c r="K42" s="4"/>
    </row>
    <row r="43" spans="1:11" ht="12.75" customHeight="1">
      <c r="A43" s="307" t="s">
        <v>175</v>
      </c>
      <c r="B43" s="307"/>
      <c r="C43" s="307"/>
      <c r="D43" s="307"/>
      <c r="E43" s="307"/>
      <c r="F43" s="307"/>
      <c r="G43" s="307"/>
      <c r="H43" s="307"/>
      <c r="I43" s="307"/>
      <c r="J43" s="307"/>
      <c r="K43" s="4"/>
    </row>
    <row r="44" spans="1:11">
      <c r="A44" s="61">
        <v>1997</v>
      </c>
      <c r="B44" s="60">
        <v>26208</v>
      </c>
      <c r="C44" s="60">
        <v>8115</v>
      </c>
      <c r="D44" s="60">
        <v>3057</v>
      </c>
      <c r="E44" s="60">
        <v>2845</v>
      </c>
      <c r="F44" s="60">
        <v>1674</v>
      </c>
      <c r="G44" s="62">
        <v>366</v>
      </c>
      <c r="H44" s="60">
        <v>1900</v>
      </c>
      <c r="I44" s="60">
        <v>6237</v>
      </c>
      <c r="J44" s="63">
        <v>1304</v>
      </c>
      <c r="K44" s="4"/>
    </row>
    <row r="45" spans="1:11">
      <c r="A45" s="129">
        <v>2000</v>
      </c>
      <c r="B45" s="126">
        <v>28770</v>
      </c>
      <c r="C45" s="126">
        <v>8697</v>
      </c>
      <c r="D45" s="126">
        <v>3314</v>
      </c>
      <c r="E45" s="126">
        <v>3144</v>
      </c>
      <c r="F45" s="126">
        <v>2263</v>
      </c>
      <c r="G45" s="130">
        <v>288</v>
      </c>
      <c r="H45" s="126">
        <v>1896</v>
      </c>
      <c r="I45" s="126">
        <v>6812</v>
      </c>
      <c r="J45" s="127">
        <v>1477</v>
      </c>
      <c r="K45" s="4"/>
    </row>
    <row r="46" spans="1:11">
      <c r="A46" s="61">
        <v>2002</v>
      </c>
      <c r="B46" s="60">
        <v>30874</v>
      </c>
      <c r="C46" s="60">
        <v>9132</v>
      </c>
      <c r="D46" s="60">
        <v>3347</v>
      </c>
      <c r="E46" s="60">
        <v>3092</v>
      </c>
      <c r="F46" s="60">
        <v>2548</v>
      </c>
      <c r="G46" s="62">
        <v>304</v>
      </c>
      <c r="H46" s="60">
        <v>2039</v>
      </c>
      <c r="I46" s="60">
        <v>7207</v>
      </c>
      <c r="J46" s="63">
        <v>2349</v>
      </c>
      <c r="K46" s="4"/>
    </row>
    <row r="47" spans="1:11">
      <c r="A47" s="129">
        <v>2005</v>
      </c>
      <c r="B47" s="126">
        <v>35320</v>
      </c>
      <c r="C47" s="126">
        <v>10203</v>
      </c>
      <c r="D47" s="126">
        <v>4076</v>
      </c>
      <c r="E47" s="126">
        <v>3648</v>
      </c>
      <c r="F47" s="126">
        <v>3600</v>
      </c>
      <c r="G47" s="130">
        <v>351</v>
      </c>
      <c r="H47" s="126">
        <v>2303</v>
      </c>
      <c r="I47" s="126">
        <v>7798</v>
      </c>
      <c r="J47" s="127">
        <v>2169</v>
      </c>
      <c r="K47" s="4"/>
    </row>
    <row r="48" spans="1:11">
      <c r="A48" s="61">
        <v>2006</v>
      </c>
      <c r="B48" s="60">
        <v>38116</v>
      </c>
      <c r="C48" s="60">
        <v>11416</v>
      </c>
      <c r="D48" s="60">
        <v>4405</v>
      </c>
      <c r="E48" s="60">
        <v>4103</v>
      </c>
      <c r="F48" s="60">
        <v>3173</v>
      </c>
      <c r="G48" s="62">
        <v>458</v>
      </c>
      <c r="H48" s="60">
        <v>2605</v>
      </c>
      <c r="I48" s="60">
        <v>7782</v>
      </c>
      <c r="J48" s="63">
        <v>3028</v>
      </c>
      <c r="K48" s="4"/>
    </row>
    <row r="49" spans="1:11">
      <c r="A49" s="129">
        <v>2008</v>
      </c>
      <c r="B49" s="126">
        <v>41769</v>
      </c>
      <c r="C49" s="126">
        <v>12080</v>
      </c>
      <c r="D49" s="126">
        <v>5049</v>
      </c>
      <c r="E49" s="126">
        <v>3631</v>
      </c>
      <c r="F49" s="126">
        <v>4025</v>
      </c>
      <c r="G49" s="130">
        <v>490</v>
      </c>
      <c r="H49" s="126">
        <v>2238</v>
      </c>
      <c r="I49" s="126">
        <v>8117</v>
      </c>
      <c r="J49" s="127">
        <v>4912</v>
      </c>
      <c r="K49" s="4"/>
    </row>
    <row r="50" spans="1:11">
      <c r="A50" s="61">
        <v>2010</v>
      </c>
      <c r="B50" s="60">
        <v>42062</v>
      </c>
      <c r="C50" s="60">
        <v>11819</v>
      </c>
      <c r="D50" s="60">
        <v>5100</v>
      </c>
      <c r="E50" s="60">
        <v>3641</v>
      </c>
      <c r="F50" s="60">
        <v>4069</v>
      </c>
      <c r="G50" s="60">
        <v>410</v>
      </c>
      <c r="H50" s="60">
        <v>2122</v>
      </c>
      <c r="I50" s="60">
        <v>8161</v>
      </c>
      <c r="J50" s="63">
        <v>5650</v>
      </c>
      <c r="K50" s="4"/>
    </row>
    <row r="51" spans="1:11">
      <c r="A51" s="184">
        <v>2012</v>
      </c>
      <c r="B51" s="260">
        <v>43608</v>
      </c>
      <c r="C51" s="260">
        <v>11785</v>
      </c>
      <c r="D51" s="260">
        <v>5146</v>
      </c>
      <c r="E51" s="260">
        <v>3607</v>
      </c>
      <c r="F51" s="260">
        <v>4290</v>
      </c>
      <c r="G51" s="260">
        <v>422</v>
      </c>
      <c r="H51" s="260">
        <v>2287</v>
      </c>
      <c r="I51" s="260">
        <v>8214</v>
      </c>
      <c r="J51" s="205">
        <v>6796</v>
      </c>
      <c r="K51" s="4"/>
    </row>
    <row r="52" spans="1:11" ht="12.75" customHeight="1">
      <c r="A52" s="355" t="s">
        <v>260</v>
      </c>
      <c r="B52" s="355"/>
      <c r="C52" s="355"/>
      <c r="D52" s="355"/>
      <c r="E52" s="355"/>
      <c r="F52" s="355"/>
      <c r="G52" s="355"/>
      <c r="H52" s="355"/>
      <c r="I52" s="355"/>
      <c r="J52" s="355"/>
      <c r="K52" s="4"/>
    </row>
    <row r="53" spans="1:11" ht="12.75" customHeight="1">
      <c r="A53" s="307" t="s">
        <v>176</v>
      </c>
      <c r="B53" s="307"/>
      <c r="C53" s="307"/>
      <c r="D53" s="307"/>
      <c r="E53" s="307"/>
      <c r="F53" s="307"/>
      <c r="G53" s="307"/>
      <c r="H53" s="307"/>
      <c r="I53" s="307"/>
      <c r="J53" s="307"/>
      <c r="K53" s="4"/>
    </row>
    <row r="54" spans="1:11">
      <c r="A54" s="61">
        <v>1997</v>
      </c>
      <c r="B54" s="62">
        <v>9</v>
      </c>
      <c r="C54" s="62">
        <v>14</v>
      </c>
      <c r="D54" s="62">
        <v>7</v>
      </c>
      <c r="E54" s="62">
        <v>4</v>
      </c>
      <c r="F54" s="62">
        <v>6</v>
      </c>
      <c r="G54" s="62">
        <v>9</v>
      </c>
      <c r="H54" s="62">
        <v>3</v>
      </c>
      <c r="I54" s="62">
        <v>22</v>
      </c>
      <c r="J54" s="64">
        <v>8</v>
      </c>
      <c r="K54" s="4"/>
    </row>
    <row r="55" spans="1:11">
      <c r="A55" s="129">
        <v>2000</v>
      </c>
      <c r="B55" s="130">
        <v>10</v>
      </c>
      <c r="C55" s="130">
        <v>17</v>
      </c>
      <c r="D55" s="130">
        <v>8</v>
      </c>
      <c r="E55" s="130">
        <v>5</v>
      </c>
      <c r="F55" s="130">
        <v>6</v>
      </c>
      <c r="G55" s="130">
        <v>9</v>
      </c>
      <c r="H55" s="130">
        <v>4</v>
      </c>
      <c r="I55" s="130">
        <v>22</v>
      </c>
      <c r="J55" s="131">
        <v>10</v>
      </c>
      <c r="K55" s="4"/>
    </row>
    <row r="56" spans="1:11">
      <c r="A56" s="61">
        <v>2002</v>
      </c>
      <c r="B56" s="65">
        <v>11.634862462614263</v>
      </c>
      <c r="C56" s="65">
        <v>18.662900188323917</v>
      </c>
      <c r="D56" s="65">
        <v>9.7235166200683434</v>
      </c>
      <c r="E56" s="65">
        <v>6.234031681144609</v>
      </c>
      <c r="F56" s="65">
        <v>7.8747628083491463</v>
      </c>
      <c r="G56" s="65">
        <v>11.306042884990253</v>
      </c>
      <c r="H56" s="65">
        <v>4.8644338118022334</v>
      </c>
      <c r="I56" s="65">
        <v>23.4375</v>
      </c>
      <c r="J56" s="66">
        <v>13.913043478260869</v>
      </c>
      <c r="K56" s="4"/>
    </row>
    <row r="57" spans="1:11">
      <c r="A57" s="129">
        <v>2005</v>
      </c>
      <c r="B57" s="130">
        <v>14</v>
      </c>
      <c r="C57" s="130">
        <v>23</v>
      </c>
      <c r="D57" s="130">
        <v>12</v>
      </c>
      <c r="E57" s="130">
        <v>9</v>
      </c>
      <c r="F57" s="130">
        <v>9</v>
      </c>
      <c r="G57" s="130">
        <v>14</v>
      </c>
      <c r="H57" s="130">
        <v>6</v>
      </c>
      <c r="I57" s="130">
        <v>26</v>
      </c>
      <c r="J57" s="131">
        <v>20</v>
      </c>
      <c r="K57" s="4"/>
    </row>
    <row r="58" spans="1:11">
      <c r="A58" s="61">
        <v>2006</v>
      </c>
      <c r="B58" s="62">
        <v>15</v>
      </c>
      <c r="C58" s="62">
        <v>25</v>
      </c>
      <c r="D58" s="62">
        <v>13</v>
      </c>
      <c r="E58" s="62">
        <v>9</v>
      </c>
      <c r="F58" s="62">
        <v>10</v>
      </c>
      <c r="G58" s="62">
        <v>15</v>
      </c>
      <c r="H58" s="62">
        <v>7</v>
      </c>
      <c r="I58" s="62">
        <v>27</v>
      </c>
      <c r="J58" s="64">
        <v>15</v>
      </c>
      <c r="K58" s="4"/>
    </row>
    <row r="59" spans="1:11">
      <c r="A59" s="129">
        <v>2008</v>
      </c>
      <c r="B59" s="126">
        <v>17.689606154360732</v>
      </c>
      <c r="C59" s="126">
        <v>29.63106045972571</v>
      </c>
      <c r="D59" s="126">
        <v>16.053607071571143</v>
      </c>
      <c r="E59" s="126">
        <v>11.212428233704831</v>
      </c>
      <c r="F59" s="126">
        <v>10.570190063354451</v>
      </c>
      <c r="G59" s="126">
        <v>16.666666666666664</v>
      </c>
      <c r="H59" s="126">
        <v>8.178752107925801</v>
      </c>
      <c r="I59" s="126">
        <v>27.443056576047027</v>
      </c>
      <c r="J59" s="127">
        <v>19.777158774373259</v>
      </c>
      <c r="K59" s="4"/>
    </row>
    <row r="60" spans="1:11">
      <c r="A60" s="61">
        <v>2010</v>
      </c>
      <c r="B60" s="60">
        <v>19.435309216331113</v>
      </c>
      <c r="C60" s="60">
        <v>32.721990194298165</v>
      </c>
      <c r="D60" s="60">
        <v>17.006437768240342</v>
      </c>
      <c r="E60" s="60">
        <v>12.738038086093775</v>
      </c>
      <c r="F60" s="60">
        <v>12.124248496993987</v>
      </c>
      <c r="G60" s="60">
        <v>18.683651804670912</v>
      </c>
      <c r="H60" s="60">
        <v>8.6885245901639347</v>
      </c>
      <c r="I60" s="60">
        <v>28.030303030303028</v>
      </c>
      <c r="J60" s="63">
        <v>25.753424657534246</v>
      </c>
      <c r="K60" s="4"/>
    </row>
    <row r="61" spans="1:11">
      <c r="A61" s="184">
        <v>2012</v>
      </c>
      <c r="B61" s="260">
        <v>20.998729449813265</v>
      </c>
      <c r="C61" s="260">
        <v>34.683724235963041</v>
      </c>
      <c r="D61" s="260">
        <v>19.71299093655589</v>
      </c>
      <c r="E61" s="260">
        <v>13.965785381026437</v>
      </c>
      <c r="F61" s="260">
        <v>13.847555420589128</v>
      </c>
      <c r="G61" s="260">
        <v>20.94017094017094</v>
      </c>
      <c r="H61" s="260">
        <v>9.8290598290598297</v>
      </c>
      <c r="I61" s="260">
        <v>29.19034090909091</v>
      </c>
      <c r="J61" s="205">
        <v>27.393617021276594</v>
      </c>
      <c r="K61" s="4"/>
    </row>
    <row r="62" spans="1:11" ht="12.75" customHeight="1">
      <c r="A62" s="307" t="s">
        <v>180</v>
      </c>
      <c r="B62" s="307"/>
      <c r="C62" s="307"/>
      <c r="D62" s="307"/>
      <c r="E62" s="307"/>
      <c r="F62" s="307"/>
      <c r="G62" s="307"/>
      <c r="H62" s="307"/>
      <c r="I62" s="307"/>
      <c r="J62" s="307"/>
      <c r="K62" s="4"/>
    </row>
    <row r="63" spans="1:11">
      <c r="A63" s="61">
        <v>1997</v>
      </c>
      <c r="B63" s="62">
        <v>30</v>
      </c>
      <c r="C63" s="62">
        <v>46</v>
      </c>
      <c r="D63" s="62">
        <v>31</v>
      </c>
      <c r="E63" s="62">
        <v>21</v>
      </c>
      <c r="F63" s="62">
        <v>35</v>
      </c>
      <c r="G63" s="62">
        <v>33</v>
      </c>
      <c r="H63" s="62">
        <v>13</v>
      </c>
      <c r="I63" s="62">
        <v>40</v>
      </c>
      <c r="J63" s="64">
        <v>33</v>
      </c>
      <c r="K63" s="4"/>
    </row>
    <row r="64" spans="1:11">
      <c r="A64" s="129">
        <v>2000</v>
      </c>
      <c r="B64" s="130">
        <v>32</v>
      </c>
      <c r="C64" s="130">
        <v>47</v>
      </c>
      <c r="D64" s="130">
        <v>32</v>
      </c>
      <c r="E64" s="130">
        <v>22</v>
      </c>
      <c r="F64" s="130">
        <v>37</v>
      </c>
      <c r="G64" s="130">
        <v>37</v>
      </c>
      <c r="H64" s="130">
        <v>15</v>
      </c>
      <c r="I64" s="130">
        <v>39</v>
      </c>
      <c r="J64" s="131">
        <v>36</v>
      </c>
      <c r="K64" s="4"/>
    </row>
    <row r="65" spans="1:11">
      <c r="A65" s="61">
        <v>2002</v>
      </c>
      <c r="B65" s="65">
        <v>33.687717113210233</v>
      </c>
      <c r="C65" s="65">
        <v>48.731713072203867</v>
      </c>
      <c r="D65" s="65">
        <v>34.46702613023642</v>
      </c>
      <c r="E65" s="65">
        <v>24.746861077359256</v>
      </c>
      <c r="F65" s="65">
        <v>38.940922190201725</v>
      </c>
      <c r="G65" s="65">
        <v>38.274111675126903</v>
      </c>
      <c r="H65" s="65">
        <v>16.812289418080066</v>
      </c>
      <c r="I65" s="65">
        <v>42.368839427662955</v>
      </c>
      <c r="J65" s="66">
        <v>38.673632273980552</v>
      </c>
      <c r="K65" s="4"/>
    </row>
    <row r="66" spans="1:11">
      <c r="A66" s="129">
        <v>2005</v>
      </c>
      <c r="B66" s="130">
        <v>36</v>
      </c>
      <c r="C66" s="130">
        <v>52</v>
      </c>
      <c r="D66" s="130">
        <v>37</v>
      </c>
      <c r="E66" s="130">
        <v>27</v>
      </c>
      <c r="F66" s="130">
        <v>42</v>
      </c>
      <c r="G66" s="130">
        <v>43</v>
      </c>
      <c r="H66" s="130">
        <v>18</v>
      </c>
      <c r="I66" s="130">
        <v>44</v>
      </c>
      <c r="J66" s="131">
        <v>40</v>
      </c>
      <c r="K66" s="4"/>
    </row>
    <row r="67" spans="1:11">
      <c r="A67" s="61">
        <v>2006</v>
      </c>
      <c r="B67" s="62">
        <v>38</v>
      </c>
      <c r="C67" s="62">
        <v>54</v>
      </c>
      <c r="D67" s="62">
        <v>38</v>
      </c>
      <c r="E67" s="62">
        <v>28</v>
      </c>
      <c r="F67" s="62">
        <v>43</v>
      </c>
      <c r="G67" s="62">
        <v>45</v>
      </c>
      <c r="H67" s="62">
        <v>19</v>
      </c>
      <c r="I67" s="62">
        <v>45</v>
      </c>
      <c r="J67" s="64">
        <v>42</v>
      </c>
      <c r="K67" s="4"/>
    </row>
    <row r="68" spans="1:11">
      <c r="A68" s="129">
        <v>2008</v>
      </c>
      <c r="B68" s="126">
        <v>40.056277361501927</v>
      </c>
      <c r="C68" s="126">
        <v>56.187206543141308</v>
      </c>
      <c r="D68" s="126">
        <v>40.626270841805614</v>
      </c>
      <c r="E68" s="126">
        <v>30.28436780378086</v>
      </c>
      <c r="F68" s="126">
        <v>46.509075744606129</v>
      </c>
      <c r="G68" s="126">
        <v>47.61080332409972</v>
      </c>
      <c r="H68" s="126">
        <v>20.267125366791461</v>
      </c>
      <c r="I68" s="126">
        <v>45.931167577999354</v>
      </c>
      <c r="J68" s="127">
        <v>45.034490309865319</v>
      </c>
      <c r="K68" s="4"/>
    </row>
    <row r="69" spans="1:11">
      <c r="A69" s="61">
        <v>2010</v>
      </c>
      <c r="B69" s="60">
        <v>41.150351837805815</v>
      </c>
      <c r="C69" s="60">
        <v>58.255492129389374</v>
      </c>
      <c r="D69" s="60">
        <v>40.815279361459524</v>
      </c>
      <c r="E69" s="60">
        <v>30.798986562910013</v>
      </c>
      <c r="F69" s="60">
        <v>48.83857629317334</v>
      </c>
      <c r="G69" s="60">
        <v>47.772348375970111</v>
      </c>
      <c r="H69" s="60">
        <v>21.144483868305965</v>
      </c>
      <c r="I69" s="60">
        <v>48.562110880521793</v>
      </c>
      <c r="J69" s="63">
        <v>47.205518217191369</v>
      </c>
      <c r="K69" s="4"/>
    </row>
    <row r="70" spans="1:11">
      <c r="A70" s="184">
        <v>2012</v>
      </c>
      <c r="B70" s="260">
        <v>42.295895125778202</v>
      </c>
      <c r="C70" s="260">
        <v>59.514015843997555</v>
      </c>
      <c r="D70" s="260">
        <v>42.29115956289813</v>
      </c>
      <c r="E70" s="260">
        <v>31.223393263070882</v>
      </c>
      <c r="F70" s="260">
        <v>50.351922035733622</v>
      </c>
      <c r="G70" s="260">
        <v>49.900652852682377</v>
      </c>
      <c r="H70" s="260">
        <v>21.845056822402139</v>
      </c>
      <c r="I70" s="260">
        <v>49.227078891257996</v>
      </c>
      <c r="J70" s="205">
        <v>49.893633186445832</v>
      </c>
      <c r="K70" s="4"/>
    </row>
    <row r="71" spans="1:11" ht="12.75" customHeight="1">
      <c r="A71" s="351" t="s">
        <v>203</v>
      </c>
      <c r="B71" s="351"/>
      <c r="C71" s="351"/>
      <c r="D71" s="351"/>
      <c r="E71" s="351"/>
      <c r="F71" s="351"/>
      <c r="G71" s="351"/>
      <c r="H71" s="351"/>
      <c r="I71" s="351"/>
      <c r="J71" s="351"/>
      <c r="K71" s="4"/>
    </row>
    <row r="72" spans="1:11">
      <c r="A72" s="61"/>
      <c r="B72" s="63">
        <v>57</v>
      </c>
      <c r="C72" s="60">
        <v>77</v>
      </c>
      <c r="D72" s="60">
        <v>51</v>
      </c>
      <c r="E72" s="60">
        <v>46</v>
      </c>
      <c r="F72" s="60">
        <v>63</v>
      </c>
      <c r="G72" s="60">
        <v>64</v>
      </c>
      <c r="H72" s="60">
        <v>24</v>
      </c>
      <c r="I72" s="60">
        <v>69</v>
      </c>
      <c r="J72" s="63" t="s">
        <v>161</v>
      </c>
      <c r="K72" s="4"/>
    </row>
    <row r="73" spans="1:11" ht="12.75" customHeight="1">
      <c r="A73" s="307" t="s">
        <v>177</v>
      </c>
      <c r="B73" s="307"/>
      <c r="C73" s="307"/>
      <c r="D73" s="307"/>
      <c r="E73" s="307"/>
      <c r="F73" s="307"/>
      <c r="G73" s="307"/>
      <c r="H73" s="307"/>
      <c r="I73" s="307"/>
      <c r="J73" s="307"/>
      <c r="K73" s="4"/>
    </row>
    <row r="74" spans="1:11">
      <c r="A74" s="61">
        <v>1997</v>
      </c>
      <c r="B74" s="62">
        <v>29</v>
      </c>
      <c r="C74" s="62">
        <v>42</v>
      </c>
      <c r="D74" s="62">
        <v>21</v>
      </c>
      <c r="E74" s="62">
        <v>14</v>
      </c>
      <c r="F74" s="62">
        <v>10</v>
      </c>
      <c r="G74" s="62">
        <v>22</v>
      </c>
      <c r="H74" s="62">
        <v>6</v>
      </c>
      <c r="I74" s="62">
        <v>33</v>
      </c>
      <c r="J74" s="64">
        <v>40</v>
      </c>
      <c r="K74" s="4"/>
    </row>
    <row r="75" spans="1:11">
      <c r="A75" s="129">
        <v>2000</v>
      </c>
      <c r="B75" s="130">
        <v>30</v>
      </c>
      <c r="C75" s="130">
        <v>43</v>
      </c>
      <c r="D75" s="130">
        <v>22</v>
      </c>
      <c r="E75" s="130">
        <v>14</v>
      </c>
      <c r="F75" s="130">
        <v>12</v>
      </c>
      <c r="G75" s="130">
        <v>22</v>
      </c>
      <c r="H75" s="130">
        <v>8</v>
      </c>
      <c r="I75" s="130">
        <v>36</v>
      </c>
      <c r="J75" s="131">
        <v>43</v>
      </c>
      <c r="K75" s="4"/>
    </row>
    <row r="76" spans="1:11">
      <c r="A76" s="61">
        <v>2002</v>
      </c>
      <c r="B76" s="65">
        <v>31.022867137397164</v>
      </c>
      <c r="C76" s="65">
        <v>43.758212877792381</v>
      </c>
      <c r="D76" s="65">
        <v>21.720944129070809</v>
      </c>
      <c r="E76" s="65">
        <v>16.170763260025872</v>
      </c>
      <c r="F76" s="65">
        <v>14.756671899529042</v>
      </c>
      <c r="G76" s="65">
        <v>32.236842105263158</v>
      </c>
      <c r="H76" s="65">
        <v>8.8278567925453668</v>
      </c>
      <c r="I76" s="65">
        <v>35.118634660746494</v>
      </c>
      <c r="J76" s="66">
        <v>39.3784589186888</v>
      </c>
      <c r="K76" s="4"/>
    </row>
    <row r="77" spans="1:11">
      <c r="A77" s="129">
        <v>2005</v>
      </c>
      <c r="B77" s="130">
        <v>32</v>
      </c>
      <c r="C77" s="130">
        <v>45</v>
      </c>
      <c r="D77" s="130">
        <v>22</v>
      </c>
      <c r="E77" s="130">
        <v>18</v>
      </c>
      <c r="F77" s="130">
        <v>17</v>
      </c>
      <c r="G77" s="130">
        <v>29</v>
      </c>
      <c r="H77" s="130">
        <v>10</v>
      </c>
      <c r="I77" s="130">
        <v>36</v>
      </c>
      <c r="J77" s="131">
        <v>47</v>
      </c>
      <c r="K77" s="4"/>
    </row>
    <row r="78" spans="1:11">
      <c r="A78" s="61">
        <v>2006</v>
      </c>
      <c r="B78" s="62">
        <v>32</v>
      </c>
      <c r="C78" s="62">
        <v>45</v>
      </c>
      <c r="D78" s="62">
        <v>22</v>
      </c>
      <c r="E78" s="62">
        <v>18</v>
      </c>
      <c r="F78" s="62">
        <v>11</v>
      </c>
      <c r="G78" s="62">
        <v>31</v>
      </c>
      <c r="H78" s="62">
        <v>9</v>
      </c>
      <c r="I78" s="62">
        <v>37</v>
      </c>
      <c r="J78" s="64">
        <v>45</v>
      </c>
      <c r="K78" s="4"/>
    </row>
    <row r="79" spans="1:11">
      <c r="A79" s="129">
        <v>2008</v>
      </c>
      <c r="B79" s="126">
        <v>34.429840312193257</v>
      </c>
      <c r="C79" s="126">
        <v>45.902317880794705</v>
      </c>
      <c r="D79" s="126">
        <v>24.024559318676967</v>
      </c>
      <c r="E79" s="126">
        <v>20.242357477278986</v>
      </c>
      <c r="F79" s="126">
        <v>16.919254658385093</v>
      </c>
      <c r="G79" s="126">
        <v>28.775510204081634</v>
      </c>
      <c r="H79" s="126">
        <v>12.466487935656836</v>
      </c>
      <c r="I79" s="126">
        <v>36.774670444745595</v>
      </c>
      <c r="J79" s="127">
        <v>49.328175895765476</v>
      </c>
      <c r="K79" s="4"/>
    </row>
    <row r="80" spans="1:11">
      <c r="A80" s="61">
        <v>2010</v>
      </c>
      <c r="B80" s="60">
        <v>36.206076743854311</v>
      </c>
      <c r="C80" s="60">
        <v>47.508249428885691</v>
      </c>
      <c r="D80" s="60">
        <v>26.509803921568626</v>
      </c>
      <c r="E80" s="60">
        <v>20.928316396594344</v>
      </c>
      <c r="F80" s="60">
        <v>16.441386089948391</v>
      </c>
      <c r="G80" s="60">
        <v>23.902439024390244</v>
      </c>
      <c r="H80" s="60">
        <v>10.791705937794534</v>
      </c>
      <c r="I80" s="60">
        <v>37.997794387942655</v>
      </c>
      <c r="J80" s="63">
        <v>54.159292035398231</v>
      </c>
      <c r="K80" s="4"/>
    </row>
    <row r="81" spans="1:11">
      <c r="A81" s="184">
        <v>2012</v>
      </c>
      <c r="B81" s="260">
        <v>36.97945331131902</v>
      </c>
      <c r="C81" s="260">
        <v>48.366567670767921</v>
      </c>
      <c r="D81" s="260">
        <v>26.000777302759424</v>
      </c>
      <c r="E81" s="260">
        <v>20.432492375935681</v>
      </c>
      <c r="F81" s="260">
        <v>17.529137529137529</v>
      </c>
      <c r="G81" s="260">
        <v>30.33175355450237</v>
      </c>
      <c r="H81" s="260">
        <v>11.543506777437692</v>
      </c>
      <c r="I81" s="260">
        <v>39.079620160701239</v>
      </c>
      <c r="J81" s="205">
        <v>53.899352560329604</v>
      </c>
      <c r="K81" s="4"/>
    </row>
    <row r="82" spans="1:11" ht="84.75" customHeight="1">
      <c r="A82" s="352" t="s">
        <v>253</v>
      </c>
      <c r="B82" s="352"/>
      <c r="C82" s="352"/>
      <c r="D82" s="352"/>
      <c r="E82" s="352"/>
      <c r="F82" s="352"/>
      <c r="G82" s="352"/>
      <c r="H82" s="352"/>
      <c r="I82" s="352"/>
      <c r="J82" s="352"/>
    </row>
  </sheetData>
  <mergeCells count="14">
    <mergeCell ref="A43:J43"/>
    <mergeCell ref="A52:J52"/>
    <mergeCell ref="A53:J53"/>
    <mergeCell ref="A62:J62"/>
    <mergeCell ref="A71:J71"/>
    <mergeCell ref="A73:J73"/>
    <mergeCell ref="A1:B1"/>
    <mergeCell ref="A82:J82"/>
    <mergeCell ref="A2:J2"/>
    <mergeCell ref="A4:J4"/>
    <mergeCell ref="A13:J13"/>
    <mergeCell ref="A22:J22"/>
    <mergeCell ref="A31:J31"/>
    <mergeCell ref="A37:J37"/>
  </mergeCells>
  <phoneticPr fontId="0" type="noConversion"/>
  <hyperlinks>
    <hyperlink ref="A1" location="Inhalt!A1" display="Inhalt!A1"/>
  </hyperlinks>
  <pageMargins left="0.78740157480314965" right="0.78740157480314965" top="0.98425196850393704" bottom="0.98425196850393704" header="0.51181102362204722" footer="0.51181102362204722"/>
  <pageSetup paperSize="9" scale="10" orientation="portrait" r:id="rId1"/>
  <headerFooter alignWithMargins="0">
    <oddHeader>&amp;CBildung in Deutschland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S70"/>
  <sheetViews>
    <sheetView zoomScaleNormal="100" workbookViewId="0">
      <selection activeCell="F47" sqref="F47"/>
    </sheetView>
  </sheetViews>
  <sheetFormatPr baseColWidth="10" defaultRowHeight="12.75"/>
  <cols>
    <col min="1" max="1" width="36.28515625" style="25" customWidth="1"/>
    <col min="2" max="7" width="12.28515625" style="25" customWidth="1"/>
    <col min="8" max="8" width="9.42578125" style="25" customWidth="1"/>
    <col min="9" max="9" width="10.140625" style="25" customWidth="1"/>
    <col min="10" max="10" width="10.42578125" style="25" customWidth="1"/>
    <col min="11" max="11" width="10.28515625" style="25" customWidth="1"/>
    <col min="12" max="12" width="10" style="25" customWidth="1"/>
    <col min="13" max="13" width="10.7109375" style="25" customWidth="1"/>
    <col min="14" max="14" width="9.140625" style="25" customWidth="1"/>
    <col min="15" max="15" width="9" style="25" customWidth="1"/>
    <col min="16" max="16" width="9.140625" style="25" customWidth="1"/>
    <col min="17" max="17" width="9" style="25" customWidth="1"/>
    <col min="18" max="19" width="9.28515625" style="25" customWidth="1"/>
    <col min="20" max="16384" width="11.42578125" style="25"/>
  </cols>
  <sheetData>
    <row r="1" spans="1:19" ht="25.5" customHeight="1">
      <c r="A1" s="294" t="s">
        <v>172</v>
      </c>
      <c r="B1" s="294"/>
      <c r="C1" s="294"/>
    </row>
    <row r="2" spans="1:19" ht="27" customHeight="1">
      <c r="A2" s="358" t="s">
        <v>276</v>
      </c>
      <c r="B2" s="358"/>
      <c r="C2" s="358"/>
      <c r="D2" s="358"/>
      <c r="E2" s="358"/>
      <c r="F2" s="358"/>
      <c r="G2" s="358"/>
      <c r="H2" s="82"/>
      <c r="I2" s="82"/>
      <c r="J2" s="82"/>
      <c r="K2" s="82"/>
      <c r="L2" s="82"/>
      <c r="M2" s="82"/>
      <c r="N2" s="82"/>
      <c r="O2" s="82"/>
      <c r="P2" s="82"/>
      <c r="Q2" s="82"/>
      <c r="R2" s="82"/>
      <c r="S2" s="82"/>
    </row>
    <row r="3" spans="1:19">
      <c r="A3" s="367" t="s">
        <v>236</v>
      </c>
      <c r="B3" s="359" t="s">
        <v>208</v>
      </c>
      <c r="C3" s="360"/>
      <c r="D3" s="360"/>
      <c r="E3" s="360"/>
      <c r="F3" s="360"/>
      <c r="G3" s="360"/>
    </row>
    <row r="4" spans="1:19">
      <c r="A4" s="368"/>
      <c r="B4" s="225">
        <v>2005</v>
      </c>
      <c r="C4" s="225">
        <v>2006</v>
      </c>
      <c r="D4" s="225">
        <v>2008</v>
      </c>
      <c r="E4" s="225">
        <v>2010</v>
      </c>
      <c r="F4" s="225">
        <v>2011</v>
      </c>
      <c r="G4" s="223">
        <v>2012</v>
      </c>
    </row>
    <row r="5" spans="1:19">
      <c r="A5" s="369"/>
      <c r="B5" s="364" t="s">
        <v>184</v>
      </c>
      <c r="C5" s="365"/>
      <c r="D5" s="365"/>
      <c r="E5" s="365"/>
      <c r="F5" s="365"/>
      <c r="G5" s="365"/>
    </row>
    <row r="6" spans="1:19">
      <c r="A6" s="366" t="s">
        <v>155</v>
      </c>
      <c r="B6" s="366"/>
      <c r="C6" s="366"/>
      <c r="D6" s="366"/>
      <c r="E6" s="366"/>
      <c r="F6" s="366"/>
      <c r="G6" s="366"/>
    </row>
    <row r="7" spans="1:19" s="164" customFormat="1" ht="13.5" customHeight="1">
      <c r="A7" s="163" t="s">
        <v>155</v>
      </c>
      <c r="B7" s="170">
        <v>37053</v>
      </c>
      <c r="C7" s="171">
        <v>36661</v>
      </c>
      <c r="D7" s="172">
        <v>37435</v>
      </c>
      <c r="E7" s="172">
        <v>40096.5</v>
      </c>
      <c r="F7" s="172">
        <v>41466</v>
      </c>
      <c r="G7" s="172">
        <v>42337.5</v>
      </c>
    </row>
    <row r="8" spans="1:19" s="164" customFormat="1" ht="13.5" customHeight="1">
      <c r="A8" s="165" t="s">
        <v>50</v>
      </c>
      <c r="B8" s="173">
        <v>35939</v>
      </c>
      <c r="C8" s="174">
        <v>34785.5</v>
      </c>
      <c r="D8" s="175">
        <v>35656.5</v>
      </c>
      <c r="E8" s="175">
        <v>37357.5</v>
      </c>
      <c r="F8" s="175">
        <v>38486</v>
      </c>
      <c r="G8" s="175">
        <v>39273</v>
      </c>
    </row>
    <row r="9" spans="1:19" s="164" customFormat="1" ht="13.5" customHeight="1">
      <c r="A9" s="163" t="s">
        <v>51</v>
      </c>
      <c r="B9" s="170">
        <v>476.5</v>
      </c>
      <c r="C9" s="171">
        <v>909</v>
      </c>
      <c r="D9" s="172">
        <v>882.5</v>
      </c>
      <c r="E9" s="172">
        <v>1479.5</v>
      </c>
      <c r="F9" s="172">
        <v>1591</v>
      </c>
      <c r="G9" s="172">
        <v>1637.5</v>
      </c>
    </row>
    <row r="10" spans="1:19" s="164" customFormat="1" ht="13.5" customHeight="1">
      <c r="A10" s="165" t="s">
        <v>52</v>
      </c>
      <c r="B10" s="173" t="s">
        <v>157</v>
      </c>
      <c r="C10" s="174" t="s">
        <v>157</v>
      </c>
      <c r="D10" s="175">
        <v>243.5</v>
      </c>
      <c r="E10" s="175">
        <v>540.5</v>
      </c>
      <c r="F10" s="175">
        <v>847</v>
      </c>
      <c r="G10" s="175">
        <v>898</v>
      </c>
    </row>
    <row r="11" spans="1:19" s="164" customFormat="1" ht="13.5" customHeight="1">
      <c r="A11" s="166" t="s">
        <v>53</v>
      </c>
      <c r="B11" s="170">
        <v>637.5</v>
      </c>
      <c r="C11" s="171">
        <v>966.5</v>
      </c>
      <c r="D11" s="171">
        <v>652.5</v>
      </c>
      <c r="E11" s="171">
        <v>719</v>
      </c>
      <c r="F11" s="171">
        <v>542</v>
      </c>
      <c r="G11" s="171">
        <v>529</v>
      </c>
    </row>
    <row r="12" spans="1:19" s="164" customFormat="1" ht="13.5" customHeight="1">
      <c r="A12" s="356" t="s">
        <v>54</v>
      </c>
      <c r="B12" s="356"/>
      <c r="C12" s="356"/>
      <c r="D12" s="356"/>
      <c r="E12" s="356"/>
      <c r="F12" s="356"/>
      <c r="G12" s="356"/>
    </row>
    <row r="13" spans="1:19" s="164" customFormat="1" ht="13.5" customHeight="1">
      <c r="A13" s="163" t="s">
        <v>155</v>
      </c>
      <c r="B13" s="170">
        <v>23081</v>
      </c>
      <c r="C13" s="171">
        <v>22835</v>
      </c>
      <c r="D13" s="172">
        <v>23363.5</v>
      </c>
      <c r="E13" s="172">
        <v>24320</v>
      </c>
      <c r="F13" s="172">
        <v>25039.5</v>
      </c>
      <c r="G13" s="172">
        <v>25289.5</v>
      </c>
    </row>
    <row r="14" spans="1:19" s="164" customFormat="1" ht="13.5" customHeight="1">
      <c r="A14" s="165" t="s">
        <v>50</v>
      </c>
      <c r="B14" s="173">
        <v>22258.5</v>
      </c>
      <c r="C14" s="174">
        <v>21705.5</v>
      </c>
      <c r="D14" s="175">
        <v>22467</v>
      </c>
      <c r="E14" s="175">
        <v>22884</v>
      </c>
      <c r="F14" s="175">
        <v>23515</v>
      </c>
      <c r="G14" s="175">
        <v>23742.5</v>
      </c>
    </row>
    <row r="15" spans="1:19" s="164" customFormat="1" ht="13.5" customHeight="1">
      <c r="A15" s="163" t="s">
        <v>51</v>
      </c>
      <c r="B15" s="170">
        <v>321.5</v>
      </c>
      <c r="C15" s="171">
        <v>345</v>
      </c>
      <c r="D15" s="172">
        <v>722.5</v>
      </c>
      <c r="E15" s="172">
        <v>1141</v>
      </c>
      <c r="F15" s="172">
        <v>1217</v>
      </c>
      <c r="G15" s="172">
        <v>1226</v>
      </c>
    </row>
    <row r="16" spans="1:19" s="164" customFormat="1" ht="13.5" customHeight="1">
      <c r="A16" s="165" t="s">
        <v>52</v>
      </c>
      <c r="B16" s="173" t="s">
        <v>157</v>
      </c>
      <c r="C16" s="174" t="s">
        <v>157</v>
      </c>
      <c r="D16" s="175">
        <v>36.5</v>
      </c>
      <c r="E16" s="175">
        <v>84.5</v>
      </c>
      <c r="F16" s="175">
        <v>114.5</v>
      </c>
      <c r="G16" s="175">
        <v>77</v>
      </c>
    </row>
    <row r="17" spans="1:7" s="164" customFormat="1" ht="13.5" customHeight="1">
      <c r="A17" s="166" t="s">
        <v>53</v>
      </c>
      <c r="B17" s="170">
        <v>501</v>
      </c>
      <c r="C17" s="171">
        <v>784.5</v>
      </c>
      <c r="D17" s="171">
        <v>137.5</v>
      </c>
      <c r="E17" s="171">
        <v>210.5</v>
      </c>
      <c r="F17" s="171">
        <v>193</v>
      </c>
      <c r="G17" s="171">
        <v>244</v>
      </c>
    </row>
    <row r="18" spans="1:7" s="164" customFormat="1" ht="13.5" customHeight="1">
      <c r="A18" s="356" t="s">
        <v>55</v>
      </c>
      <c r="B18" s="356"/>
      <c r="C18" s="356"/>
      <c r="D18" s="356"/>
      <c r="E18" s="356"/>
      <c r="F18" s="356"/>
      <c r="G18" s="356"/>
    </row>
    <row r="19" spans="1:7" s="164" customFormat="1" ht="13.5" customHeight="1">
      <c r="A19" s="163" t="s">
        <v>155</v>
      </c>
      <c r="B19" s="170">
        <v>13484</v>
      </c>
      <c r="C19" s="171">
        <v>13357.5</v>
      </c>
      <c r="D19" s="172">
        <v>13682</v>
      </c>
      <c r="E19" s="172">
        <v>15434</v>
      </c>
      <c r="F19" s="172">
        <v>16070</v>
      </c>
      <c r="G19" s="172">
        <v>16705</v>
      </c>
    </row>
    <row r="20" spans="1:7" s="164" customFormat="1" ht="13.5" customHeight="1">
      <c r="A20" s="165" t="s">
        <v>50</v>
      </c>
      <c r="B20" s="173">
        <v>13197.5</v>
      </c>
      <c r="C20" s="174">
        <v>12615.5</v>
      </c>
      <c r="D20" s="175">
        <v>12804</v>
      </c>
      <c r="E20" s="175">
        <v>14131.5</v>
      </c>
      <c r="F20" s="175">
        <v>14627.5</v>
      </c>
      <c r="G20" s="175">
        <v>15198.5</v>
      </c>
    </row>
    <row r="21" spans="1:7" s="164" customFormat="1" ht="13.5" customHeight="1">
      <c r="A21" s="163" t="s">
        <v>51</v>
      </c>
      <c r="B21" s="170">
        <v>155</v>
      </c>
      <c r="C21" s="171">
        <v>564</v>
      </c>
      <c r="D21" s="172">
        <v>160</v>
      </c>
      <c r="E21" s="172">
        <v>338.5</v>
      </c>
      <c r="F21" s="172">
        <v>374</v>
      </c>
      <c r="G21" s="172">
        <v>411.5</v>
      </c>
    </row>
    <row r="22" spans="1:7" s="164" customFormat="1" ht="13.5" customHeight="1">
      <c r="A22" s="165" t="s">
        <v>52</v>
      </c>
      <c r="B22" s="173" t="s">
        <v>157</v>
      </c>
      <c r="C22" s="174" t="s">
        <v>157</v>
      </c>
      <c r="D22" s="175">
        <v>207</v>
      </c>
      <c r="E22" s="175">
        <v>455.5</v>
      </c>
      <c r="F22" s="175">
        <v>732.5</v>
      </c>
      <c r="G22" s="175">
        <v>821</v>
      </c>
    </row>
    <row r="23" spans="1:7" s="164" customFormat="1" ht="13.5" customHeight="1">
      <c r="A23" s="167" t="s">
        <v>53</v>
      </c>
      <c r="B23" s="176">
        <v>131.5</v>
      </c>
      <c r="C23" s="177">
        <v>178</v>
      </c>
      <c r="D23" s="177">
        <v>511</v>
      </c>
      <c r="E23" s="177">
        <v>508.5</v>
      </c>
      <c r="F23" s="177">
        <v>336</v>
      </c>
      <c r="G23" s="177">
        <v>274</v>
      </c>
    </row>
    <row r="24" spans="1:7" s="164" customFormat="1" ht="13.5" customHeight="1">
      <c r="A24" s="168"/>
      <c r="B24" s="361" t="s">
        <v>209</v>
      </c>
      <c r="C24" s="362"/>
      <c r="D24" s="362"/>
      <c r="E24" s="362"/>
      <c r="F24" s="362"/>
      <c r="G24" s="362"/>
    </row>
    <row r="25" spans="1:7" s="164" customFormat="1" ht="13.5" customHeight="1">
      <c r="A25" s="169"/>
      <c r="B25" s="226">
        <v>2005</v>
      </c>
      <c r="C25" s="226">
        <v>2006</v>
      </c>
      <c r="D25" s="226">
        <v>2008</v>
      </c>
      <c r="E25" s="226">
        <v>2010</v>
      </c>
      <c r="F25" s="226">
        <v>2011</v>
      </c>
      <c r="G25" s="224">
        <v>2012</v>
      </c>
    </row>
    <row r="26" spans="1:7" s="164" customFormat="1" ht="13.5" customHeight="1">
      <c r="A26" s="356" t="s">
        <v>155</v>
      </c>
      <c r="B26" s="356"/>
      <c r="C26" s="356"/>
      <c r="D26" s="356"/>
      <c r="E26" s="356"/>
      <c r="F26" s="356"/>
      <c r="G26" s="356"/>
    </row>
    <row r="27" spans="1:7" s="164" customFormat="1" ht="13.5" customHeight="1">
      <c r="A27" s="163" t="s">
        <v>155</v>
      </c>
      <c r="B27" s="170">
        <v>107132.5</v>
      </c>
      <c r="C27" s="171">
        <v>110072.1</v>
      </c>
      <c r="D27" s="172">
        <v>120547.3</v>
      </c>
      <c r="E27" s="172">
        <v>139142.29999999999</v>
      </c>
      <c r="F27" s="172">
        <v>143532.70000000001</v>
      </c>
      <c r="G27" s="172">
        <v>148838.1</v>
      </c>
    </row>
    <row r="28" spans="1:7" s="164" customFormat="1" ht="13.5" customHeight="1">
      <c r="A28" s="165" t="s">
        <v>50</v>
      </c>
      <c r="B28" s="173">
        <v>75380.800000000003</v>
      </c>
      <c r="C28" s="174">
        <v>75033.3</v>
      </c>
      <c r="D28" s="175">
        <v>77845.2</v>
      </c>
      <c r="E28" s="175">
        <v>83631.100000000006</v>
      </c>
      <c r="F28" s="175">
        <v>86743.1</v>
      </c>
      <c r="G28" s="175">
        <v>90422.099999999991</v>
      </c>
    </row>
    <row r="29" spans="1:7" s="164" customFormat="1" ht="13.5" customHeight="1">
      <c r="A29" s="163" t="s">
        <v>51</v>
      </c>
      <c r="B29" s="170">
        <v>27732.399999999998</v>
      </c>
      <c r="C29" s="171">
        <v>29910.199999999997</v>
      </c>
      <c r="D29" s="172">
        <v>38358.9</v>
      </c>
      <c r="E29" s="172">
        <v>47231.3</v>
      </c>
      <c r="F29" s="172">
        <v>50694.9</v>
      </c>
      <c r="G29" s="172">
        <v>52901.7</v>
      </c>
    </row>
    <row r="30" spans="1:7" s="164" customFormat="1" ht="13.5" customHeight="1">
      <c r="A30" s="165" t="s">
        <v>52</v>
      </c>
      <c r="B30" s="173" t="s">
        <v>157</v>
      </c>
      <c r="C30" s="174" t="s">
        <v>157</v>
      </c>
      <c r="D30" s="175">
        <v>2367.1999999999998</v>
      </c>
      <c r="E30" s="175">
        <v>4067.2</v>
      </c>
      <c r="F30" s="175">
        <v>3883.3</v>
      </c>
      <c r="G30" s="175">
        <v>3107.4</v>
      </c>
    </row>
    <row r="31" spans="1:7" s="164" customFormat="1" ht="13.5" customHeight="1">
      <c r="A31" s="166" t="s">
        <v>53</v>
      </c>
      <c r="B31" s="170">
        <v>4019.3</v>
      </c>
      <c r="C31" s="171">
        <v>5128.6000000000004</v>
      </c>
      <c r="D31" s="171">
        <v>1976</v>
      </c>
      <c r="E31" s="171">
        <v>4212.7</v>
      </c>
      <c r="F31" s="171">
        <v>2211.4</v>
      </c>
      <c r="G31" s="171">
        <v>2406.9</v>
      </c>
    </row>
    <row r="32" spans="1:7" s="164" customFormat="1" ht="13.5" customHeight="1">
      <c r="A32" s="356" t="s">
        <v>54</v>
      </c>
      <c r="B32" s="356"/>
      <c r="C32" s="356"/>
      <c r="D32" s="356"/>
      <c r="E32" s="356"/>
      <c r="F32" s="356"/>
      <c r="G32" s="356"/>
    </row>
    <row r="33" spans="1:7" s="164" customFormat="1" ht="13.5" customHeight="1">
      <c r="A33" s="163" t="s">
        <v>155</v>
      </c>
      <c r="B33" s="170">
        <v>101428.7</v>
      </c>
      <c r="C33" s="171">
        <v>104301.4</v>
      </c>
      <c r="D33" s="172">
        <v>113744.9</v>
      </c>
      <c r="E33" s="172">
        <v>129451.4</v>
      </c>
      <c r="F33" s="172">
        <v>133168.29999999999</v>
      </c>
      <c r="G33" s="172">
        <v>137296.70000000001</v>
      </c>
    </row>
    <row r="34" spans="1:7" s="164" customFormat="1" ht="13.5" customHeight="1">
      <c r="A34" s="165" t="s">
        <v>50</v>
      </c>
      <c r="B34" s="173">
        <v>70651.799999999988</v>
      </c>
      <c r="C34" s="174">
        <v>70617.399999999994</v>
      </c>
      <c r="D34" s="175">
        <v>73074.7</v>
      </c>
      <c r="E34" s="175">
        <v>78137.8</v>
      </c>
      <c r="F34" s="175">
        <v>80816.800000000003</v>
      </c>
      <c r="G34" s="175">
        <v>83912.6</v>
      </c>
    </row>
    <row r="35" spans="1:7" s="164" customFormat="1" ht="13.5" customHeight="1">
      <c r="A35" s="163" t="s">
        <v>51</v>
      </c>
      <c r="B35" s="170">
        <v>26924.3</v>
      </c>
      <c r="C35" s="171">
        <v>28750.899999999998</v>
      </c>
      <c r="D35" s="172">
        <v>37025.4</v>
      </c>
      <c r="E35" s="172">
        <v>44622.3</v>
      </c>
      <c r="F35" s="172">
        <v>47835.899999999994</v>
      </c>
      <c r="G35" s="172">
        <v>49369.3</v>
      </c>
    </row>
    <row r="36" spans="1:7" s="164" customFormat="1" ht="13.5" customHeight="1">
      <c r="A36" s="165" t="s">
        <v>52</v>
      </c>
      <c r="B36" s="173" t="s">
        <v>157</v>
      </c>
      <c r="C36" s="174" t="s">
        <v>157</v>
      </c>
      <c r="D36" s="175">
        <v>1907.2</v>
      </c>
      <c r="E36" s="175">
        <v>3046.8</v>
      </c>
      <c r="F36" s="175">
        <v>2701.1</v>
      </c>
      <c r="G36" s="175">
        <v>2050.6999999999998</v>
      </c>
    </row>
    <row r="37" spans="1:7" s="164" customFormat="1" ht="13.5" customHeight="1">
      <c r="A37" s="166" t="s">
        <v>53</v>
      </c>
      <c r="B37" s="170">
        <v>3852.6</v>
      </c>
      <c r="C37" s="171">
        <v>4933.1000000000004</v>
      </c>
      <c r="D37" s="171">
        <v>1737.6</v>
      </c>
      <c r="E37" s="171">
        <v>3644.5</v>
      </c>
      <c r="F37" s="171">
        <v>1814.5</v>
      </c>
      <c r="G37" s="171">
        <v>1964.1</v>
      </c>
    </row>
    <row r="38" spans="1:7" s="164" customFormat="1" ht="13.5" customHeight="1">
      <c r="A38" s="356" t="s">
        <v>55</v>
      </c>
      <c r="B38" s="356"/>
      <c r="C38" s="356"/>
      <c r="D38" s="356"/>
      <c r="E38" s="356"/>
      <c r="F38" s="356"/>
      <c r="G38" s="356"/>
    </row>
    <row r="39" spans="1:7" s="164" customFormat="1" ht="13.5" customHeight="1">
      <c r="A39" s="163" t="s">
        <v>155</v>
      </c>
      <c r="B39" s="170">
        <v>4388.3</v>
      </c>
      <c r="C39" s="171">
        <v>4517.7</v>
      </c>
      <c r="D39" s="172">
        <v>5704.9</v>
      </c>
      <c r="E39" s="172">
        <v>8591.9</v>
      </c>
      <c r="F39" s="172">
        <v>9309.4</v>
      </c>
      <c r="G39" s="172">
        <v>10483.4</v>
      </c>
    </row>
    <row r="40" spans="1:7" s="164" customFormat="1" ht="13.5" customHeight="1">
      <c r="A40" s="165" t="s">
        <v>50</v>
      </c>
      <c r="B40" s="173">
        <v>3517</v>
      </c>
      <c r="C40" s="174">
        <v>3276.4</v>
      </c>
      <c r="D40" s="175">
        <v>3729.5</v>
      </c>
      <c r="E40" s="175">
        <v>4427.3</v>
      </c>
      <c r="F40" s="175">
        <v>4885.3</v>
      </c>
      <c r="G40" s="175">
        <v>5477</v>
      </c>
    </row>
    <row r="41" spans="1:7" s="164" customFormat="1" ht="13.5" customHeight="1">
      <c r="A41" s="163" t="s">
        <v>51</v>
      </c>
      <c r="B41" s="170">
        <v>808.1</v>
      </c>
      <c r="C41" s="171">
        <v>1159.3</v>
      </c>
      <c r="D41" s="172">
        <v>1332.5</v>
      </c>
      <c r="E41" s="172">
        <v>2609</v>
      </c>
      <c r="F41" s="172">
        <v>2857</v>
      </c>
      <c r="G41" s="172">
        <v>3528.9</v>
      </c>
    </row>
    <row r="42" spans="1:7" s="164" customFormat="1" ht="13.5" customHeight="1">
      <c r="A42" s="165" t="s">
        <v>52</v>
      </c>
      <c r="B42" s="173" t="s">
        <v>157</v>
      </c>
      <c r="C42" s="174" t="s">
        <v>157</v>
      </c>
      <c r="D42" s="175">
        <v>460</v>
      </c>
      <c r="E42" s="175">
        <v>1020.4</v>
      </c>
      <c r="F42" s="175">
        <v>1182.2</v>
      </c>
      <c r="G42" s="175">
        <v>1056.7</v>
      </c>
    </row>
    <row r="43" spans="1:7" s="164" customFormat="1" ht="13.5" customHeight="1">
      <c r="A43" s="167" t="s">
        <v>53</v>
      </c>
      <c r="B43" s="176">
        <v>63.2</v>
      </c>
      <c r="C43" s="177">
        <v>82</v>
      </c>
      <c r="D43" s="177">
        <v>182.9</v>
      </c>
      <c r="E43" s="177">
        <v>535.20000000000005</v>
      </c>
      <c r="F43" s="177">
        <v>384.9</v>
      </c>
      <c r="G43" s="177">
        <v>420.8</v>
      </c>
    </row>
    <row r="44" spans="1:7" s="164" customFormat="1" ht="13.5" customHeight="1">
      <c r="A44" s="168"/>
      <c r="B44" s="361" t="s">
        <v>7</v>
      </c>
      <c r="C44" s="362"/>
      <c r="D44" s="362"/>
      <c r="E44" s="362"/>
      <c r="F44" s="362"/>
      <c r="G44" s="362"/>
    </row>
    <row r="45" spans="1:7" s="164" customFormat="1" ht="13.5" customHeight="1">
      <c r="A45" s="169"/>
      <c r="B45" s="226">
        <v>2005</v>
      </c>
      <c r="C45" s="226">
        <v>2006</v>
      </c>
      <c r="D45" s="226">
        <v>2008</v>
      </c>
      <c r="E45" s="226">
        <v>2010</v>
      </c>
      <c r="F45" s="226">
        <v>2011</v>
      </c>
      <c r="G45" s="224">
        <v>2012</v>
      </c>
    </row>
    <row r="46" spans="1:7" s="164" customFormat="1" ht="13.5" customHeight="1">
      <c r="A46" s="356" t="s">
        <v>155</v>
      </c>
      <c r="B46" s="356"/>
      <c r="C46" s="356"/>
      <c r="D46" s="356"/>
      <c r="E46" s="356"/>
      <c r="F46" s="356"/>
      <c r="G46" s="356"/>
    </row>
    <row r="47" spans="1:7" s="164" customFormat="1" ht="13.5" customHeight="1">
      <c r="A47" s="163" t="s">
        <v>155</v>
      </c>
      <c r="B47" s="170">
        <v>11351.2</v>
      </c>
      <c r="C47" s="171">
        <v>12064.2</v>
      </c>
      <c r="D47" s="172">
        <v>13446.4</v>
      </c>
      <c r="E47" s="172">
        <v>16826.2</v>
      </c>
      <c r="F47" s="172">
        <v>17216.2</v>
      </c>
      <c r="G47" s="172">
        <v>18001.8</v>
      </c>
    </row>
    <row r="48" spans="1:7" s="164" customFormat="1" ht="13.5" customHeight="1">
      <c r="A48" s="165" t="s">
        <v>50</v>
      </c>
      <c r="B48" s="173">
        <v>9075</v>
      </c>
      <c r="C48" s="174">
        <v>9434.2000000000007</v>
      </c>
      <c r="D48" s="175">
        <v>9915.1999999999989</v>
      </c>
      <c r="E48" s="175">
        <v>12190.8</v>
      </c>
      <c r="F48" s="175">
        <v>12363.4</v>
      </c>
      <c r="G48" s="175">
        <v>13240.8</v>
      </c>
    </row>
    <row r="49" spans="1:7" s="164" customFormat="1" ht="13.5" customHeight="1">
      <c r="A49" s="163" t="s">
        <v>51</v>
      </c>
      <c r="B49" s="170">
        <v>286.60000000000002</v>
      </c>
      <c r="C49" s="171">
        <v>445</v>
      </c>
      <c r="D49" s="172">
        <v>506.2</v>
      </c>
      <c r="E49" s="172">
        <v>500.6</v>
      </c>
      <c r="F49" s="172">
        <v>565.20000000000005</v>
      </c>
      <c r="G49" s="172">
        <v>729.59999999999991</v>
      </c>
    </row>
    <row r="50" spans="1:7" s="164" customFormat="1" ht="13.5" customHeight="1">
      <c r="A50" s="165" t="s">
        <v>52</v>
      </c>
      <c r="B50" s="173" t="s">
        <v>157</v>
      </c>
      <c r="C50" s="174" t="s">
        <v>157</v>
      </c>
      <c r="D50" s="175">
        <v>992</v>
      </c>
      <c r="E50" s="175">
        <v>1627</v>
      </c>
      <c r="F50" s="175">
        <v>1717</v>
      </c>
      <c r="G50" s="175">
        <v>1165.5999999999999</v>
      </c>
    </row>
    <row r="51" spans="1:7" s="164" customFormat="1" ht="13.5" customHeight="1">
      <c r="A51" s="166" t="s">
        <v>53</v>
      </c>
      <c r="B51" s="170">
        <v>1989.6</v>
      </c>
      <c r="C51" s="171">
        <v>2185</v>
      </c>
      <c r="D51" s="171">
        <v>2033</v>
      </c>
      <c r="E51" s="171">
        <v>2507.8000000000002</v>
      </c>
      <c r="F51" s="171">
        <v>2570.6</v>
      </c>
      <c r="G51" s="171">
        <v>2865.8</v>
      </c>
    </row>
    <row r="52" spans="1:7" s="164" customFormat="1" ht="13.5" customHeight="1">
      <c r="A52" s="356" t="s">
        <v>54</v>
      </c>
      <c r="B52" s="356"/>
      <c r="C52" s="356"/>
      <c r="D52" s="356"/>
      <c r="E52" s="356"/>
      <c r="F52" s="356"/>
      <c r="G52" s="356"/>
    </row>
    <row r="53" spans="1:7" s="164" customFormat="1" ht="13.5" customHeight="1">
      <c r="A53" s="163" t="s">
        <v>155</v>
      </c>
      <c r="B53" s="170">
        <v>7064</v>
      </c>
      <c r="C53" s="171">
        <v>7623.2</v>
      </c>
      <c r="D53" s="172">
        <v>8353.7999999999993</v>
      </c>
      <c r="E53" s="172">
        <v>8412.4</v>
      </c>
      <c r="F53" s="172">
        <v>8474.4</v>
      </c>
      <c r="G53" s="172">
        <v>8721.6</v>
      </c>
    </row>
    <row r="54" spans="1:7" s="164" customFormat="1" ht="13.5" customHeight="1">
      <c r="A54" s="165" t="s">
        <v>50</v>
      </c>
      <c r="B54" s="173">
        <v>5063.8</v>
      </c>
      <c r="C54" s="174">
        <v>5312.2</v>
      </c>
      <c r="D54" s="175">
        <v>5583</v>
      </c>
      <c r="E54" s="175">
        <v>5385.6</v>
      </c>
      <c r="F54" s="175">
        <v>5440.5999999999995</v>
      </c>
      <c r="G54" s="175">
        <v>5694.2</v>
      </c>
    </row>
    <row r="55" spans="1:7" s="164" customFormat="1" ht="13.5" customHeight="1">
      <c r="A55" s="163" t="s">
        <v>51</v>
      </c>
      <c r="B55" s="170">
        <v>194</v>
      </c>
      <c r="C55" s="171">
        <v>349</v>
      </c>
      <c r="D55" s="172">
        <v>349.4</v>
      </c>
      <c r="E55" s="172">
        <v>304.60000000000002</v>
      </c>
      <c r="F55" s="172">
        <v>357</v>
      </c>
      <c r="G55" s="172">
        <v>450.8</v>
      </c>
    </row>
    <row r="56" spans="1:7" s="164" customFormat="1" ht="13.5" customHeight="1">
      <c r="A56" s="165" t="s">
        <v>52</v>
      </c>
      <c r="B56" s="173" t="s">
        <v>157</v>
      </c>
      <c r="C56" s="174" t="s">
        <v>157</v>
      </c>
      <c r="D56" s="175">
        <v>654</v>
      </c>
      <c r="E56" s="175">
        <v>897</v>
      </c>
      <c r="F56" s="175">
        <v>843.6</v>
      </c>
      <c r="G56" s="175">
        <v>456.4</v>
      </c>
    </row>
    <row r="57" spans="1:7" s="164" customFormat="1" ht="13.5" customHeight="1">
      <c r="A57" s="166" t="s">
        <v>53</v>
      </c>
      <c r="B57" s="170">
        <v>1806.2</v>
      </c>
      <c r="C57" s="171">
        <v>1962</v>
      </c>
      <c r="D57" s="171">
        <v>1767.4</v>
      </c>
      <c r="E57" s="171">
        <v>1825.2</v>
      </c>
      <c r="F57" s="171">
        <v>1833.2</v>
      </c>
      <c r="G57" s="171">
        <v>2120.1999999999998</v>
      </c>
    </row>
    <row r="58" spans="1:7" s="164" customFormat="1" ht="13.5" customHeight="1">
      <c r="A58" s="356" t="s">
        <v>55</v>
      </c>
      <c r="B58" s="356"/>
      <c r="C58" s="356"/>
      <c r="D58" s="356"/>
      <c r="E58" s="356"/>
      <c r="F58" s="356"/>
      <c r="G58" s="356"/>
    </row>
    <row r="59" spans="1:7" s="164" customFormat="1" ht="13.5" customHeight="1">
      <c r="A59" s="163" t="s">
        <v>155</v>
      </c>
      <c r="B59" s="170">
        <v>3978</v>
      </c>
      <c r="C59" s="171">
        <v>4169.2</v>
      </c>
      <c r="D59" s="172">
        <v>4761.2</v>
      </c>
      <c r="E59" s="172">
        <v>8090.8</v>
      </c>
      <c r="F59" s="172">
        <v>8392.7999999999993</v>
      </c>
      <c r="G59" s="172">
        <v>8934.6</v>
      </c>
    </row>
    <row r="60" spans="1:7" s="164" customFormat="1" ht="13.5" customHeight="1">
      <c r="A60" s="165" t="s">
        <v>50</v>
      </c>
      <c r="B60" s="173">
        <v>3737.6</v>
      </c>
      <c r="C60" s="174">
        <v>3885.4</v>
      </c>
      <c r="D60" s="175">
        <v>4050.6</v>
      </c>
      <c r="E60" s="175">
        <v>6553</v>
      </c>
      <c r="F60" s="175">
        <v>6653</v>
      </c>
      <c r="G60" s="175">
        <v>7274.5999999999995</v>
      </c>
    </row>
    <row r="61" spans="1:7" s="164" customFormat="1" ht="13.5" customHeight="1">
      <c r="A61" s="163" t="s">
        <v>51</v>
      </c>
      <c r="B61" s="170">
        <v>92.6</v>
      </c>
      <c r="C61" s="171">
        <v>96</v>
      </c>
      <c r="D61" s="172">
        <v>156.80000000000001</v>
      </c>
      <c r="E61" s="172">
        <v>196</v>
      </c>
      <c r="F61" s="172">
        <v>208.2</v>
      </c>
      <c r="G61" s="172">
        <v>278.39999999999998</v>
      </c>
    </row>
    <row r="62" spans="1:7" s="164" customFormat="1" ht="13.5" customHeight="1">
      <c r="A62" s="165" t="s">
        <v>52</v>
      </c>
      <c r="B62" s="173" t="s">
        <v>157</v>
      </c>
      <c r="C62" s="174" t="s">
        <v>157</v>
      </c>
      <c r="D62" s="175">
        <v>338</v>
      </c>
      <c r="E62" s="175">
        <v>730</v>
      </c>
      <c r="F62" s="175">
        <v>873.4</v>
      </c>
      <c r="G62" s="175">
        <v>709.2</v>
      </c>
    </row>
    <row r="63" spans="1:7" s="164" customFormat="1" ht="13.5" customHeight="1">
      <c r="A63" s="167" t="s">
        <v>53</v>
      </c>
      <c r="B63" s="176">
        <v>147.80000000000001</v>
      </c>
      <c r="C63" s="177">
        <v>187.8</v>
      </c>
      <c r="D63" s="177">
        <v>215.8</v>
      </c>
      <c r="E63" s="177">
        <v>611.79999999999995</v>
      </c>
      <c r="F63" s="177">
        <v>658.2</v>
      </c>
      <c r="G63" s="177">
        <v>672.4</v>
      </c>
    </row>
    <row r="64" spans="1:7">
      <c r="A64" s="34" t="s">
        <v>206</v>
      </c>
    </row>
    <row r="65" spans="1:18" ht="24.75" customHeight="1">
      <c r="A65" s="363" t="s">
        <v>0</v>
      </c>
      <c r="B65" s="363"/>
      <c r="C65" s="363"/>
      <c r="D65" s="363"/>
      <c r="E65" s="363"/>
      <c r="F65" s="363"/>
      <c r="G65" s="363"/>
      <c r="H65" s="35"/>
      <c r="I65" s="35"/>
      <c r="J65" s="35"/>
      <c r="K65" s="35"/>
      <c r="L65" s="35"/>
      <c r="M65" s="35"/>
      <c r="N65" s="35"/>
      <c r="O65" s="35"/>
      <c r="P65" s="35"/>
      <c r="Q65" s="35"/>
      <c r="R65" s="35"/>
    </row>
    <row r="66" spans="1:18">
      <c r="A66" s="357" t="s">
        <v>207</v>
      </c>
      <c r="B66" s="357"/>
      <c r="C66" s="357"/>
      <c r="D66" s="357"/>
      <c r="E66" s="357"/>
      <c r="F66" s="357"/>
      <c r="G66" s="357"/>
      <c r="H66" s="35"/>
      <c r="I66" s="35"/>
      <c r="J66" s="35"/>
      <c r="K66" s="35"/>
      <c r="L66" s="35"/>
      <c r="M66" s="35"/>
      <c r="N66" s="35"/>
      <c r="O66" s="35"/>
      <c r="P66" s="35"/>
      <c r="Q66" s="35"/>
      <c r="R66" s="35"/>
    </row>
    <row r="67" spans="1:18">
      <c r="A67" s="35" t="s">
        <v>306</v>
      </c>
      <c r="B67" s="35"/>
      <c r="C67" s="35"/>
      <c r="D67" s="35"/>
      <c r="E67" s="35"/>
      <c r="F67" s="35"/>
      <c r="G67" s="35"/>
      <c r="H67" s="35"/>
      <c r="I67" s="35"/>
      <c r="J67" s="35"/>
      <c r="K67" s="35"/>
      <c r="L67" s="35"/>
      <c r="M67" s="35"/>
      <c r="N67" s="35"/>
      <c r="O67" s="35"/>
      <c r="P67" s="35"/>
      <c r="Q67" s="35"/>
      <c r="R67" s="35"/>
    </row>
    <row r="68" spans="1:18">
      <c r="B68" s="35"/>
      <c r="C68" s="35"/>
      <c r="D68" s="35"/>
      <c r="E68" s="35"/>
      <c r="F68" s="35"/>
      <c r="G68" s="35"/>
      <c r="H68" s="35"/>
      <c r="I68" s="35"/>
      <c r="J68" s="35"/>
      <c r="K68" s="35"/>
      <c r="L68" s="35"/>
      <c r="M68" s="35"/>
      <c r="N68" s="35"/>
      <c r="O68" s="35"/>
      <c r="P68" s="35"/>
      <c r="Q68" s="35"/>
      <c r="R68" s="35"/>
    </row>
    <row r="69" spans="1:18">
      <c r="A69" s="35"/>
      <c r="B69" s="35"/>
      <c r="C69" s="35"/>
      <c r="D69" s="35"/>
      <c r="E69" s="35"/>
      <c r="F69" s="35"/>
      <c r="G69" s="35"/>
      <c r="H69" s="35"/>
      <c r="I69" s="35"/>
      <c r="J69" s="35"/>
      <c r="K69" s="35"/>
      <c r="L69" s="35"/>
      <c r="M69" s="35"/>
      <c r="N69" s="35"/>
      <c r="O69" s="35"/>
      <c r="P69" s="35"/>
      <c r="Q69" s="35"/>
      <c r="R69" s="35"/>
    </row>
    <row r="70" spans="1:18">
      <c r="A70" s="35"/>
      <c r="B70" s="35"/>
      <c r="C70" s="35"/>
      <c r="D70" s="35"/>
      <c r="E70" s="35"/>
      <c r="F70" s="35"/>
      <c r="G70" s="35"/>
      <c r="H70" s="35"/>
      <c r="I70" s="35"/>
      <c r="J70" s="35"/>
      <c r="K70" s="35"/>
      <c r="L70" s="35"/>
      <c r="M70" s="35"/>
      <c r="N70" s="35"/>
      <c r="O70" s="35"/>
      <c r="P70" s="35"/>
      <c r="Q70" s="35"/>
      <c r="R70" s="35"/>
    </row>
  </sheetData>
  <mergeCells count="18">
    <mergeCell ref="A66:G66"/>
    <mergeCell ref="A2:G2"/>
    <mergeCell ref="B3:G3"/>
    <mergeCell ref="B44:G44"/>
    <mergeCell ref="A65:G65"/>
    <mergeCell ref="B5:G5"/>
    <mergeCell ref="B24:G24"/>
    <mergeCell ref="A6:G6"/>
    <mergeCell ref="A12:G12"/>
    <mergeCell ref="A3:A5"/>
    <mergeCell ref="A1:C1"/>
    <mergeCell ref="A26:G26"/>
    <mergeCell ref="A32:G32"/>
    <mergeCell ref="A46:G46"/>
    <mergeCell ref="A52:G52"/>
    <mergeCell ref="A58:G58"/>
    <mergeCell ref="A18:G18"/>
    <mergeCell ref="A38:G38"/>
  </mergeCells>
  <phoneticPr fontId="0" type="noConversion"/>
  <hyperlinks>
    <hyperlink ref="A1" location="Inhalt!A1" display="Inhalt!A1"/>
  </hyperlinks>
  <pageMargins left="0.78740157480314965" right="0.78740157480314965" top="0.98425196850393704" bottom="0.98425196850393704" header="0.51181102362204722" footer="0.51181102362204722"/>
  <pageSetup paperSize="9" scale="13" orientation="portrait" r:id="rId1"/>
  <headerFooter alignWithMargins="0">
    <oddHeader>&amp;CBildung in Deutschland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N82"/>
  <sheetViews>
    <sheetView zoomScaleNormal="100" workbookViewId="0">
      <selection activeCell="F47" sqref="F47"/>
    </sheetView>
  </sheetViews>
  <sheetFormatPr baseColWidth="10" defaultRowHeight="12.75"/>
  <cols>
    <col min="1" max="1" width="7.42578125" customWidth="1"/>
    <col min="2" max="10" width="11.140625" customWidth="1"/>
  </cols>
  <sheetData>
    <row r="1" spans="1:11" ht="25.5" customHeight="1">
      <c r="A1" s="294" t="s">
        <v>172</v>
      </c>
      <c r="B1" s="294"/>
      <c r="C1" s="28"/>
      <c r="D1" s="28"/>
    </row>
    <row r="2" spans="1:11" ht="30" customHeight="1">
      <c r="A2" s="353" t="s">
        <v>275</v>
      </c>
      <c r="B2" s="353"/>
      <c r="C2" s="353"/>
      <c r="D2" s="353"/>
      <c r="E2" s="353"/>
      <c r="F2" s="353"/>
      <c r="G2" s="353"/>
      <c r="H2" s="353"/>
      <c r="I2" s="353"/>
      <c r="J2" s="353"/>
    </row>
    <row r="3" spans="1:11" ht="48">
      <c r="A3" s="257" t="s">
        <v>66</v>
      </c>
      <c r="B3" s="259" t="s">
        <v>233</v>
      </c>
      <c r="C3" s="258" t="s">
        <v>126</v>
      </c>
      <c r="D3" s="258" t="s">
        <v>214</v>
      </c>
      <c r="E3" s="258" t="s">
        <v>129</v>
      </c>
      <c r="F3" s="258" t="s">
        <v>215</v>
      </c>
      <c r="G3" s="258" t="s">
        <v>216</v>
      </c>
      <c r="H3" s="258" t="s">
        <v>217</v>
      </c>
      <c r="I3" s="258" t="s">
        <v>133</v>
      </c>
      <c r="J3" s="259" t="s">
        <v>234</v>
      </c>
      <c r="K3" s="4"/>
    </row>
    <row r="4" spans="1:11" ht="12.75" customHeight="1">
      <c r="A4" s="261" t="s">
        <v>174</v>
      </c>
      <c r="B4" s="261"/>
      <c r="C4" s="261"/>
      <c r="D4" s="261"/>
      <c r="E4" s="261"/>
      <c r="F4" s="261"/>
      <c r="G4" s="261"/>
      <c r="H4" s="261"/>
      <c r="I4" s="261"/>
      <c r="J4" s="261"/>
      <c r="K4" s="4"/>
    </row>
    <row r="5" spans="1:11" ht="12.75" customHeight="1">
      <c r="A5" s="61">
        <v>1997</v>
      </c>
      <c r="B5" s="60">
        <v>12562</v>
      </c>
      <c r="C5" s="62">
        <v>249</v>
      </c>
      <c r="D5" s="60">
        <v>3505</v>
      </c>
      <c r="E5" s="60">
        <v>1208</v>
      </c>
      <c r="F5" s="62" t="s">
        <v>173</v>
      </c>
      <c r="G5" s="62">
        <v>501</v>
      </c>
      <c r="H5" s="60">
        <v>6456</v>
      </c>
      <c r="I5" s="62">
        <v>514</v>
      </c>
      <c r="J5" s="64">
        <v>129</v>
      </c>
      <c r="K5" s="4"/>
    </row>
    <row r="6" spans="1:11" ht="12.75" customHeight="1">
      <c r="A6" s="129">
        <v>2000</v>
      </c>
      <c r="B6" s="126">
        <v>13234</v>
      </c>
      <c r="C6" s="130">
        <v>282</v>
      </c>
      <c r="D6" s="126">
        <v>3979</v>
      </c>
      <c r="E6" s="126">
        <v>1307</v>
      </c>
      <c r="F6" s="130" t="s">
        <v>173</v>
      </c>
      <c r="G6" s="130">
        <v>500</v>
      </c>
      <c r="H6" s="126">
        <v>6465</v>
      </c>
      <c r="I6" s="130">
        <v>578</v>
      </c>
      <c r="J6" s="131">
        <v>122</v>
      </c>
      <c r="K6" s="4"/>
    </row>
    <row r="7" spans="1:11" ht="12.75" customHeight="1">
      <c r="A7" s="61">
        <v>2002</v>
      </c>
      <c r="B7" s="60">
        <v>13594</v>
      </c>
      <c r="C7" s="62">
        <v>311</v>
      </c>
      <c r="D7" s="60">
        <v>4153</v>
      </c>
      <c r="E7" s="60">
        <v>1519</v>
      </c>
      <c r="F7" s="62">
        <v>2</v>
      </c>
      <c r="G7" s="62">
        <v>514</v>
      </c>
      <c r="H7" s="60">
        <v>6308</v>
      </c>
      <c r="I7" s="62">
        <v>621</v>
      </c>
      <c r="J7" s="64">
        <v>166</v>
      </c>
      <c r="K7" s="4"/>
    </row>
    <row r="8" spans="1:11" ht="12.75" customHeight="1">
      <c r="A8" s="129">
        <v>2005</v>
      </c>
      <c r="B8" s="126">
        <v>13889</v>
      </c>
      <c r="C8" s="130">
        <v>342</v>
      </c>
      <c r="D8" s="126">
        <v>4329</v>
      </c>
      <c r="E8" s="126">
        <v>1676</v>
      </c>
      <c r="F8" s="130">
        <v>105</v>
      </c>
      <c r="G8" s="130">
        <v>531</v>
      </c>
      <c r="H8" s="126">
        <v>6155</v>
      </c>
      <c r="I8" s="130">
        <v>605</v>
      </c>
      <c r="J8" s="131">
        <v>146</v>
      </c>
      <c r="K8" s="4"/>
    </row>
    <row r="9" spans="1:11" ht="12.75" customHeight="1">
      <c r="A9" s="61">
        <v>2006</v>
      </c>
      <c r="B9" s="60">
        <v>13849</v>
      </c>
      <c r="C9" s="62">
        <v>359</v>
      </c>
      <c r="D9" s="60">
        <v>4422</v>
      </c>
      <c r="E9" s="60">
        <v>1642</v>
      </c>
      <c r="F9" s="62">
        <v>120</v>
      </c>
      <c r="G9" s="62">
        <v>572</v>
      </c>
      <c r="H9" s="60">
        <v>5974</v>
      </c>
      <c r="I9" s="62">
        <v>614</v>
      </c>
      <c r="J9" s="64">
        <v>144</v>
      </c>
      <c r="K9" s="4"/>
    </row>
    <row r="10" spans="1:11" ht="12.75" customHeight="1">
      <c r="A10" s="129">
        <v>2008</v>
      </c>
      <c r="B10" s="126">
        <v>14246</v>
      </c>
      <c r="C10" s="130">
        <v>338</v>
      </c>
      <c r="D10" s="130">
        <v>4791</v>
      </c>
      <c r="E10" s="130">
        <v>1786</v>
      </c>
      <c r="F10" s="130">
        <v>138</v>
      </c>
      <c r="G10" s="130">
        <v>578</v>
      </c>
      <c r="H10" s="130">
        <v>5818</v>
      </c>
      <c r="I10" s="130">
        <v>625</v>
      </c>
      <c r="J10" s="131">
        <v>165</v>
      </c>
      <c r="K10" s="4"/>
    </row>
    <row r="11" spans="1:11" ht="12.75" customHeight="1">
      <c r="A11" s="61">
        <v>2010</v>
      </c>
      <c r="B11" s="60">
        <v>16178</v>
      </c>
      <c r="C11" s="62">
        <v>376</v>
      </c>
      <c r="D11" s="62">
        <v>5864</v>
      </c>
      <c r="E11" s="62">
        <v>1871</v>
      </c>
      <c r="F11" s="62">
        <v>211</v>
      </c>
      <c r="G11" s="62">
        <v>599</v>
      </c>
      <c r="H11" s="62">
        <v>6312</v>
      </c>
      <c r="I11" s="62">
        <v>708</v>
      </c>
      <c r="J11" s="64">
        <v>229</v>
      </c>
      <c r="K11" s="4"/>
    </row>
    <row r="12" spans="1:11" ht="12.75" customHeight="1">
      <c r="A12" s="129">
        <v>2012</v>
      </c>
      <c r="B12" s="126">
        <v>17536</v>
      </c>
      <c r="C12" s="130">
        <v>475</v>
      </c>
      <c r="D12" s="130">
        <v>6251</v>
      </c>
      <c r="E12" s="130">
        <v>2047</v>
      </c>
      <c r="F12" s="130">
        <v>292</v>
      </c>
      <c r="G12" s="130">
        <v>592</v>
      </c>
      <c r="H12" s="130">
        <v>6842</v>
      </c>
      <c r="I12" s="130">
        <v>744</v>
      </c>
      <c r="J12" s="131">
        <v>268</v>
      </c>
      <c r="K12" s="4"/>
    </row>
    <row r="13" spans="1:11" ht="12.75" customHeight="1">
      <c r="A13" s="261" t="s">
        <v>103</v>
      </c>
      <c r="B13" s="261"/>
      <c r="C13" s="261"/>
      <c r="D13" s="261"/>
      <c r="E13" s="261"/>
      <c r="F13" s="261"/>
      <c r="G13" s="261"/>
      <c r="H13" s="261"/>
      <c r="I13" s="261"/>
      <c r="J13" s="261"/>
      <c r="K13" s="4"/>
    </row>
    <row r="14" spans="1:11" ht="12.75" customHeight="1">
      <c r="A14" s="61">
        <v>1997</v>
      </c>
      <c r="B14" s="60">
        <v>4209</v>
      </c>
      <c r="C14" s="62">
        <v>237</v>
      </c>
      <c r="D14" s="60">
        <v>1324</v>
      </c>
      <c r="E14" s="62">
        <v>285</v>
      </c>
      <c r="F14" s="62" t="s">
        <v>173</v>
      </c>
      <c r="G14" s="62">
        <v>183</v>
      </c>
      <c r="H14" s="60">
        <v>1655</v>
      </c>
      <c r="I14" s="62">
        <v>241</v>
      </c>
      <c r="J14" s="64">
        <v>282</v>
      </c>
      <c r="K14" s="4"/>
    </row>
    <row r="15" spans="1:11" ht="12.75" customHeight="1">
      <c r="A15" s="129">
        <v>2000</v>
      </c>
      <c r="B15" s="126">
        <v>5147</v>
      </c>
      <c r="C15" s="130">
        <v>274</v>
      </c>
      <c r="D15" s="126">
        <v>1659</v>
      </c>
      <c r="E15" s="130">
        <v>453</v>
      </c>
      <c r="F15" s="130" t="s">
        <v>173</v>
      </c>
      <c r="G15" s="130">
        <v>251</v>
      </c>
      <c r="H15" s="126">
        <v>1889</v>
      </c>
      <c r="I15" s="130">
        <v>247</v>
      </c>
      <c r="J15" s="131">
        <v>372</v>
      </c>
      <c r="K15" s="4"/>
    </row>
    <row r="16" spans="1:11" ht="12.75" customHeight="1">
      <c r="A16" s="61">
        <v>2002</v>
      </c>
      <c r="B16" s="60">
        <v>6515</v>
      </c>
      <c r="C16" s="62">
        <v>335</v>
      </c>
      <c r="D16" s="60">
        <v>1923</v>
      </c>
      <c r="E16" s="62">
        <v>682</v>
      </c>
      <c r="F16" s="62" t="s">
        <v>173</v>
      </c>
      <c r="G16" s="62">
        <v>252</v>
      </c>
      <c r="H16" s="60">
        <v>2422</v>
      </c>
      <c r="I16" s="62">
        <v>270</v>
      </c>
      <c r="J16" s="64">
        <v>631</v>
      </c>
      <c r="K16" s="4"/>
    </row>
    <row r="17" spans="1:11" ht="12.75" customHeight="1">
      <c r="A17" s="129">
        <v>2005</v>
      </c>
      <c r="B17" s="126">
        <v>7442</v>
      </c>
      <c r="C17" s="130">
        <v>372</v>
      </c>
      <c r="D17" s="126">
        <v>2119</v>
      </c>
      <c r="E17" s="130">
        <v>792</v>
      </c>
      <c r="F17" s="130">
        <v>40</v>
      </c>
      <c r="G17" s="130">
        <v>319</v>
      </c>
      <c r="H17" s="126">
        <v>2811</v>
      </c>
      <c r="I17" s="130">
        <v>309</v>
      </c>
      <c r="J17" s="131">
        <v>680</v>
      </c>
      <c r="K17" s="4"/>
    </row>
    <row r="18" spans="1:11" ht="12.75" customHeight="1">
      <c r="A18" s="61">
        <v>2006</v>
      </c>
      <c r="B18" s="60">
        <v>7545</v>
      </c>
      <c r="C18" s="62">
        <v>392</v>
      </c>
      <c r="D18" s="60">
        <v>2155</v>
      </c>
      <c r="E18" s="62">
        <v>703</v>
      </c>
      <c r="F18" s="62">
        <v>91</v>
      </c>
      <c r="G18" s="62">
        <v>311</v>
      </c>
      <c r="H18" s="62">
        <v>2850</v>
      </c>
      <c r="I18" s="62">
        <v>276</v>
      </c>
      <c r="J18" s="64">
        <v>765</v>
      </c>
      <c r="K18" s="4"/>
    </row>
    <row r="19" spans="1:11" ht="12.75" customHeight="1">
      <c r="A19" s="129">
        <v>2008</v>
      </c>
      <c r="B19" s="126">
        <v>10495</v>
      </c>
      <c r="C19" s="130">
        <v>349</v>
      </c>
      <c r="D19" s="130">
        <v>2906</v>
      </c>
      <c r="E19" s="130">
        <v>1170</v>
      </c>
      <c r="F19" s="130">
        <v>162</v>
      </c>
      <c r="G19" s="130">
        <v>346</v>
      </c>
      <c r="H19" s="126">
        <v>3983</v>
      </c>
      <c r="I19" s="130">
        <v>342</v>
      </c>
      <c r="J19" s="131">
        <v>1234</v>
      </c>
      <c r="K19" s="4"/>
    </row>
    <row r="20" spans="1:11" ht="12.75" customHeight="1">
      <c r="A20" s="61">
        <v>2010</v>
      </c>
      <c r="B20" s="60">
        <v>15634</v>
      </c>
      <c r="C20" s="62">
        <v>406</v>
      </c>
      <c r="D20" s="62">
        <v>3913</v>
      </c>
      <c r="E20" s="62">
        <v>1833</v>
      </c>
      <c r="F20" s="62">
        <v>248</v>
      </c>
      <c r="G20" s="62">
        <v>541</v>
      </c>
      <c r="H20" s="60">
        <v>6132</v>
      </c>
      <c r="I20" s="62">
        <v>477</v>
      </c>
      <c r="J20" s="64">
        <v>2076</v>
      </c>
      <c r="K20" s="4"/>
    </row>
    <row r="21" spans="1:11" ht="12.75" customHeight="1">
      <c r="A21" s="129">
        <v>2012</v>
      </c>
      <c r="B21" s="126">
        <v>19635</v>
      </c>
      <c r="C21" s="130">
        <v>486</v>
      </c>
      <c r="D21" s="130">
        <v>4700</v>
      </c>
      <c r="E21" s="130">
        <v>2298</v>
      </c>
      <c r="F21" s="130">
        <v>445</v>
      </c>
      <c r="G21" s="130">
        <v>699</v>
      </c>
      <c r="H21" s="126">
        <v>7538</v>
      </c>
      <c r="I21" s="130">
        <v>559</v>
      </c>
      <c r="J21" s="131">
        <v>2904</v>
      </c>
      <c r="K21" s="4"/>
    </row>
    <row r="22" spans="1:11" ht="12.75" customHeight="1">
      <c r="A22" s="261" t="s">
        <v>261</v>
      </c>
      <c r="B22" s="261"/>
      <c r="C22" s="261"/>
      <c r="D22" s="261"/>
      <c r="E22" s="261"/>
      <c r="F22" s="261"/>
      <c r="G22" s="261"/>
      <c r="H22" s="261"/>
      <c r="I22" s="261"/>
      <c r="J22" s="261"/>
      <c r="K22" s="4"/>
    </row>
    <row r="23" spans="1:11" ht="12.75" customHeight="1">
      <c r="A23" s="61">
        <v>1997</v>
      </c>
      <c r="B23" s="60">
        <v>2459</v>
      </c>
      <c r="C23" s="62">
        <v>188</v>
      </c>
      <c r="D23" s="62">
        <v>715</v>
      </c>
      <c r="E23" s="62">
        <v>162</v>
      </c>
      <c r="F23" s="62" t="s">
        <v>173</v>
      </c>
      <c r="G23" s="62">
        <v>94</v>
      </c>
      <c r="H23" s="62">
        <v>944</v>
      </c>
      <c r="I23" s="62">
        <v>134</v>
      </c>
      <c r="J23" s="64">
        <v>220</v>
      </c>
      <c r="K23" s="4"/>
    </row>
    <row r="24" spans="1:11" ht="12.75" customHeight="1">
      <c r="A24" s="129">
        <v>2000</v>
      </c>
      <c r="B24" s="126">
        <v>3075</v>
      </c>
      <c r="C24" s="130">
        <v>205</v>
      </c>
      <c r="D24" s="130">
        <v>880</v>
      </c>
      <c r="E24" s="130">
        <v>296</v>
      </c>
      <c r="F24" s="130" t="s">
        <v>173</v>
      </c>
      <c r="G24" s="130">
        <v>151</v>
      </c>
      <c r="H24" s="126">
        <v>1130</v>
      </c>
      <c r="I24" s="130">
        <v>146</v>
      </c>
      <c r="J24" s="131">
        <v>266</v>
      </c>
      <c r="K24" s="4"/>
    </row>
    <row r="25" spans="1:11" ht="12.75" customHeight="1">
      <c r="A25" s="61">
        <v>2002</v>
      </c>
      <c r="B25" s="60">
        <v>4017</v>
      </c>
      <c r="C25" s="62">
        <v>223</v>
      </c>
      <c r="D25" s="62">
        <v>1053</v>
      </c>
      <c r="E25" s="62">
        <v>452</v>
      </c>
      <c r="F25" s="62" t="s">
        <v>173</v>
      </c>
      <c r="G25" s="62">
        <v>162</v>
      </c>
      <c r="H25" s="60">
        <v>1489</v>
      </c>
      <c r="I25" s="62">
        <v>167</v>
      </c>
      <c r="J25" s="64">
        <v>471</v>
      </c>
      <c r="K25" s="4"/>
    </row>
    <row r="26" spans="1:11" ht="12.75" customHeight="1">
      <c r="A26" s="129">
        <v>2005</v>
      </c>
      <c r="B26" s="126">
        <v>4388</v>
      </c>
      <c r="C26" s="130">
        <v>236</v>
      </c>
      <c r="D26" s="126">
        <v>1139</v>
      </c>
      <c r="E26" s="130">
        <v>466</v>
      </c>
      <c r="F26" s="130">
        <v>26</v>
      </c>
      <c r="G26" s="130">
        <v>182</v>
      </c>
      <c r="H26" s="126">
        <v>1677</v>
      </c>
      <c r="I26" s="130">
        <v>178</v>
      </c>
      <c r="J26" s="131">
        <v>484</v>
      </c>
      <c r="K26" s="4"/>
    </row>
    <row r="27" spans="1:11" ht="12.75" customHeight="1">
      <c r="A27" s="61">
        <v>2006</v>
      </c>
      <c r="B27" s="60">
        <v>4518</v>
      </c>
      <c r="C27" s="62">
        <v>240</v>
      </c>
      <c r="D27" s="60">
        <v>1152</v>
      </c>
      <c r="E27" s="62">
        <v>450</v>
      </c>
      <c r="F27" s="62">
        <v>58</v>
      </c>
      <c r="G27" s="62">
        <v>176</v>
      </c>
      <c r="H27" s="60">
        <v>1732</v>
      </c>
      <c r="I27" s="62">
        <v>166</v>
      </c>
      <c r="J27" s="64">
        <v>542</v>
      </c>
      <c r="K27" s="4"/>
    </row>
    <row r="28" spans="1:11" ht="12.75" customHeight="1">
      <c r="A28" s="129">
        <v>2008</v>
      </c>
      <c r="B28" s="126">
        <v>5705</v>
      </c>
      <c r="C28" s="126">
        <v>209</v>
      </c>
      <c r="D28" s="126">
        <v>1439</v>
      </c>
      <c r="E28" s="126">
        <v>630</v>
      </c>
      <c r="F28" s="126">
        <v>105</v>
      </c>
      <c r="G28" s="126">
        <v>208</v>
      </c>
      <c r="H28" s="126">
        <v>2089</v>
      </c>
      <c r="I28" s="126">
        <v>193</v>
      </c>
      <c r="J28" s="127">
        <v>830</v>
      </c>
      <c r="K28" s="4"/>
    </row>
    <row r="29" spans="1:11" ht="12.75" customHeight="1">
      <c r="A29" s="61">
        <v>2010</v>
      </c>
      <c r="B29" s="60">
        <v>8592</v>
      </c>
      <c r="C29" s="60">
        <v>253</v>
      </c>
      <c r="D29" s="60">
        <v>1968</v>
      </c>
      <c r="E29" s="60">
        <v>986</v>
      </c>
      <c r="F29" s="60">
        <v>150</v>
      </c>
      <c r="G29" s="60">
        <v>306</v>
      </c>
      <c r="H29" s="60">
        <v>3395</v>
      </c>
      <c r="I29" s="60">
        <v>242</v>
      </c>
      <c r="J29" s="63">
        <v>1287</v>
      </c>
      <c r="K29" s="4"/>
    </row>
    <row r="30" spans="1:11" ht="12.75" customHeight="1">
      <c r="A30" s="184">
        <v>2012</v>
      </c>
      <c r="B30" s="260">
        <v>10483</v>
      </c>
      <c r="C30" s="260">
        <v>294</v>
      </c>
      <c r="D30" s="260">
        <v>2443</v>
      </c>
      <c r="E30" s="260">
        <v>1178</v>
      </c>
      <c r="F30" s="260">
        <v>220</v>
      </c>
      <c r="G30" s="260">
        <v>370</v>
      </c>
      <c r="H30" s="260">
        <v>4006</v>
      </c>
      <c r="I30" s="260">
        <v>282</v>
      </c>
      <c r="J30" s="205">
        <v>1687</v>
      </c>
      <c r="K30" s="4"/>
    </row>
    <row r="31" spans="1:11" ht="12.75" customHeight="1">
      <c r="A31" s="370" t="s">
        <v>262</v>
      </c>
      <c r="B31" s="370"/>
      <c r="C31" s="370"/>
      <c r="D31" s="370"/>
      <c r="E31" s="370"/>
      <c r="F31" s="370"/>
      <c r="G31" s="370"/>
      <c r="H31" s="370"/>
      <c r="I31" s="370"/>
      <c r="J31" s="370"/>
      <c r="K31" s="4"/>
    </row>
    <row r="32" spans="1:11" ht="12.75" customHeight="1">
      <c r="A32" s="61">
        <v>2005</v>
      </c>
      <c r="B32" s="63">
        <v>3580</v>
      </c>
      <c r="C32" s="62">
        <v>220</v>
      </c>
      <c r="D32" s="60">
        <v>1012</v>
      </c>
      <c r="E32" s="62">
        <v>354</v>
      </c>
      <c r="F32" s="62">
        <v>24</v>
      </c>
      <c r="G32" s="62">
        <v>147</v>
      </c>
      <c r="H32" s="60">
        <v>1296</v>
      </c>
      <c r="I32" s="62">
        <v>168</v>
      </c>
      <c r="J32" s="64">
        <v>361</v>
      </c>
      <c r="K32" s="4"/>
    </row>
    <row r="33" spans="1:14" ht="12.75" customHeight="1">
      <c r="A33" s="129">
        <v>2006</v>
      </c>
      <c r="B33" s="127">
        <v>3358</v>
      </c>
      <c r="C33" s="130">
        <v>198</v>
      </c>
      <c r="D33" s="130">
        <v>987</v>
      </c>
      <c r="E33" s="130">
        <v>309</v>
      </c>
      <c r="F33" s="130">
        <v>54</v>
      </c>
      <c r="G33" s="130">
        <v>140</v>
      </c>
      <c r="H33" s="126">
        <v>1158</v>
      </c>
      <c r="I33" s="130">
        <v>141</v>
      </c>
      <c r="J33" s="131">
        <v>370</v>
      </c>
      <c r="K33" s="4"/>
    </row>
    <row r="34" spans="1:14" ht="12.75" customHeight="1">
      <c r="A34" s="61">
        <v>2008</v>
      </c>
      <c r="B34" s="63">
        <v>4372</v>
      </c>
      <c r="C34" s="60">
        <v>198</v>
      </c>
      <c r="D34" s="60">
        <v>1253</v>
      </c>
      <c r="E34" s="60">
        <v>466</v>
      </c>
      <c r="F34" s="60">
        <v>95</v>
      </c>
      <c r="G34" s="60">
        <v>143</v>
      </c>
      <c r="H34" s="60">
        <v>1471</v>
      </c>
      <c r="I34" s="60">
        <v>174</v>
      </c>
      <c r="J34" s="63">
        <v>571</v>
      </c>
      <c r="K34" s="24"/>
    </row>
    <row r="35" spans="1:14" ht="12.75" customHeight="1">
      <c r="A35" s="129">
        <v>2010</v>
      </c>
      <c r="B35" s="127">
        <v>5983</v>
      </c>
      <c r="C35" s="126">
        <v>234</v>
      </c>
      <c r="D35" s="126">
        <v>1647</v>
      </c>
      <c r="E35" s="126">
        <v>655</v>
      </c>
      <c r="F35" s="126">
        <v>120</v>
      </c>
      <c r="G35" s="126">
        <v>196</v>
      </c>
      <c r="H35" s="126">
        <v>2086</v>
      </c>
      <c r="I35" s="126">
        <v>215</v>
      </c>
      <c r="J35" s="127">
        <v>825</v>
      </c>
      <c r="K35" s="4"/>
    </row>
    <row r="36" spans="1:14" ht="12.75" customHeight="1">
      <c r="A36" s="61">
        <v>2012</v>
      </c>
      <c r="B36" s="63">
        <v>6955</v>
      </c>
      <c r="C36" s="60">
        <v>260</v>
      </c>
      <c r="D36" s="60">
        <v>1994</v>
      </c>
      <c r="E36" s="60">
        <v>758</v>
      </c>
      <c r="F36" s="60">
        <v>181</v>
      </c>
      <c r="G36" s="60">
        <v>228</v>
      </c>
      <c r="H36" s="60">
        <v>2383</v>
      </c>
      <c r="I36" s="60">
        <v>244</v>
      </c>
      <c r="J36" s="63">
        <v>902</v>
      </c>
      <c r="K36" s="4"/>
    </row>
    <row r="37" spans="1:14" ht="12.75" customHeight="1">
      <c r="A37" s="307" t="s">
        <v>263</v>
      </c>
      <c r="B37" s="307"/>
      <c r="C37" s="307"/>
      <c r="D37" s="307"/>
      <c r="E37" s="307"/>
      <c r="F37" s="307"/>
      <c r="G37" s="307"/>
      <c r="H37" s="307"/>
      <c r="I37" s="307"/>
      <c r="J37" s="307"/>
      <c r="K37" s="4"/>
    </row>
    <row r="38" spans="1:14" ht="12.75" customHeight="1">
      <c r="A38" s="61">
        <v>2005</v>
      </c>
      <c r="B38" s="64">
        <v>82</v>
      </c>
      <c r="C38" s="62">
        <v>93</v>
      </c>
      <c r="D38" s="62">
        <v>89</v>
      </c>
      <c r="E38" s="62">
        <v>76</v>
      </c>
      <c r="F38" s="62">
        <v>92</v>
      </c>
      <c r="G38" s="62">
        <v>81</v>
      </c>
      <c r="H38" s="62">
        <v>77</v>
      </c>
      <c r="I38" s="62">
        <v>94</v>
      </c>
      <c r="J38" s="64">
        <v>75</v>
      </c>
      <c r="K38" s="4"/>
    </row>
    <row r="39" spans="1:14" ht="12.75" customHeight="1">
      <c r="A39" s="129">
        <v>2006</v>
      </c>
      <c r="B39" s="131">
        <v>74</v>
      </c>
      <c r="C39" s="130">
        <v>83</v>
      </c>
      <c r="D39" s="130">
        <v>86</v>
      </c>
      <c r="E39" s="130">
        <v>69</v>
      </c>
      <c r="F39" s="130">
        <v>93</v>
      </c>
      <c r="G39" s="130">
        <v>80</v>
      </c>
      <c r="H39" s="130">
        <v>67</v>
      </c>
      <c r="I39" s="130">
        <v>85</v>
      </c>
      <c r="J39" s="131">
        <v>68</v>
      </c>
      <c r="K39" s="4"/>
    </row>
    <row r="40" spans="1:14" ht="12.75" customHeight="1">
      <c r="A40" s="61">
        <v>2008</v>
      </c>
      <c r="B40" s="66">
        <v>76.634531113058728</v>
      </c>
      <c r="C40" s="65">
        <v>94.73684210526315</v>
      </c>
      <c r="D40" s="65">
        <v>87.074357192494787</v>
      </c>
      <c r="E40" s="65">
        <v>73.968253968253975</v>
      </c>
      <c r="F40" s="65">
        <v>90.476190476190482</v>
      </c>
      <c r="G40" s="65">
        <v>68.75</v>
      </c>
      <c r="H40" s="65">
        <v>70.416467209190998</v>
      </c>
      <c r="I40" s="65">
        <v>91</v>
      </c>
      <c r="J40" s="66">
        <v>68.795180722891573</v>
      </c>
      <c r="K40" s="4"/>
    </row>
    <row r="41" spans="1:14" ht="12.75" customHeight="1">
      <c r="A41" s="129">
        <v>2010</v>
      </c>
      <c r="B41" s="128">
        <v>69.634543761638739</v>
      </c>
      <c r="C41" s="132">
        <v>92.490118577075094</v>
      </c>
      <c r="D41" s="132">
        <v>83.689024390243901</v>
      </c>
      <c r="E41" s="132">
        <v>66.430020283975651</v>
      </c>
      <c r="F41" s="132">
        <v>80</v>
      </c>
      <c r="G41" s="132">
        <v>64.052287581699346</v>
      </c>
      <c r="H41" s="132">
        <v>61.443298969072167</v>
      </c>
      <c r="I41" s="132">
        <v>88.84297520661157</v>
      </c>
      <c r="J41" s="128">
        <v>64.102564102564102</v>
      </c>
      <c r="K41" s="4"/>
    </row>
    <row r="42" spans="1:14" ht="12.75" customHeight="1">
      <c r="A42" s="61">
        <v>2012</v>
      </c>
      <c r="B42" s="66">
        <v>66.345511780978725</v>
      </c>
      <c r="C42" s="65">
        <v>88.435374149659864</v>
      </c>
      <c r="D42" s="65">
        <v>81.620957838722887</v>
      </c>
      <c r="E42" s="65">
        <v>64.346349745331068</v>
      </c>
      <c r="F42" s="65">
        <v>82.27272727272728</v>
      </c>
      <c r="G42" s="65">
        <v>61.621621621621628</v>
      </c>
      <c r="H42" s="65">
        <v>59.485771342985529</v>
      </c>
      <c r="I42" s="65">
        <v>86.524822695035468</v>
      </c>
      <c r="J42" s="66">
        <v>53.467694131594548</v>
      </c>
      <c r="K42" s="4"/>
    </row>
    <row r="43" spans="1:14" ht="12.75" customHeight="1">
      <c r="A43" s="261" t="s">
        <v>177</v>
      </c>
      <c r="B43" s="261"/>
      <c r="C43" s="261"/>
      <c r="D43" s="261"/>
      <c r="E43" s="261"/>
      <c r="F43" s="261"/>
      <c r="G43" s="261"/>
      <c r="H43" s="261"/>
      <c r="I43" s="261"/>
      <c r="J43" s="261"/>
      <c r="K43" s="4"/>
    </row>
    <row r="44" spans="1:14" ht="12.75" customHeight="1">
      <c r="A44" s="61">
        <v>1997</v>
      </c>
      <c r="B44" s="60">
        <v>13490</v>
      </c>
      <c r="C44" s="62">
        <v>649</v>
      </c>
      <c r="D44" s="60">
        <v>5866</v>
      </c>
      <c r="E44" s="62">
        <v>632</v>
      </c>
      <c r="F44" s="62">
        <v>3</v>
      </c>
      <c r="G44" s="62">
        <v>599</v>
      </c>
      <c r="H44" s="60">
        <v>4395</v>
      </c>
      <c r="I44" s="62">
        <v>736</v>
      </c>
      <c r="J44" s="64">
        <v>609</v>
      </c>
      <c r="K44" s="4"/>
      <c r="M44" s="21"/>
      <c r="N44" s="21"/>
    </row>
    <row r="45" spans="1:14" ht="12.75" customHeight="1">
      <c r="A45" s="129">
        <v>2000</v>
      </c>
      <c r="B45" s="126">
        <v>16040</v>
      </c>
      <c r="C45" s="130">
        <v>741</v>
      </c>
      <c r="D45" s="126">
        <v>7583</v>
      </c>
      <c r="E45" s="130">
        <v>870</v>
      </c>
      <c r="F45" s="130">
        <v>6</v>
      </c>
      <c r="G45" s="130">
        <v>610</v>
      </c>
      <c r="H45" s="126">
        <v>4728</v>
      </c>
      <c r="I45" s="130">
        <v>833</v>
      </c>
      <c r="J45" s="131">
        <v>667</v>
      </c>
      <c r="K45" s="4"/>
      <c r="M45" s="21"/>
      <c r="N45" s="21"/>
    </row>
    <row r="46" spans="1:14" ht="12.75" customHeight="1">
      <c r="A46" s="61">
        <v>2002</v>
      </c>
      <c r="B46" s="60">
        <v>17831</v>
      </c>
      <c r="C46" s="62">
        <v>849</v>
      </c>
      <c r="D46" s="60">
        <v>8404</v>
      </c>
      <c r="E46" s="62">
        <v>1141</v>
      </c>
      <c r="F46" s="62">
        <v>6</v>
      </c>
      <c r="G46" s="62">
        <v>659</v>
      </c>
      <c r="H46" s="60">
        <v>4957</v>
      </c>
      <c r="I46" s="62">
        <v>983</v>
      </c>
      <c r="J46" s="64">
        <v>831</v>
      </c>
      <c r="K46" s="4"/>
      <c r="M46" s="21"/>
      <c r="N46" s="21"/>
    </row>
    <row r="47" spans="1:14" ht="12.75" customHeight="1">
      <c r="A47" s="129">
        <v>2005</v>
      </c>
      <c r="B47" s="126">
        <v>19890</v>
      </c>
      <c r="C47" s="130">
        <v>938</v>
      </c>
      <c r="D47" s="126">
        <v>9274</v>
      </c>
      <c r="E47" s="126">
        <v>1601</v>
      </c>
      <c r="F47" s="130">
        <v>610</v>
      </c>
      <c r="G47" s="130">
        <v>601</v>
      </c>
      <c r="H47" s="126">
        <v>5281</v>
      </c>
      <c r="I47" s="130">
        <v>921</v>
      </c>
      <c r="J47" s="131">
        <v>663</v>
      </c>
      <c r="K47" s="4"/>
      <c r="M47" s="31"/>
      <c r="N47" s="21"/>
    </row>
    <row r="48" spans="1:14" ht="12.75" customHeight="1">
      <c r="A48" s="61">
        <v>2006</v>
      </c>
      <c r="B48" s="60">
        <v>20846</v>
      </c>
      <c r="C48" s="60">
        <v>1074</v>
      </c>
      <c r="D48" s="60">
        <v>9560</v>
      </c>
      <c r="E48" s="60">
        <v>1671</v>
      </c>
      <c r="F48" s="62">
        <v>607</v>
      </c>
      <c r="G48" s="62">
        <v>718</v>
      </c>
      <c r="H48" s="60">
        <v>5550</v>
      </c>
      <c r="I48" s="62">
        <v>925</v>
      </c>
      <c r="J48" s="64">
        <v>735</v>
      </c>
      <c r="K48" s="4"/>
      <c r="M48" s="21"/>
      <c r="N48" s="21"/>
    </row>
    <row r="49" spans="1:14" ht="12.75" customHeight="1">
      <c r="A49" s="129">
        <v>2008</v>
      </c>
      <c r="B49" s="126">
        <v>23806</v>
      </c>
      <c r="C49" s="126">
        <v>1213</v>
      </c>
      <c r="D49" s="126">
        <v>10481</v>
      </c>
      <c r="E49" s="126">
        <v>1914</v>
      </c>
      <c r="F49" s="126">
        <v>669</v>
      </c>
      <c r="G49" s="126">
        <v>834</v>
      </c>
      <c r="H49" s="126">
        <v>6412</v>
      </c>
      <c r="I49" s="126">
        <v>1126</v>
      </c>
      <c r="J49" s="127">
        <v>1132</v>
      </c>
      <c r="K49" s="4"/>
      <c r="M49" s="21"/>
      <c r="N49" s="21"/>
    </row>
    <row r="50" spans="1:14" ht="12.75" customHeight="1">
      <c r="A50" s="61">
        <v>2010</v>
      </c>
      <c r="B50" s="60">
        <v>40454</v>
      </c>
      <c r="C50" s="60">
        <v>1486</v>
      </c>
      <c r="D50" s="60">
        <v>21572</v>
      </c>
      <c r="E50" s="60">
        <v>2458</v>
      </c>
      <c r="F50" s="60">
        <v>1065</v>
      </c>
      <c r="G50" s="60">
        <v>835</v>
      </c>
      <c r="H50" s="60">
        <v>10120</v>
      </c>
      <c r="I50" s="60">
        <v>1521</v>
      </c>
      <c r="J50" s="63">
        <v>1361</v>
      </c>
      <c r="K50" s="4"/>
    </row>
    <row r="51" spans="1:14" ht="12.75" customHeight="1">
      <c r="A51" s="184">
        <v>2012</v>
      </c>
      <c r="B51" s="260">
        <v>44673</v>
      </c>
      <c r="C51" s="260">
        <v>1678</v>
      </c>
      <c r="D51" s="260">
        <v>23354</v>
      </c>
      <c r="E51" s="260">
        <v>2691</v>
      </c>
      <c r="F51" s="260">
        <v>1329</v>
      </c>
      <c r="G51" s="260">
        <v>916</v>
      </c>
      <c r="H51" s="260">
        <v>11108</v>
      </c>
      <c r="I51" s="260">
        <v>1634</v>
      </c>
      <c r="J51" s="205">
        <v>1911</v>
      </c>
      <c r="K51" s="4"/>
    </row>
    <row r="52" spans="1:14" ht="12.75" customHeight="1">
      <c r="A52" s="371" t="s">
        <v>260</v>
      </c>
      <c r="B52" s="371"/>
      <c r="C52" s="371"/>
      <c r="D52" s="371"/>
      <c r="E52" s="371"/>
      <c r="F52" s="371"/>
      <c r="G52" s="371"/>
      <c r="H52" s="371"/>
      <c r="I52" s="371"/>
      <c r="J52" s="371"/>
      <c r="K52" s="4"/>
    </row>
    <row r="53" spans="1:14" ht="12.75" customHeight="1">
      <c r="A53" s="261" t="s">
        <v>176</v>
      </c>
      <c r="B53" s="261"/>
      <c r="C53" s="261"/>
      <c r="D53" s="261"/>
      <c r="E53" s="261"/>
      <c r="F53" s="261"/>
      <c r="G53" s="261"/>
      <c r="H53" s="261"/>
      <c r="I53" s="261"/>
      <c r="J53" s="261"/>
      <c r="K53" s="4"/>
    </row>
    <row r="54" spans="1:14">
      <c r="A54" s="61">
        <v>1997</v>
      </c>
      <c r="B54" s="62">
        <v>9</v>
      </c>
      <c r="C54" s="62">
        <v>29</v>
      </c>
      <c r="D54" s="62">
        <v>17</v>
      </c>
      <c r="E54" s="62">
        <v>6</v>
      </c>
      <c r="F54" s="62" t="s">
        <v>173</v>
      </c>
      <c r="G54" s="62">
        <v>11</v>
      </c>
      <c r="H54" s="62">
        <v>4</v>
      </c>
      <c r="I54" s="62">
        <v>22</v>
      </c>
      <c r="J54" s="64">
        <v>5</v>
      </c>
      <c r="K54" s="4"/>
    </row>
    <row r="55" spans="1:14">
      <c r="A55" s="129">
        <v>2000</v>
      </c>
      <c r="B55" s="130">
        <v>11</v>
      </c>
      <c r="C55" s="130">
        <v>30</v>
      </c>
      <c r="D55" s="130">
        <v>18</v>
      </c>
      <c r="E55" s="130">
        <v>9</v>
      </c>
      <c r="F55" s="130" t="s">
        <v>173</v>
      </c>
      <c r="G55" s="130">
        <v>13</v>
      </c>
      <c r="H55" s="130">
        <v>5</v>
      </c>
      <c r="I55" s="130">
        <v>25</v>
      </c>
      <c r="J55" s="131">
        <v>9</v>
      </c>
      <c r="K55" s="4"/>
    </row>
    <row r="56" spans="1:14">
      <c r="A56" s="61">
        <v>2002</v>
      </c>
      <c r="B56" s="65">
        <v>12.417242901279977</v>
      </c>
      <c r="C56" s="65">
        <v>32.154340836012864</v>
      </c>
      <c r="D56" s="65">
        <v>19.67252588490248</v>
      </c>
      <c r="E56" s="65">
        <v>9.9407504937458846</v>
      </c>
      <c r="F56" s="62" t="s">
        <v>173</v>
      </c>
      <c r="G56" s="65">
        <v>13.424124513618677</v>
      </c>
      <c r="H56" s="65">
        <v>5.913126188966392</v>
      </c>
      <c r="I56" s="65">
        <v>26.570048309178745</v>
      </c>
      <c r="J56" s="66">
        <v>7.8313253012048198</v>
      </c>
      <c r="K56" s="4"/>
    </row>
    <row r="57" spans="1:14">
      <c r="A57" s="129">
        <v>2005</v>
      </c>
      <c r="B57" s="130">
        <v>14</v>
      </c>
      <c r="C57" s="130">
        <v>32</v>
      </c>
      <c r="D57" s="130">
        <v>22</v>
      </c>
      <c r="E57" s="130">
        <v>11</v>
      </c>
      <c r="F57" s="130">
        <v>56</v>
      </c>
      <c r="G57" s="130">
        <v>15</v>
      </c>
      <c r="H57" s="130">
        <v>7</v>
      </c>
      <c r="I57" s="130">
        <v>28</v>
      </c>
      <c r="J57" s="131">
        <v>13</v>
      </c>
      <c r="K57" s="4"/>
    </row>
    <row r="58" spans="1:14">
      <c r="A58" s="61">
        <v>2006</v>
      </c>
      <c r="B58" s="62">
        <v>15</v>
      </c>
      <c r="C58" s="62">
        <v>33</v>
      </c>
      <c r="D58" s="62">
        <v>23</v>
      </c>
      <c r="E58" s="62">
        <v>12</v>
      </c>
      <c r="F58" s="62">
        <v>51</v>
      </c>
      <c r="G58" s="62">
        <v>15</v>
      </c>
      <c r="H58" s="62">
        <v>8</v>
      </c>
      <c r="I58" s="62">
        <v>29</v>
      </c>
      <c r="J58" s="64">
        <v>14</v>
      </c>
      <c r="K58" s="4"/>
    </row>
    <row r="59" spans="1:14">
      <c r="A59" s="129">
        <v>2008</v>
      </c>
      <c r="B59" s="132">
        <v>16.706443914081145</v>
      </c>
      <c r="C59" s="132">
        <v>36.68639053254438</v>
      </c>
      <c r="D59" s="132">
        <v>24.107701941139638</v>
      </c>
      <c r="E59" s="132">
        <v>14</v>
      </c>
      <c r="F59" s="132">
        <v>50</v>
      </c>
      <c r="G59" s="132">
        <v>17</v>
      </c>
      <c r="H59" s="132">
        <v>8.3877621175661741</v>
      </c>
      <c r="I59" s="132">
        <v>31</v>
      </c>
      <c r="J59" s="128">
        <v>19</v>
      </c>
      <c r="K59" s="4"/>
    </row>
    <row r="60" spans="1:14">
      <c r="A60" s="61">
        <v>2010</v>
      </c>
      <c r="B60" s="65">
        <v>18.648782296946472</v>
      </c>
      <c r="C60" s="65">
        <v>39.627659574468083</v>
      </c>
      <c r="D60" s="65">
        <v>25.750341064120054</v>
      </c>
      <c r="E60" s="65">
        <v>14.003206841261356</v>
      </c>
      <c r="F60" s="65">
        <v>50.710900473933648</v>
      </c>
      <c r="G60" s="65">
        <v>21.035058430717861</v>
      </c>
      <c r="H60" s="65">
        <v>9.5215462610899877</v>
      </c>
      <c r="I60" s="65">
        <v>31.497175141242938</v>
      </c>
      <c r="J60" s="66">
        <v>17.030567685589521</v>
      </c>
      <c r="K60" s="4"/>
    </row>
    <row r="61" spans="1:14">
      <c r="A61" s="129">
        <v>2012</v>
      </c>
      <c r="B61" s="132">
        <v>19.542655109489051</v>
      </c>
      <c r="C61" s="132">
        <v>39.789473684210527</v>
      </c>
      <c r="D61" s="132">
        <v>26.539753639417697</v>
      </c>
      <c r="E61" s="132">
        <v>15.29066927210552</v>
      </c>
      <c r="F61" s="132">
        <v>48.630136986301373</v>
      </c>
      <c r="G61" s="132">
        <v>22.466216216216218</v>
      </c>
      <c r="H61" s="132">
        <v>10.36246711487869</v>
      </c>
      <c r="I61" s="132">
        <v>30.510752688172044</v>
      </c>
      <c r="J61" s="128">
        <v>19.029850746268657</v>
      </c>
      <c r="K61" s="4"/>
    </row>
    <row r="62" spans="1:14" ht="12.75" customHeight="1">
      <c r="A62" s="261" t="s">
        <v>264</v>
      </c>
      <c r="B62" s="261"/>
      <c r="C62" s="261"/>
      <c r="D62" s="261"/>
      <c r="E62" s="261"/>
      <c r="F62" s="261"/>
      <c r="G62" s="261"/>
      <c r="H62" s="261"/>
      <c r="I62" s="261"/>
      <c r="J62" s="261"/>
      <c r="K62" s="4"/>
    </row>
    <row r="63" spans="1:14">
      <c r="A63" s="61">
        <v>1997</v>
      </c>
      <c r="B63" s="62">
        <v>33</v>
      </c>
      <c r="C63" s="62">
        <v>69</v>
      </c>
      <c r="D63" s="62">
        <v>44</v>
      </c>
      <c r="E63" s="62">
        <v>18</v>
      </c>
      <c r="F63" s="62" t="s">
        <v>173</v>
      </c>
      <c r="G63" s="62">
        <v>40</v>
      </c>
      <c r="H63" s="62">
        <v>19</v>
      </c>
      <c r="I63" s="62">
        <v>34</v>
      </c>
      <c r="J63" s="64">
        <v>41</v>
      </c>
      <c r="K63" s="4"/>
    </row>
    <row r="64" spans="1:14">
      <c r="A64" s="129">
        <v>2000</v>
      </c>
      <c r="B64" s="130">
        <v>36</v>
      </c>
      <c r="C64" s="130">
        <v>72</v>
      </c>
      <c r="D64" s="130">
        <v>47</v>
      </c>
      <c r="E64" s="130">
        <v>27</v>
      </c>
      <c r="F64" s="130" t="s">
        <v>173</v>
      </c>
      <c r="G64" s="130">
        <v>51</v>
      </c>
      <c r="H64" s="130">
        <v>21</v>
      </c>
      <c r="I64" s="130">
        <v>32</v>
      </c>
      <c r="J64" s="131">
        <v>42</v>
      </c>
      <c r="K64" s="4"/>
    </row>
    <row r="65" spans="1:11">
      <c r="A65" s="61">
        <v>2002</v>
      </c>
      <c r="B65" s="65">
        <v>33.756534727408514</v>
      </c>
      <c r="C65" s="65">
        <v>65.02242152466367</v>
      </c>
      <c r="D65" s="65">
        <v>46.628679962013294</v>
      </c>
      <c r="E65" s="65">
        <v>23.23008849557522</v>
      </c>
      <c r="F65" s="62" t="s">
        <v>173</v>
      </c>
      <c r="G65" s="65">
        <v>50</v>
      </c>
      <c r="H65" s="65">
        <v>19.543317662860982</v>
      </c>
      <c r="I65" s="65">
        <v>30.538922155688624</v>
      </c>
      <c r="J65" s="66">
        <v>40.976645435244166</v>
      </c>
      <c r="K65" s="4"/>
    </row>
    <row r="66" spans="1:11">
      <c r="A66" s="129">
        <v>2005</v>
      </c>
      <c r="B66" s="130">
        <v>36</v>
      </c>
      <c r="C66" s="130">
        <v>65</v>
      </c>
      <c r="D66" s="130">
        <v>46</v>
      </c>
      <c r="E66" s="130">
        <v>25</v>
      </c>
      <c r="F66" s="130">
        <v>73</v>
      </c>
      <c r="G66" s="130">
        <v>52</v>
      </c>
      <c r="H66" s="130">
        <v>23</v>
      </c>
      <c r="I66" s="130">
        <v>38</v>
      </c>
      <c r="J66" s="131">
        <v>48</v>
      </c>
      <c r="K66" s="4"/>
    </row>
    <row r="67" spans="1:11">
      <c r="A67" s="61">
        <v>2006</v>
      </c>
      <c r="B67" s="62">
        <v>37</v>
      </c>
      <c r="C67" s="62">
        <v>65</v>
      </c>
      <c r="D67" s="62">
        <v>48</v>
      </c>
      <c r="E67" s="62">
        <v>25</v>
      </c>
      <c r="F67" s="62">
        <v>70</v>
      </c>
      <c r="G67" s="62">
        <v>50</v>
      </c>
      <c r="H67" s="62">
        <v>22</v>
      </c>
      <c r="I67" s="62">
        <v>37</v>
      </c>
      <c r="J67" s="64">
        <v>45</v>
      </c>
      <c r="K67" s="4"/>
    </row>
    <row r="68" spans="1:11">
      <c r="A68" s="129">
        <v>2008</v>
      </c>
      <c r="B68" s="132">
        <v>35.331110052405904</v>
      </c>
      <c r="C68" s="132">
        <v>60.458452722063036</v>
      </c>
      <c r="D68" s="132">
        <v>48.589125946317964</v>
      </c>
      <c r="E68" s="132">
        <v>23.675213675213673</v>
      </c>
      <c r="F68" s="132">
        <v>64.81481481481481</v>
      </c>
      <c r="G68" s="132">
        <v>54.335260115606928</v>
      </c>
      <c r="H68" s="132">
        <v>21.0896309314587</v>
      </c>
      <c r="I68" s="132">
        <v>33.918128654970758</v>
      </c>
      <c r="J68" s="128">
        <v>45.299837925445708</v>
      </c>
      <c r="K68" s="4"/>
    </row>
    <row r="69" spans="1:11">
      <c r="A69" s="61">
        <v>2010</v>
      </c>
      <c r="B69" s="65">
        <v>36.670078035051809</v>
      </c>
      <c r="C69" s="65">
        <v>61.330049261083744</v>
      </c>
      <c r="D69" s="65">
        <v>50.907232302581143</v>
      </c>
      <c r="E69" s="65">
        <v>25.804691762138571</v>
      </c>
      <c r="F69" s="65">
        <v>68.951612903225808</v>
      </c>
      <c r="G69" s="65">
        <v>57.301293900184845</v>
      </c>
      <c r="H69" s="65">
        <v>23.727984344422701</v>
      </c>
      <c r="I69" s="65">
        <v>41.719077568134175</v>
      </c>
      <c r="J69" s="66">
        <v>42.533718689788053</v>
      </c>
      <c r="K69" s="4"/>
    </row>
    <row r="70" spans="1:11">
      <c r="A70" s="184">
        <v>2012</v>
      </c>
      <c r="B70" s="262">
        <v>39.154570919276807</v>
      </c>
      <c r="C70" s="262">
        <v>60.699588477366248</v>
      </c>
      <c r="D70" s="262">
        <v>55.765957446808514</v>
      </c>
      <c r="E70" s="262">
        <v>26.240208877284594</v>
      </c>
      <c r="F70" s="262">
        <v>66.741573033707866</v>
      </c>
      <c r="G70" s="262">
        <v>57.510729613733901</v>
      </c>
      <c r="H70" s="262">
        <v>24.714778455823826</v>
      </c>
      <c r="I70" s="262">
        <v>40.608228980322004</v>
      </c>
      <c r="J70" s="263">
        <v>47.451790633608816</v>
      </c>
      <c r="K70" s="4"/>
    </row>
    <row r="71" spans="1:11" ht="12.75" customHeight="1">
      <c r="A71" s="351" t="s">
        <v>203</v>
      </c>
      <c r="B71" s="351"/>
      <c r="C71" s="351"/>
      <c r="D71" s="351"/>
      <c r="E71" s="351"/>
      <c r="F71" s="351"/>
      <c r="G71" s="351"/>
      <c r="H71" s="351"/>
      <c r="I71" s="351"/>
      <c r="J71" s="351"/>
      <c r="K71" s="4"/>
    </row>
    <row r="72" spans="1:11">
      <c r="A72" s="61"/>
      <c r="B72" s="63">
        <v>43</v>
      </c>
      <c r="C72" s="60">
        <v>75</v>
      </c>
      <c r="D72" s="60">
        <v>58</v>
      </c>
      <c r="E72" s="60">
        <v>22</v>
      </c>
      <c r="F72" s="60">
        <v>76</v>
      </c>
      <c r="G72" s="60">
        <v>53</v>
      </c>
      <c r="H72" s="60">
        <v>21</v>
      </c>
      <c r="I72" s="60">
        <v>60</v>
      </c>
      <c r="J72" s="63" t="s">
        <v>161</v>
      </c>
      <c r="K72" s="4"/>
    </row>
    <row r="73" spans="1:11" ht="12.75" customHeight="1">
      <c r="A73" s="261" t="s">
        <v>177</v>
      </c>
      <c r="B73" s="261"/>
      <c r="C73" s="261"/>
      <c r="D73" s="261"/>
      <c r="E73" s="261"/>
      <c r="F73" s="261"/>
      <c r="G73" s="261"/>
      <c r="H73" s="261"/>
      <c r="I73" s="261"/>
      <c r="J73" s="261"/>
      <c r="K73" s="4"/>
    </row>
    <row r="74" spans="1:11">
      <c r="A74" s="61">
        <v>1997</v>
      </c>
      <c r="B74" s="62">
        <v>27</v>
      </c>
      <c r="C74" s="62">
        <v>49</v>
      </c>
      <c r="D74" s="62">
        <v>35</v>
      </c>
      <c r="E74" s="62">
        <v>17</v>
      </c>
      <c r="F74" s="62">
        <v>33</v>
      </c>
      <c r="G74" s="62">
        <v>23</v>
      </c>
      <c r="H74" s="62">
        <v>13</v>
      </c>
      <c r="I74" s="62">
        <v>26</v>
      </c>
      <c r="J74" s="64">
        <v>38</v>
      </c>
      <c r="K74" s="4"/>
    </row>
    <row r="75" spans="1:11">
      <c r="A75" s="129">
        <v>2000</v>
      </c>
      <c r="B75" s="130">
        <v>28</v>
      </c>
      <c r="C75" s="130">
        <v>48</v>
      </c>
      <c r="D75" s="130">
        <v>33</v>
      </c>
      <c r="E75" s="130">
        <v>17</v>
      </c>
      <c r="F75" s="130">
        <v>67</v>
      </c>
      <c r="G75" s="130">
        <v>23</v>
      </c>
      <c r="H75" s="130">
        <v>16</v>
      </c>
      <c r="I75" s="130">
        <v>28</v>
      </c>
      <c r="J75" s="131">
        <v>47</v>
      </c>
      <c r="K75" s="4"/>
    </row>
    <row r="76" spans="1:11">
      <c r="A76" s="61">
        <v>2002</v>
      </c>
      <c r="B76" s="65">
        <v>28.714037350681398</v>
      </c>
      <c r="C76" s="65">
        <v>51.472320376914013</v>
      </c>
      <c r="D76" s="65">
        <v>33.531651594478816</v>
      </c>
      <c r="E76" s="65">
        <v>17.791411042944784</v>
      </c>
      <c r="F76" s="65">
        <v>50</v>
      </c>
      <c r="G76" s="65">
        <v>25.493171471927162</v>
      </c>
      <c r="H76" s="65">
        <v>16.602783941900341</v>
      </c>
      <c r="I76" s="65">
        <v>32.044760935910475</v>
      </c>
      <c r="J76" s="66">
        <v>42.478941034897716</v>
      </c>
      <c r="K76" s="4"/>
    </row>
    <row r="77" spans="1:11">
      <c r="A77" s="129">
        <v>2005</v>
      </c>
      <c r="B77" s="130">
        <v>31</v>
      </c>
      <c r="C77" s="130">
        <v>51</v>
      </c>
      <c r="D77" s="130">
        <v>35</v>
      </c>
      <c r="E77" s="130">
        <v>21</v>
      </c>
      <c r="F77" s="130">
        <v>36</v>
      </c>
      <c r="G77" s="130">
        <v>30</v>
      </c>
      <c r="H77" s="130">
        <v>20</v>
      </c>
      <c r="I77" s="130">
        <v>37</v>
      </c>
      <c r="J77" s="131">
        <v>54</v>
      </c>
      <c r="K77" s="4"/>
    </row>
    <row r="78" spans="1:11">
      <c r="A78" s="61">
        <v>2006</v>
      </c>
      <c r="B78" s="62">
        <v>31</v>
      </c>
      <c r="C78" s="62">
        <v>51</v>
      </c>
      <c r="D78" s="62">
        <v>34</v>
      </c>
      <c r="E78" s="62">
        <v>22</v>
      </c>
      <c r="F78" s="62">
        <v>23</v>
      </c>
      <c r="G78" s="62">
        <v>31</v>
      </c>
      <c r="H78" s="62">
        <v>20</v>
      </c>
      <c r="I78" s="62">
        <v>35</v>
      </c>
      <c r="J78" s="64">
        <v>56</v>
      </c>
      <c r="K78" s="4"/>
    </row>
    <row r="79" spans="1:11">
      <c r="A79" s="129">
        <v>2008</v>
      </c>
      <c r="B79" s="132">
        <v>32.012937914811388</v>
      </c>
      <c r="C79" s="132">
        <v>56.966199505358617</v>
      </c>
      <c r="D79" s="132">
        <v>36.217918137582295</v>
      </c>
      <c r="E79" s="132">
        <v>20.062695924764888</v>
      </c>
      <c r="F79" s="132">
        <v>44.394618834080717</v>
      </c>
      <c r="G79" s="132">
        <v>28.776978417266186</v>
      </c>
      <c r="H79" s="132">
        <v>18.278228321896446</v>
      </c>
      <c r="I79" s="132">
        <v>34.813499111900533</v>
      </c>
      <c r="J79" s="128">
        <v>56.802120141342762</v>
      </c>
      <c r="K79" s="4"/>
    </row>
    <row r="80" spans="1:11">
      <c r="A80" s="61">
        <v>2010</v>
      </c>
      <c r="B80" s="65">
        <v>29.784446531863352</v>
      </c>
      <c r="C80" s="65">
        <v>56.527590847913864</v>
      </c>
      <c r="D80" s="65">
        <v>32.338216206193216</v>
      </c>
      <c r="E80" s="65">
        <v>18.633034987794954</v>
      </c>
      <c r="F80" s="65">
        <v>42.159624413145544</v>
      </c>
      <c r="G80" s="65">
        <v>30.179640718562872</v>
      </c>
      <c r="H80" s="65">
        <v>17.025691699604742</v>
      </c>
      <c r="I80" s="65">
        <v>36.949375410913873</v>
      </c>
      <c r="J80" s="66">
        <v>57.31080088170463</v>
      </c>
      <c r="K80" s="4"/>
    </row>
    <row r="81" spans="1:11">
      <c r="A81" s="184">
        <v>2012</v>
      </c>
      <c r="B81" s="262">
        <v>30.602377274864011</v>
      </c>
      <c r="C81" s="262">
        <v>55.840286054827168</v>
      </c>
      <c r="D81" s="262">
        <v>33.506037509634325</v>
      </c>
      <c r="E81" s="262">
        <v>19.658119658119659</v>
      </c>
      <c r="F81" s="262">
        <v>43.416102332580884</v>
      </c>
      <c r="G81" s="262">
        <v>29.366812227074234</v>
      </c>
      <c r="H81" s="262">
        <v>16.690673388548795</v>
      </c>
      <c r="I81" s="262">
        <v>35.618115055079556</v>
      </c>
      <c r="J81" s="263">
        <v>56.253270538984822</v>
      </c>
      <c r="K81" s="4"/>
    </row>
    <row r="82" spans="1:11" ht="83.25" customHeight="1">
      <c r="A82" s="352" t="s">
        <v>235</v>
      </c>
      <c r="B82" s="352"/>
      <c r="C82" s="352"/>
      <c r="D82" s="352"/>
      <c r="E82" s="352"/>
      <c r="F82" s="352"/>
      <c r="G82" s="352"/>
      <c r="H82" s="352"/>
      <c r="I82" s="352"/>
      <c r="J82" s="352"/>
    </row>
  </sheetData>
  <mergeCells count="7">
    <mergeCell ref="A1:B1"/>
    <mergeCell ref="A71:J71"/>
    <mergeCell ref="A82:J82"/>
    <mergeCell ref="A2:J2"/>
    <mergeCell ref="A31:J31"/>
    <mergeCell ref="A37:J37"/>
    <mergeCell ref="A52:J52"/>
  </mergeCells>
  <phoneticPr fontId="0" type="noConversion"/>
  <hyperlinks>
    <hyperlink ref="A1" location="Inhalt!A1" display="Inhalt!A1"/>
  </hyperlinks>
  <pageMargins left="0.78740157480314965" right="0.78740157480314965" top="0.98425196850393704" bottom="0.98425196850393704" header="0.51181102362204722" footer="0.51181102362204722"/>
  <pageSetup paperSize="9" scale="10" orientation="portrait" r:id="rId1"/>
  <headerFooter alignWithMargins="0">
    <oddHeader>&amp;CBildung in Deutschland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M51"/>
  <sheetViews>
    <sheetView zoomScaleNormal="100" workbookViewId="0">
      <selection activeCell="F47" sqref="F47"/>
    </sheetView>
  </sheetViews>
  <sheetFormatPr baseColWidth="10" defaultRowHeight="12.75"/>
  <cols>
    <col min="1" max="1" width="27" style="25" customWidth="1"/>
    <col min="2" max="9" width="10.42578125" style="25" customWidth="1"/>
    <col min="10" max="16384" width="11.42578125" style="25"/>
  </cols>
  <sheetData>
    <row r="1" spans="1:9" ht="25.5" customHeight="1">
      <c r="A1" s="294" t="s">
        <v>172</v>
      </c>
      <c r="B1" s="294"/>
      <c r="C1" s="294"/>
    </row>
    <row r="2" spans="1:9" ht="33" customHeight="1">
      <c r="A2" s="353" t="s">
        <v>274</v>
      </c>
      <c r="B2" s="353"/>
      <c r="C2" s="353"/>
      <c r="D2" s="353"/>
      <c r="E2" s="353"/>
      <c r="F2" s="353"/>
      <c r="G2" s="353"/>
      <c r="H2" s="353"/>
      <c r="I2" s="353"/>
    </row>
    <row r="3" spans="1:9" ht="12.75" customHeight="1">
      <c r="A3" s="377" t="s">
        <v>237</v>
      </c>
      <c r="B3" s="372" t="s">
        <v>10</v>
      </c>
      <c r="C3" s="373"/>
      <c r="D3" s="373"/>
      <c r="E3" s="373"/>
      <c r="F3" s="373"/>
      <c r="G3" s="373"/>
      <c r="H3" s="373"/>
      <c r="I3" s="373"/>
    </row>
    <row r="4" spans="1:9" ht="36">
      <c r="A4" s="378"/>
      <c r="B4" s="137" t="s">
        <v>223</v>
      </c>
      <c r="C4" s="137" t="s">
        <v>224</v>
      </c>
      <c r="D4" s="137" t="s">
        <v>223</v>
      </c>
      <c r="E4" s="137" t="s">
        <v>224</v>
      </c>
      <c r="F4" s="137" t="s">
        <v>223</v>
      </c>
      <c r="G4" s="137" t="s">
        <v>224</v>
      </c>
      <c r="H4" s="137" t="s">
        <v>223</v>
      </c>
      <c r="I4" s="138" t="s">
        <v>224</v>
      </c>
    </row>
    <row r="5" spans="1:9">
      <c r="A5" s="378"/>
      <c r="B5" s="381">
        <v>2006</v>
      </c>
      <c r="C5" s="381"/>
      <c r="D5" s="381">
        <v>2008</v>
      </c>
      <c r="E5" s="381"/>
      <c r="F5" s="381">
        <v>2010</v>
      </c>
      <c r="G5" s="381"/>
      <c r="H5" s="381">
        <v>2012</v>
      </c>
      <c r="I5" s="372"/>
    </row>
    <row r="6" spans="1:9">
      <c r="A6" s="379"/>
      <c r="B6" s="374" t="s">
        <v>184</v>
      </c>
      <c r="C6" s="375"/>
      <c r="D6" s="375"/>
      <c r="E6" s="375"/>
      <c r="F6" s="375"/>
      <c r="G6" s="375"/>
      <c r="H6" s="375"/>
      <c r="I6" s="376"/>
    </row>
    <row r="7" spans="1:9" ht="12.75" customHeight="1">
      <c r="A7" s="382" t="s">
        <v>9</v>
      </c>
      <c r="B7" s="382"/>
      <c r="C7" s="382"/>
      <c r="D7" s="382"/>
      <c r="E7" s="382"/>
      <c r="F7" s="382"/>
      <c r="G7" s="382"/>
      <c r="H7" s="382"/>
      <c r="I7" s="382"/>
    </row>
    <row r="8" spans="1:9">
      <c r="A8" s="152" t="s">
        <v>155</v>
      </c>
      <c r="B8" s="75">
        <f t="shared" ref="B8:G8" si="0">B11+B14+B17</f>
        <v>156434</v>
      </c>
      <c r="C8" s="75">
        <f t="shared" si="0"/>
        <v>2364</v>
      </c>
      <c r="D8" s="75">
        <f t="shared" si="0"/>
        <v>168369</v>
      </c>
      <c r="E8" s="75">
        <f t="shared" si="0"/>
        <v>3062</v>
      </c>
      <c r="F8" s="75">
        <f t="shared" si="0"/>
        <v>192173</v>
      </c>
      <c r="G8" s="75">
        <f t="shared" si="0"/>
        <v>3893</v>
      </c>
      <c r="H8" s="75">
        <f>H11+H14+H17</f>
        <v>203016</v>
      </c>
      <c r="I8" s="70">
        <f>I11+I14+I17</f>
        <v>6162</v>
      </c>
    </row>
    <row r="9" spans="1:9">
      <c r="A9" s="140" t="s">
        <v>238</v>
      </c>
      <c r="B9" s="155">
        <v>125561</v>
      </c>
      <c r="C9" s="155">
        <v>1974</v>
      </c>
      <c r="D9" s="155">
        <f>D12+D15+D18</f>
        <v>129038</v>
      </c>
      <c r="E9" s="155">
        <f>E12+E15+E18</f>
        <v>2644</v>
      </c>
      <c r="F9" s="155">
        <f>F12+F15+F18</f>
        <v>143492</v>
      </c>
      <c r="G9" s="155">
        <f>G12+G15+G18</f>
        <v>3363</v>
      </c>
      <c r="H9" s="155">
        <f>H12+H15+H18</f>
        <v>148365</v>
      </c>
      <c r="I9" s="136">
        <f>I12+I15+I18</f>
        <v>5545</v>
      </c>
    </row>
    <row r="10" spans="1:9">
      <c r="A10" s="139" t="s">
        <v>17</v>
      </c>
      <c r="B10" s="156">
        <f>(B8-B9)/B8*100</f>
        <v>19.735479499341576</v>
      </c>
      <c r="C10" s="156">
        <f t="shared" ref="C10:I10" si="1">(C8-C9)/C8*100</f>
        <v>16.497461928934008</v>
      </c>
      <c r="D10" s="156">
        <f t="shared" si="1"/>
        <v>23.360000950293699</v>
      </c>
      <c r="E10" s="156">
        <f t="shared" si="1"/>
        <v>13.651208360548662</v>
      </c>
      <c r="F10" s="156">
        <f t="shared" si="1"/>
        <v>25.331862436450493</v>
      </c>
      <c r="G10" s="156">
        <f t="shared" si="1"/>
        <v>13.614179296172619</v>
      </c>
      <c r="H10" s="156">
        <v>26.919553138668874</v>
      </c>
      <c r="I10" s="157">
        <f t="shared" si="1"/>
        <v>10.012982797792924</v>
      </c>
    </row>
    <row r="11" spans="1:9">
      <c r="A11" s="145" t="s">
        <v>181</v>
      </c>
      <c r="B11" s="155">
        <v>35894</v>
      </c>
      <c r="C11" s="155">
        <v>768</v>
      </c>
      <c r="D11" s="155">
        <v>36287</v>
      </c>
      <c r="E11" s="155">
        <v>1149</v>
      </c>
      <c r="F11" s="155">
        <v>38664</v>
      </c>
      <c r="G11" s="155">
        <v>1433</v>
      </c>
      <c r="H11" s="155">
        <v>40411</v>
      </c>
      <c r="I11" s="136">
        <v>1927</v>
      </c>
    </row>
    <row r="12" spans="1:9">
      <c r="A12" s="139" t="s">
        <v>238</v>
      </c>
      <c r="B12" s="75">
        <v>35111</v>
      </c>
      <c r="C12" s="75">
        <v>642</v>
      </c>
      <c r="D12" s="75">
        <v>35511</v>
      </c>
      <c r="E12" s="75">
        <v>1042</v>
      </c>
      <c r="F12" s="75">
        <v>37332</v>
      </c>
      <c r="G12" s="75">
        <v>1286</v>
      </c>
      <c r="H12" s="75">
        <v>38939</v>
      </c>
      <c r="I12" s="70">
        <v>1762</v>
      </c>
    </row>
    <row r="13" spans="1:9">
      <c r="A13" s="140" t="s">
        <v>17</v>
      </c>
      <c r="B13" s="153">
        <f t="shared" ref="B13:I13" si="2">(B11-B12)/B11*100</f>
        <v>2.1814230790661391</v>
      </c>
      <c r="C13" s="153">
        <f t="shared" si="2"/>
        <v>16.40625</v>
      </c>
      <c r="D13" s="153">
        <f t="shared" si="2"/>
        <v>2.1385069032987021</v>
      </c>
      <c r="E13" s="153">
        <f t="shared" si="2"/>
        <v>9.3124456048738029</v>
      </c>
      <c r="F13" s="153">
        <f t="shared" si="2"/>
        <v>3.4450651769087521</v>
      </c>
      <c r="G13" s="153">
        <f t="shared" si="2"/>
        <v>10.258199581297976</v>
      </c>
      <c r="H13" s="153">
        <f t="shared" si="2"/>
        <v>3.6425725668753559</v>
      </c>
      <c r="I13" s="154">
        <f t="shared" si="2"/>
        <v>8.562532433834976</v>
      </c>
    </row>
    <row r="14" spans="1:9" ht="13.5">
      <c r="A14" s="150" t="s">
        <v>6</v>
      </c>
      <c r="B14" s="75">
        <v>109139</v>
      </c>
      <c r="C14" s="75">
        <v>933</v>
      </c>
      <c r="D14" s="75">
        <v>119464</v>
      </c>
      <c r="E14" s="75">
        <v>1084</v>
      </c>
      <c r="F14" s="75">
        <v>137864</v>
      </c>
      <c r="G14" s="75">
        <v>1279</v>
      </c>
      <c r="H14" s="75">
        <v>145959</v>
      </c>
      <c r="I14" s="70">
        <v>2879</v>
      </c>
    </row>
    <row r="15" spans="1:9">
      <c r="A15" s="140" t="s">
        <v>238</v>
      </c>
      <c r="B15" s="155">
        <v>79403</v>
      </c>
      <c r="C15" s="155">
        <v>759</v>
      </c>
      <c r="D15" s="155">
        <v>81353</v>
      </c>
      <c r="E15" s="155">
        <v>836</v>
      </c>
      <c r="F15" s="155">
        <v>90948</v>
      </c>
      <c r="G15" s="155">
        <v>963</v>
      </c>
      <c r="H15" s="155">
        <v>93444</v>
      </c>
      <c r="I15" s="136">
        <v>2493</v>
      </c>
    </row>
    <row r="16" spans="1:9">
      <c r="A16" s="139" t="s">
        <v>17</v>
      </c>
      <c r="B16" s="156">
        <f t="shared" ref="B16:I16" si="3">(B14-B15)/B14*100</f>
        <v>27.245989059822794</v>
      </c>
      <c r="C16" s="156">
        <f t="shared" si="3"/>
        <v>18.64951768488746</v>
      </c>
      <c r="D16" s="156">
        <f t="shared" si="3"/>
        <v>31.901660751356058</v>
      </c>
      <c r="E16" s="156">
        <f t="shared" si="3"/>
        <v>22.878228782287824</v>
      </c>
      <c r="F16" s="156">
        <f t="shared" si="3"/>
        <v>34.030638890500782</v>
      </c>
      <c r="G16" s="156">
        <f t="shared" si="3"/>
        <v>24.706802189210318</v>
      </c>
      <c r="H16" s="156">
        <f t="shared" si="3"/>
        <v>35.979281853123133</v>
      </c>
      <c r="I16" s="157">
        <f t="shared" si="3"/>
        <v>13.40743313650573</v>
      </c>
    </row>
    <row r="17" spans="1:11" ht="13.5">
      <c r="A17" s="151" t="s">
        <v>7</v>
      </c>
      <c r="B17" s="155">
        <v>11401</v>
      </c>
      <c r="C17" s="155">
        <v>663</v>
      </c>
      <c r="D17" s="155">
        <v>12618</v>
      </c>
      <c r="E17" s="155">
        <v>829</v>
      </c>
      <c r="F17" s="155">
        <v>15645</v>
      </c>
      <c r="G17" s="155">
        <v>1181</v>
      </c>
      <c r="H17" s="155">
        <v>16646</v>
      </c>
      <c r="I17" s="136">
        <v>1356</v>
      </c>
      <c r="J17" s="27"/>
      <c r="K17" s="27"/>
    </row>
    <row r="18" spans="1:11">
      <c r="A18" s="139" t="s">
        <v>238</v>
      </c>
      <c r="B18" s="75">
        <v>11047</v>
      </c>
      <c r="C18" s="75">
        <v>573</v>
      </c>
      <c r="D18" s="75">
        <v>12174</v>
      </c>
      <c r="E18" s="75">
        <v>766</v>
      </c>
      <c r="F18" s="75">
        <v>15212</v>
      </c>
      <c r="G18" s="75">
        <v>1114</v>
      </c>
      <c r="H18" s="75">
        <v>15982</v>
      </c>
      <c r="I18" s="70">
        <v>1290</v>
      </c>
    </row>
    <row r="19" spans="1:11">
      <c r="A19" s="140" t="s">
        <v>17</v>
      </c>
      <c r="B19" s="153">
        <f t="shared" ref="B19:I19" si="4">(B17-B18)/B17*100</f>
        <v>3.1049907902815543</v>
      </c>
      <c r="C19" s="153">
        <f t="shared" si="4"/>
        <v>13.574660633484163</v>
      </c>
      <c r="D19" s="153">
        <f t="shared" si="4"/>
        <v>3.5187826913932478</v>
      </c>
      <c r="E19" s="153">
        <f t="shared" si="4"/>
        <v>7.5995174909529544</v>
      </c>
      <c r="F19" s="153">
        <f t="shared" si="4"/>
        <v>2.7676573985298818</v>
      </c>
      <c r="G19" s="153">
        <f t="shared" si="4"/>
        <v>5.6731583403895005</v>
      </c>
      <c r="H19" s="153">
        <f t="shared" si="4"/>
        <v>3.9889462934038207</v>
      </c>
      <c r="I19" s="154">
        <f t="shared" si="4"/>
        <v>4.8672566371681416</v>
      </c>
    </row>
    <row r="20" spans="1:11">
      <c r="A20" s="383" t="s">
        <v>54</v>
      </c>
      <c r="B20" s="383"/>
      <c r="C20" s="383"/>
      <c r="D20" s="383"/>
      <c r="E20" s="383"/>
      <c r="F20" s="383"/>
      <c r="G20" s="383"/>
      <c r="H20" s="383"/>
      <c r="I20" s="383"/>
    </row>
    <row r="21" spans="1:11">
      <c r="A21" s="152" t="s">
        <v>155</v>
      </c>
      <c r="B21" s="146">
        <f t="shared" ref="B21:I21" si="5">B24+B27+B30</f>
        <v>133809</v>
      </c>
      <c r="C21" s="146">
        <f t="shared" si="5"/>
        <v>950</v>
      </c>
      <c r="D21" s="146">
        <f t="shared" si="5"/>
        <v>144458</v>
      </c>
      <c r="E21" s="146">
        <f t="shared" si="5"/>
        <v>1006</v>
      </c>
      <c r="F21" s="146">
        <f t="shared" si="5"/>
        <v>161007</v>
      </c>
      <c r="G21" s="146">
        <f t="shared" si="5"/>
        <v>1177</v>
      </c>
      <c r="H21" s="146">
        <f t="shared" si="5"/>
        <v>168587</v>
      </c>
      <c r="I21" s="147">
        <f t="shared" si="5"/>
        <v>2723</v>
      </c>
    </row>
    <row r="22" spans="1:11">
      <c r="A22" s="140" t="s">
        <v>238</v>
      </c>
      <c r="B22" s="141">
        <v>104606</v>
      </c>
      <c r="C22" s="141">
        <v>707</v>
      </c>
      <c r="D22" s="141">
        <f t="shared" ref="D22:I22" si="6">D25+D28+D31</f>
        <v>106695</v>
      </c>
      <c r="E22" s="141">
        <f t="shared" si="6"/>
        <v>670</v>
      </c>
      <c r="F22" s="141">
        <f t="shared" si="6"/>
        <v>115371</v>
      </c>
      <c r="G22" s="141">
        <f t="shared" si="6"/>
        <v>747</v>
      </c>
      <c r="H22" s="141">
        <f t="shared" si="6"/>
        <v>118091</v>
      </c>
      <c r="I22" s="142">
        <f t="shared" si="6"/>
        <v>2173</v>
      </c>
    </row>
    <row r="23" spans="1:11">
      <c r="A23" s="139" t="s">
        <v>17</v>
      </c>
      <c r="B23" s="143">
        <f t="shared" ref="B23:I23" si="7">(B21-B22)/B21*100</f>
        <v>21.824391483383032</v>
      </c>
      <c r="C23" s="143">
        <f t="shared" si="7"/>
        <v>25.578947368421051</v>
      </c>
      <c r="D23" s="143">
        <f t="shared" si="7"/>
        <v>26.141162137091751</v>
      </c>
      <c r="E23" s="143">
        <f t="shared" si="7"/>
        <v>33.399602385685881</v>
      </c>
      <c r="F23" s="143">
        <f t="shared" si="7"/>
        <v>28.344109262330207</v>
      </c>
      <c r="G23" s="143">
        <f t="shared" si="7"/>
        <v>36.53355989804588</v>
      </c>
      <c r="H23" s="143">
        <f t="shared" si="7"/>
        <v>29.952487439719551</v>
      </c>
      <c r="I23" s="144">
        <f t="shared" si="7"/>
        <v>20.198310686742563</v>
      </c>
    </row>
    <row r="24" spans="1:11">
      <c r="A24" s="145" t="s">
        <v>181</v>
      </c>
      <c r="B24" s="141">
        <v>22540</v>
      </c>
      <c r="C24" s="141">
        <v>295</v>
      </c>
      <c r="D24" s="141">
        <v>23012</v>
      </c>
      <c r="E24" s="141">
        <v>352</v>
      </c>
      <c r="F24" s="141">
        <v>23920</v>
      </c>
      <c r="G24" s="141">
        <v>401</v>
      </c>
      <c r="H24" s="141">
        <v>24729</v>
      </c>
      <c r="I24" s="142">
        <v>562</v>
      </c>
    </row>
    <row r="25" spans="1:11">
      <c r="A25" s="139" t="s">
        <v>238</v>
      </c>
      <c r="B25" s="146">
        <v>22222</v>
      </c>
      <c r="C25" s="146">
        <v>268</v>
      </c>
      <c r="D25" s="146">
        <v>22345</v>
      </c>
      <c r="E25" s="146">
        <v>297</v>
      </c>
      <c r="F25" s="146">
        <v>22867</v>
      </c>
      <c r="G25" s="146">
        <v>313</v>
      </c>
      <c r="H25" s="146">
        <v>23619</v>
      </c>
      <c r="I25" s="147">
        <v>446</v>
      </c>
    </row>
    <row r="26" spans="1:11">
      <c r="A26" s="140" t="s">
        <v>17</v>
      </c>
      <c r="B26" s="148">
        <f t="shared" ref="B26:I26" si="8">(B24-B25)/B24*100</f>
        <v>1.4108251996450754</v>
      </c>
      <c r="C26" s="148">
        <f t="shared" si="8"/>
        <v>9.1525423728813564</v>
      </c>
      <c r="D26" s="148">
        <f t="shared" si="8"/>
        <v>2.8984877455240743</v>
      </c>
      <c r="E26" s="148">
        <f t="shared" si="8"/>
        <v>15.625</v>
      </c>
      <c r="F26" s="148">
        <f t="shared" si="8"/>
        <v>4.4021739130434785</v>
      </c>
      <c r="G26" s="148">
        <f t="shared" si="8"/>
        <v>21.945137157107229</v>
      </c>
      <c r="H26" s="148">
        <f t="shared" si="8"/>
        <v>4.4886570423389536</v>
      </c>
      <c r="I26" s="149">
        <f t="shared" si="8"/>
        <v>20.640569395017792</v>
      </c>
    </row>
    <row r="27" spans="1:11" ht="13.5">
      <c r="A27" s="150" t="s">
        <v>6</v>
      </c>
      <c r="B27" s="146">
        <v>103749</v>
      </c>
      <c r="C27" s="146">
        <v>552</v>
      </c>
      <c r="D27" s="146">
        <v>113166</v>
      </c>
      <c r="E27" s="146">
        <v>579</v>
      </c>
      <c r="F27" s="146">
        <v>128797</v>
      </c>
      <c r="G27" s="146">
        <v>654</v>
      </c>
      <c r="H27" s="146">
        <v>135282</v>
      </c>
      <c r="I27" s="147">
        <v>2015</v>
      </c>
    </row>
    <row r="28" spans="1:11">
      <c r="A28" s="140" t="s">
        <v>238</v>
      </c>
      <c r="B28" s="141">
        <v>75157</v>
      </c>
      <c r="C28" s="141">
        <v>393</v>
      </c>
      <c r="D28" s="141">
        <v>76384</v>
      </c>
      <c r="E28" s="141">
        <v>335</v>
      </c>
      <c r="F28" s="141">
        <v>84471</v>
      </c>
      <c r="G28" s="141">
        <v>359</v>
      </c>
      <c r="H28" s="141">
        <v>86288</v>
      </c>
      <c r="I28" s="142">
        <v>1640</v>
      </c>
    </row>
    <row r="29" spans="1:11">
      <c r="A29" s="139" t="s">
        <v>17</v>
      </c>
      <c r="B29" s="143">
        <f t="shared" ref="B29:I29" si="9">(B27-B28)/B27*100</f>
        <v>27.558819844046688</v>
      </c>
      <c r="C29" s="143">
        <f t="shared" si="9"/>
        <v>28.804347826086957</v>
      </c>
      <c r="D29" s="143">
        <f t="shared" si="9"/>
        <v>32.502695155788842</v>
      </c>
      <c r="E29" s="143">
        <f t="shared" si="9"/>
        <v>42.141623488773746</v>
      </c>
      <c r="F29" s="143">
        <f t="shared" si="9"/>
        <v>34.415397874174083</v>
      </c>
      <c r="G29" s="143">
        <f t="shared" si="9"/>
        <v>45.107033639143729</v>
      </c>
      <c r="H29" s="143">
        <f t="shared" si="9"/>
        <v>36.216200233586136</v>
      </c>
      <c r="I29" s="144">
        <f t="shared" si="9"/>
        <v>18.610421836228287</v>
      </c>
    </row>
    <row r="30" spans="1:11" ht="13.5">
      <c r="A30" s="151" t="s">
        <v>7</v>
      </c>
      <c r="B30" s="141">
        <v>7520</v>
      </c>
      <c r="C30" s="141">
        <v>103</v>
      </c>
      <c r="D30" s="141">
        <v>8280</v>
      </c>
      <c r="E30" s="141">
        <v>75</v>
      </c>
      <c r="F30" s="141">
        <v>8290</v>
      </c>
      <c r="G30" s="141">
        <v>122</v>
      </c>
      <c r="H30" s="141">
        <v>8576</v>
      </c>
      <c r="I30" s="142">
        <v>146</v>
      </c>
      <c r="J30" s="27"/>
      <c r="K30" s="27"/>
    </row>
    <row r="31" spans="1:11">
      <c r="A31" s="139" t="s">
        <v>238</v>
      </c>
      <c r="B31" s="75">
        <v>7227</v>
      </c>
      <c r="C31" s="75">
        <v>46</v>
      </c>
      <c r="D31" s="75">
        <v>7966</v>
      </c>
      <c r="E31" s="75">
        <v>38</v>
      </c>
      <c r="F31" s="75">
        <v>8033</v>
      </c>
      <c r="G31" s="75">
        <v>75</v>
      </c>
      <c r="H31" s="75">
        <v>8184</v>
      </c>
      <c r="I31" s="70">
        <v>87</v>
      </c>
    </row>
    <row r="32" spans="1:11">
      <c r="A32" s="140" t="s">
        <v>17</v>
      </c>
      <c r="B32" s="153">
        <f t="shared" ref="B32:I32" si="10">(B30-B31)/B30*100</f>
        <v>3.8962765957446805</v>
      </c>
      <c r="C32" s="153">
        <f t="shared" si="10"/>
        <v>55.339805825242713</v>
      </c>
      <c r="D32" s="153">
        <f t="shared" si="10"/>
        <v>3.7922705314009661</v>
      </c>
      <c r="E32" s="153">
        <f t="shared" si="10"/>
        <v>49.333333333333336</v>
      </c>
      <c r="F32" s="153">
        <f t="shared" si="10"/>
        <v>3.1001206272617612</v>
      </c>
      <c r="G32" s="153">
        <f t="shared" si="10"/>
        <v>38.524590163934427</v>
      </c>
      <c r="H32" s="153">
        <f t="shared" si="10"/>
        <v>4.5708955223880601</v>
      </c>
      <c r="I32" s="154">
        <f t="shared" si="10"/>
        <v>40.410958904109592</v>
      </c>
    </row>
    <row r="33" spans="1:13">
      <c r="A33" s="384" t="s">
        <v>55</v>
      </c>
      <c r="B33" s="384"/>
      <c r="C33" s="384"/>
      <c r="D33" s="384"/>
      <c r="E33" s="384"/>
      <c r="F33" s="384"/>
      <c r="G33" s="384"/>
      <c r="H33" s="384"/>
      <c r="I33" s="384"/>
    </row>
    <row r="34" spans="1:13">
      <c r="A34" s="152" t="s">
        <v>155</v>
      </c>
      <c r="B34" s="75">
        <f t="shared" ref="B34:I34" si="11">B37+B40+B43</f>
        <v>20631</v>
      </c>
      <c r="C34" s="75">
        <f t="shared" si="11"/>
        <v>1414</v>
      </c>
      <c r="D34" s="75">
        <f t="shared" si="11"/>
        <v>22111</v>
      </c>
      <c r="E34" s="75">
        <f t="shared" si="11"/>
        <v>2037</v>
      </c>
      <c r="F34" s="75">
        <f t="shared" si="11"/>
        <v>29413</v>
      </c>
      <c r="G34" s="75">
        <f t="shared" si="11"/>
        <v>2704</v>
      </c>
      <c r="H34" s="75">
        <f t="shared" si="11"/>
        <v>32692</v>
      </c>
      <c r="I34" s="70">
        <f t="shared" si="11"/>
        <v>3432</v>
      </c>
    </row>
    <row r="35" spans="1:13">
      <c r="A35" s="140" t="s">
        <v>238</v>
      </c>
      <c r="B35" s="155">
        <v>18960</v>
      </c>
      <c r="C35" s="155">
        <v>1266</v>
      </c>
      <c r="D35" s="155">
        <f t="shared" ref="D35:I35" si="12">D38+D41+D44</f>
        <v>20543</v>
      </c>
      <c r="E35" s="155">
        <f t="shared" si="12"/>
        <v>1956</v>
      </c>
      <c r="F35" s="155">
        <f t="shared" si="12"/>
        <v>26370</v>
      </c>
      <c r="G35" s="155">
        <f t="shared" si="12"/>
        <v>2604</v>
      </c>
      <c r="H35" s="155">
        <f t="shared" si="12"/>
        <v>28543</v>
      </c>
      <c r="I35" s="136">
        <f t="shared" si="12"/>
        <v>3363</v>
      </c>
    </row>
    <row r="36" spans="1:13">
      <c r="A36" s="139" t="s">
        <v>17</v>
      </c>
      <c r="B36" s="156">
        <f t="shared" ref="B36:I36" si="13">(B34-B35)/B34*100</f>
        <v>8.0994619746982703</v>
      </c>
      <c r="C36" s="156">
        <f t="shared" si="13"/>
        <v>10.466760961810467</v>
      </c>
      <c r="D36" s="156">
        <f t="shared" si="13"/>
        <v>7.0914929220749849</v>
      </c>
      <c r="E36" s="156">
        <f t="shared" si="13"/>
        <v>3.9764359351988214</v>
      </c>
      <c r="F36" s="156">
        <f t="shared" si="13"/>
        <v>10.34576547784993</v>
      </c>
      <c r="G36" s="156">
        <f t="shared" si="13"/>
        <v>3.6982248520710059</v>
      </c>
      <c r="H36" s="156">
        <f t="shared" si="13"/>
        <v>12.691178269913127</v>
      </c>
      <c r="I36" s="157">
        <f t="shared" si="13"/>
        <v>2.0104895104895104</v>
      </c>
    </row>
    <row r="37" spans="1:13">
      <c r="A37" s="145" t="s">
        <v>181</v>
      </c>
      <c r="B37" s="155">
        <v>12885</v>
      </c>
      <c r="C37" s="155">
        <v>473</v>
      </c>
      <c r="D37" s="155">
        <v>12898</v>
      </c>
      <c r="E37" s="155">
        <v>784</v>
      </c>
      <c r="F37" s="155">
        <v>14413</v>
      </c>
      <c r="G37" s="155">
        <v>1021</v>
      </c>
      <c r="H37" s="155">
        <v>15347</v>
      </c>
      <c r="I37" s="136">
        <v>1359</v>
      </c>
    </row>
    <row r="38" spans="1:13">
      <c r="A38" s="139" t="s">
        <v>238</v>
      </c>
      <c r="B38" s="75">
        <v>12420</v>
      </c>
      <c r="C38" s="75">
        <v>374</v>
      </c>
      <c r="D38" s="75">
        <v>12789</v>
      </c>
      <c r="E38" s="75">
        <v>733</v>
      </c>
      <c r="F38" s="75">
        <v>14135</v>
      </c>
      <c r="G38" s="75">
        <v>961</v>
      </c>
      <c r="H38" s="75">
        <v>14985</v>
      </c>
      <c r="I38" s="70">
        <v>1309</v>
      </c>
    </row>
    <row r="39" spans="1:13">
      <c r="A39" s="140" t="s">
        <v>17</v>
      </c>
      <c r="B39" s="153">
        <f t="shared" ref="B39:I39" si="14">(B37-B38)/B37*100</f>
        <v>3.6088474970896391</v>
      </c>
      <c r="C39" s="153">
        <f t="shared" si="14"/>
        <v>20.930232558139537</v>
      </c>
      <c r="D39" s="153">
        <f t="shared" si="14"/>
        <v>0.84509226236625834</v>
      </c>
      <c r="E39" s="153">
        <f t="shared" si="14"/>
        <v>6.5051020408163271</v>
      </c>
      <c r="F39" s="153">
        <f t="shared" si="14"/>
        <v>1.9288142648997433</v>
      </c>
      <c r="G39" s="153">
        <f t="shared" si="14"/>
        <v>5.8765915768854065</v>
      </c>
      <c r="H39" s="153">
        <f t="shared" si="14"/>
        <v>2.3587671857692056</v>
      </c>
      <c r="I39" s="154">
        <f t="shared" si="14"/>
        <v>3.6791758646063282</v>
      </c>
    </row>
    <row r="40" spans="1:13" ht="13.5">
      <c r="A40" s="150" t="s">
        <v>6</v>
      </c>
      <c r="B40" s="75">
        <v>4137</v>
      </c>
      <c r="C40" s="75">
        <v>381</v>
      </c>
      <c r="D40" s="75">
        <v>5206</v>
      </c>
      <c r="E40" s="75">
        <v>499</v>
      </c>
      <c r="F40" s="75">
        <v>7968</v>
      </c>
      <c r="G40" s="75">
        <v>624</v>
      </c>
      <c r="H40" s="75">
        <v>9620</v>
      </c>
      <c r="I40" s="70">
        <v>863</v>
      </c>
    </row>
    <row r="41" spans="1:13">
      <c r="A41" s="140" t="s">
        <v>238</v>
      </c>
      <c r="B41" s="155">
        <v>2993</v>
      </c>
      <c r="C41" s="155">
        <v>366</v>
      </c>
      <c r="D41" s="155">
        <v>3878</v>
      </c>
      <c r="E41" s="155">
        <v>495</v>
      </c>
      <c r="F41" s="155">
        <v>5379</v>
      </c>
      <c r="G41" s="155">
        <v>604</v>
      </c>
      <c r="H41" s="155">
        <v>6104</v>
      </c>
      <c r="I41" s="136">
        <v>851</v>
      </c>
    </row>
    <row r="42" spans="1:13">
      <c r="A42" s="139" t="s">
        <v>17</v>
      </c>
      <c r="B42" s="156">
        <f t="shared" ref="B42:I42" si="15">(B40-B41)/B40*100</f>
        <v>27.652888566594154</v>
      </c>
      <c r="C42" s="156">
        <f t="shared" si="15"/>
        <v>3.9370078740157481</v>
      </c>
      <c r="D42" s="156">
        <f t="shared" si="15"/>
        <v>25.509028044563962</v>
      </c>
      <c r="E42" s="156">
        <f t="shared" si="15"/>
        <v>0.80160320641282556</v>
      </c>
      <c r="F42" s="156">
        <f t="shared" si="15"/>
        <v>32.492469879518069</v>
      </c>
      <c r="G42" s="156">
        <f t="shared" si="15"/>
        <v>3.2051282051282048</v>
      </c>
      <c r="H42" s="156">
        <f t="shared" si="15"/>
        <v>36.548856548856548</v>
      </c>
      <c r="I42" s="157">
        <f t="shared" si="15"/>
        <v>1.3904982618771726</v>
      </c>
    </row>
    <row r="43" spans="1:13" ht="13.5">
      <c r="A43" s="151" t="s">
        <v>7</v>
      </c>
      <c r="B43" s="155">
        <v>3609</v>
      </c>
      <c r="C43" s="155">
        <v>560</v>
      </c>
      <c r="D43" s="155">
        <v>4007</v>
      </c>
      <c r="E43" s="155">
        <v>754</v>
      </c>
      <c r="F43" s="155">
        <v>7032</v>
      </c>
      <c r="G43" s="155">
        <v>1059</v>
      </c>
      <c r="H43" s="155">
        <v>7725</v>
      </c>
      <c r="I43" s="136">
        <v>1210</v>
      </c>
      <c r="J43" s="27"/>
      <c r="K43" s="27"/>
    </row>
    <row r="44" spans="1:13">
      <c r="A44" s="139" t="s">
        <v>238</v>
      </c>
      <c r="B44" s="75">
        <v>3547</v>
      </c>
      <c r="C44" s="75">
        <v>526</v>
      </c>
      <c r="D44" s="75">
        <v>3876</v>
      </c>
      <c r="E44" s="75">
        <v>728</v>
      </c>
      <c r="F44" s="75">
        <v>6856</v>
      </c>
      <c r="G44" s="75">
        <v>1039</v>
      </c>
      <c r="H44" s="75">
        <v>7454</v>
      </c>
      <c r="I44" s="70">
        <v>1203</v>
      </c>
    </row>
    <row r="45" spans="1:13">
      <c r="A45" s="158" t="s">
        <v>17</v>
      </c>
      <c r="B45" s="159">
        <f t="shared" ref="B45:I45" si="16">(B43-B44)/B43*100</f>
        <v>1.7179274037129397</v>
      </c>
      <c r="C45" s="159">
        <f t="shared" si="16"/>
        <v>6.0714285714285712</v>
      </c>
      <c r="D45" s="159">
        <f t="shared" si="16"/>
        <v>3.2692787621662092</v>
      </c>
      <c r="E45" s="159">
        <f t="shared" si="16"/>
        <v>3.4482758620689653</v>
      </c>
      <c r="F45" s="159">
        <f t="shared" si="16"/>
        <v>2.5028441410693971</v>
      </c>
      <c r="G45" s="159">
        <f t="shared" si="16"/>
        <v>1.8885741265344664</v>
      </c>
      <c r="H45" s="159">
        <f t="shared" si="16"/>
        <v>3.5080906148867315</v>
      </c>
      <c r="I45" s="160">
        <f t="shared" si="16"/>
        <v>0.57851239669421484</v>
      </c>
    </row>
    <row r="46" spans="1:13">
      <c r="A46" s="34" t="s">
        <v>206</v>
      </c>
      <c r="B46" s="35"/>
      <c r="C46" s="35"/>
      <c r="D46" s="35"/>
      <c r="E46" s="35"/>
      <c r="F46" s="35"/>
      <c r="G46" s="35"/>
      <c r="H46" s="35"/>
      <c r="I46" s="35"/>
      <c r="J46" s="35"/>
      <c r="K46" s="35"/>
      <c r="L46" s="35"/>
      <c r="M46" s="35"/>
    </row>
    <row r="47" spans="1:13" ht="26.25" customHeight="1">
      <c r="A47" s="380" t="s">
        <v>218</v>
      </c>
      <c r="B47" s="380"/>
      <c r="C47" s="380"/>
      <c r="D47" s="380"/>
      <c r="E47" s="380"/>
      <c r="F47" s="380"/>
      <c r="G47" s="380"/>
      <c r="H47" s="380"/>
      <c r="I47" s="380"/>
      <c r="J47" s="35"/>
      <c r="K47" s="35"/>
      <c r="L47" s="35"/>
      <c r="M47" s="35"/>
    </row>
    <row r="48" spans="1:13">
      <c r="A48" s="34" t="s">
        <v>207</v>
      </c>
      <c r="B48" s="35"/>
      <c r="C48" s="35"/>
      <c r="D48" s="35"/>
      <c r="E48" s="35"/>
      <c r="F48" s="35"/>
      <c r="G48" s="35"/>
      <c r="H48" s="35"/>
      <c r="I48" s="35"/>
      <c r="J48" s="35"/>
      <c r="K48" s="35"/>
      <c r="L48" s="35"/>
      <c r="M48" s="35"/>
    </row>
    <row r="49" spans="1:13">
      <c r="A49" s="35" t="s">
        <v>307</v>
      </c>
      <c r="B49" s="35"/>
      <c r="C49" s="35"/>
      <c r="D49" s="35"/>
      <c r="E49" s="35"/>
      <c r="F49" s="35"/>
      <c r="G49" s="35"/>
      <c r="H49" s="35"/>
      <c r="I49" s="35"/>
      <c r="J49" s="35"/>
      <c r="K49" s="35"/>
      <c r="L49" s="35"/>
      <c r="M49" s="35"/>
    </row>
    <row r="50" spans="1:13">
      <c r="A50" s="35"/>
      <c r="B50" s="35"/>
      <c r="C50" s="35"/>
      <c r="D50" s="35"/>
      <c r="E50" s="35"/>
      <c r="F50" s="35"/>
      <c r="G50" s="35"/>
      <c r="H50" s="35"/>
      <c r="I50" s="35"/>
      <c r="J50" s="35"/>
      <c r="K50" s="35"/>
      <c r="L50" s="35"/>
      <c r="M50" s="35"/>
    </row>
    <row r="51" spans="1:13">
      <c r="A51" s="35"/>
      <c r="B51" s="35"/>
      <c r="C51" s="35"/>
      <c r="D51" s="35"/>
      <c r="E51" s="35"/>
      <c r="F51" s="35"/>
      <c r="G51" s="35"/>
      <c r="H51" s="35"/>
      <c r="I51" s="35"/>
      <c r="J51" s="35"/>
      <c r="K51" s="35"/>
      <c r="L51" s="35"/>
      <c r="M51" s="35"/>
    </row>
  </sheetData>
  <mergeCells count="13">
    <mergeCell ref="A7:I7"/>
    <mergeCell ref="A20:I20"/>
    <mergeCell ref="A33:I33"/>
    <mergeCell ref="A1:C1"/>
    <mergeCell ref="B3:I3"/>
    <mergeCell ref="A2:I2"/>
    <mergeCell ref="B6:I6"/>
    <mergeCell ref="A3:A6"/>
    <mergeCell ref="A47:I47"/>
    <mergeCell ref="B5:C5"/>
    <mergeCell ref="D5:E5"/>
    <mergeCell ref="F5:G5"/>
    <mergeCell ref="H5:I5"/>
  </mergeCells>
  <phoneticPr fontId="0" type="noConversion"/>
  <hyperlinks>
    <hyperlink ref="A1" location="Inhalt!A1" display="Inhalt!A1"/>
  </hyperlinks>
  <pageMargins left="0.78740157480314965" right="0.78740157480314965" top="0.98425196850393704" bottom="0.98425196850393704" header="0.51181102362204722" footer="0.51181102362204722"/>
  <pageSetup paperSize="9" scale="10" orientation="portrait" r:id="rId1"/>
  <headerFooter alignWithMargins="0">
    <oddHeader>&amp;CBildung in Deutschland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U84"/>
  <sheetViews>
    <sheetView zoomScaleNormal="100" workbookViewId="0">
      <selection activeCell="F47" sqref="F47"/>
    </sheetView>
  </sheetViews>
  <sheetFormatPr baseColWidth="10" defaultRowHeight="12.75"/>
  <cols>
    <col min="1" max="18" width="6.7109375" customWidth="1"/>
  </cols>
  <sheetData>
    <row r="1" spans="1:21" ht="25.5" customHeight="1">
      <c r="A1" s="294" t="s">
        <v>172</v>
      </c>
      <c r="B1" s="294"/>
      <c r="C1" s="294"/>
    </row>
    <row r="2" spans="1:21" ht="27.75" customHeight="1">
      <c r="A2" s="358" t="s">
        <v>273</v>
      </c>
      <c r="B2" s="389"/>
      <c r="C2" s="389"/>
      <c r="D2" s="389"/>
      <c r="E2" s="389"/>
      <c r="F2" s="389"/>
      <c r="G2" s="389"/>
      <c r="H2" s="389"/>
      <c r="I2" s="389"/>
      <c r="J2" s="389"/>
      <c r="K2" s="389"/>
      <c r="L2" s="389"/>
      <c r="M2" s="389"/>
      <c r="N2" s="389"/>
      <c r="O2" s="389"/>
      <c r="P2" s="389"/>
      <c r="Q2" s="389"/>
      <c r="R2" s="389"/>
    </row>
    <row r="3" spans="1:21" ht="19.5" customHeight="1">
      <c r="A3" s="303" t="s">
        <v>66</v>
      </c>
      <c r="B3" s="254" t="s">
        <v>137</v>
      </c>
      <c r="C3" s="255" t="s">
        <v>138</v>
      </c>
      <c r="D3" s="255" t="s">
        <v>139</v>
      </c>
      <c r="E3" s="255" t="s">
        <v>140</v>
      </c>
      <c r="F3" s="255" t="s">
        <v>141</v>
      </c>
      <c r="G3" s="255" t="s">
        <v>142</v>
      </c>
      <c r="H3" s="255" t="s">
        <v>143</v>
      </c>
      <c r="I3" s="255" t="s">
        <v>144</v>
      </c>
      <c r="J3" s="255" t="s">
        <v>145</v>
      </c>
      <c r="K3" s="255" t="s">
        <v>146</v>
      </c>
      <c r="L3" s="255" t="s">
        <v>147</v>
      </c>
      <c r="M3" s="255" t="s">
        <v>148</v>
      </c>
      <c r="N3" s="255" t="s">
        <v>149</v>
      </c>
      <c r="O3" s="255" t="s">
        <v>150</v>
      </c>
      <c r="P3" s="255" t="s">
        <v>151</v>
      </c>
      <c r="Q3" s="255" t="s">
        <v>152</v>
      </c>
      <c r="R3" s="256" t="s">
        <v>153</v>
      </c>
    </row>
    <row r="4" spans="1:21">
      <c r="A4" s="304"/>
      <c r="B4" s="385" t="s">
        <v>212</v>
      </c>
      <c r="C4" s="386"/>
      <c r="D4" s="386"/>
      <c r="E4" s="386"/>
      <c r="F4" s="386"/>
      <c r="G4" s="386"/>
      <c r="H4" s="386"/>
      <c r="I4" s="386"/>
      <c r="J4" s="386"/>
      <c r="K4" s="386"/>
      <c r="L4" s="386"/>
      <c r="M4" s="386"/>
      <c r="N4" s="386"/>
      <c r="O4" s="386"/>
      <c r="P4" s="386"/>
      <c r="Q4" s="386"/>
      <c r="R4" s="386"/>
    </row>
    <row r="5" spans="1:21" ht="19.5" customHeight="1">
      <c r="A5" s="253"/>
      <c r="B5" s="390" t="s">
        <v>73</v>
      </c>
      <c r="C5" s="390"/>
      <c r="D5" s="390"/>
      <c r="E5" s="390"/>
      <c r="F5" s="390"/>
      <c r="G5" s="390"/>
      <c r="H5" s="390"/>
      <c r="I5" s="390"/>
      <c r="J5" s="390"/>
      <c r="K5" s="390"/>
      <c r="L5" s="390"/>
      <c r="M5" s="390"/>
      <c r="N5" s="390"/>
      <c r="O5" s="390"/>
      <c r="P5" s="390"/>
      <c r="Q5" s="390"/>
      <c r="R5" s="390"/>
    </row>
    <row r="6" spans="1:21" ht="12.75" customHeight="1">
      <c r="A6" s="202"/>
      <c r="B6" s="354" t="s">
        <v>155</v>
      </c>
      <c r="C6" s="354"/>
      <c r="D6" s="354"/>
      <c r="E6" s="354"/>
      <c r="F6" s="354"/>
      <c r="G6" s="354"/>
      <c r="H6" s="354"/>
      <c r="I6" s="354"/>
      <c r="J6" s="354"/>
      <c r="K6" s="354"/>
      <c r="L6" s="354"/>
      <c r="M6" s="354"/>
      <c r="N6" s="354"/>
      <c r="O6" s="354"/>
      <c r="P6" s="354"/>
      <c r="Q6" s="354"/>
      <c r="R6" s="354"/>
    </row>
    <row r="7" spans="1:21">
      <c r="A7" s="23">
        <v>2002</v>
      </c>
      <c r="B7" s="54">
        <v>13</v>
      </c>
      <c r="C7" s="55">
        <v>11</v>
      </c>
      <c r="D7" s="55">
        <v>10</v>
      </c>
      <c r="E7" s="55">
        <v>13</v>
      </c>
      <c r="F7" s="55">
        <v>17</v>
      </c>
      <c r="G7" s="55">
        <v>19</v>
      </c>
      <c r="H7" s="55">
        <v>13</v>
      </c>
      <c r="I7" s="55">
        <v>15</v>
      </c>
      <c r="J7" s="55">
        <v>8</v>
      </c>
      <c r="K7" s="55">
        <v>14</v>
      </c>
      <c r="L7" s="55">
        <v>19</v>
      </c>
      <c r="M7" s="55">
        <v>16</v>
      </c>
      <c r="N7" s="55">
        <v>9</v>
      </c>
      <c r="O7" s="55">
        <v>12</v>
      </c>
      <c r="P7" s="55">
        <v>8</v>
      </c>
      <c r="Q7" s="55">
        <v>9</v>
      </c>
      <c r="R7" s="56">
        <v>11</v>
      </c>
    </row>
    <row r="8" spans="1:21">
      <c r="A8" s="188">
        <v>2005</v>
      </c>
      <c r="B8" s="189">
        <v>14</v>
      </c>
      <c r="C8" s="190">
        <v>11</v>
      </c>
      <c r="D8" s="190">
        <v>12</v>
      </c>
      <c r="E8" s="190">
        <v>13</v>
      </c>
      <c r="F8" s="190">
        <v>19</v>
      </c>
      <c r="G8" s="190">
        <v>23</v>
      </c>
      <c r="H8" s="190">
        <v>13</v>
      </c>
      <c r="I8" s="190">
        <v>13</v>
      </c>
      <c r="J8" s="190">
        <v>10</v>
      </c>
      <c r="K8" s="190">
        <v>15</v>
      </c>
      <c r="L8" s="190">
        <v>17</v>
      </c>
      <c r="M8" s="190">
        <v>17</v>
      </c>
      <c r="N8" s="190">
        <v>8</v>
      </c>
      <c r="O8" s="190">
        <v>13</v>
      </c>
      <c r="P8" s="190">
        <v>9</v>
      </c>
      <c r="Q8" s="190">
        <v>10</v>
      </c>
      <c r="R8" s="191">
        <v>11</v>
      </c>
      <c r="U8" s="21"/>
    </row>
    <row r="9" spans="1:21">
      <c r="A9" s="23">
        <v>2006</v>
      </c>
      <c r="B9" s="54">
        <v>13</v>
      </c>
      <c r="C9" s="55">
        <v>11</v>
      </c>
      <c r="D9" s="55">
        <v>11</v>
      </c>
      <c r="E9" s="55">
        <v>13</v>
      </c>
      <c r="F9" s="55">
        <v>19</v>
      </c>
      <c r="G9" s="55">
        <v>20</v>
      </c>
      <c r="H9" s="55">
        <v>14</v>
      </c>
      <c r="I9" s="55">
        <v>14</v>
      </c>
      <c r="J9" s="55">
        <v>10</v>
      </c>
      <c r="K9" s="55">
        <v>14</v>
      </c>
      <c r="L9" s="55">
        <v>17</v>
      </c>
      <c r="M9" s="55">
        <v>18</v>
      </c>
      <c r="N9" s="55">
        <v>9</v>
      </c>
      <c r="O9" s="55">
        <v>13</v>
      </c>
      <c r="P9" s="55">
        <v>9</v>
      </c>
      <c r="Q9" s="55">
        <v>10</v>
      </c>
      <c r="R9" s="56">
        <v>12</v>
      </c>
    </row>
    <row r="10" spans="1:21">
      <c r="A10" s="188">
        <v>2008</v>
      </c>
      <c r="B10" s="192">
        <v>13.016271596889117</v>
      </c>
      <c r="C10" s="193">
        <v>10.567783924503741</v>
      </c>
      <c r="D10" s="193">
        <v>10.450733998825601</v>
      </c>
      <c r="E10" s="193">
        <v>12.932392934299148</v>
      </c>
      <c r="F10" s="193">
        <v>20.965585704831238</v>
      </c>
      <c r="G10" s="193">
        <v>18.887297039159503</v>
      </c>
      <c r="H10" s="193">
        <v>12.957093054438188</v>
      </c>
      <c r="I10" s="193">
        <v>14.192830655129789</v>
      </c>
      <c r="J10" s="193">
        <v>10.358105506353485</v>
      </c>
      <c r="K10" s="193">
        <v>12.544170935899038</v>
      </c>
      <c r="L10" s="193">
        <v>16.839533538936006</v>
      </c>
      <c r="M10" s="193">
        <v>17.366033254156768</v>
      </c>
      <c r="N10" s="193">
        <v>9.0389988358556455</v>
      </c>
      <c r="O10" s="193">
        <v>12.765839320705421</v>
      </c>
      <c r="P10" s="193">
        <v>10.056680161943319</v>
      </c>
      <c r="Q10" s="193">
        <v>9.9780923491742506</v>
      </c>
      <c r="R10" s="194">
        <v>11.228862047043865</v>
      </c>
    </row>
    <row r="11" spans="1:21">
      <c r="A11" s="23">
        <v>2010</v>
      </c>
      <c r="B11" s="57">
        <v>12.951178132212615</v>
      </c>
      <c r="C11" s="58">
        <v>10.976030382268709</v>
      </c>
      <c r="D11" s="58">
        <v>10.553764615888975</v>
      </c>
      <c r="E11" s="58">
        <v>13.33096750093388</v>
      </c>
      <c r="F11" s="58">
        <v>20.829710144927535</v>
      </c>
      <c r="G11" s="58">
        <v>17.271914132379248</v>
      </c>
      <c r="H11" s="58">
        <v>12.179668454412482</v>
      </c>
      <c r="I11" s="58">
        <v>15.313004799250848</v>
      </c>
      <c r="J11" s="58">
        <v>10.036904335363669</v>
      </c>
      <c r="K11" s="58">
        <v>12.181733566026759</v>
      </c>
      <c r="L11" s="58">
        <v>15.960687960687961</v>
      </c>
      <c r="M11" s="58">
        <v>16.025321710253216</v>
      </c>
      <c r="N11" s="58">
        <v>9.1272447408927651</v>
      </c>
      <c r="O11" s="58">
        <v>12.523651320993514</v>
      </c>
      <c r="P11" s="58">
        <v>10.305089911612313</v>
      </c>
      <c r="Q11" s="58">
        <v>9.9805856142584339</v>
      </c>
      <c r="R11" s="59">
        <v>11.028874484384207</v>
      </c>
    </row>
    <row r="12" spans="1:21">
      <c r="A12" s="188">
        <v>2012</v>
      </c>
      <c r="B12" s="192">
        <v>13.916906420980858</v>
      </c>
      <c r="C12" s="193">
        <v>11.839869668246445</v>
      </c>
      <c r="D12" s="193">
        <v>11.033684210526316</v>
      </c>
      <c r="E12" s="193">
        <v>14.506777493606139</v>
      </c>
      <c r="F12" s="193">
        <v>20.260769672601953</v>
      </c>
      <c r="G12" s="193">
        <v>17.285245901639342</v>
      </c>
      <c r="H12" s="193">
        <v>12.891701828410689</v>
      </c>
      <c r="I12" s="193">
        <v>15.670659340659341</v>
      </c>
      <c r="J12" s="193">
        <v>9.5975438596491234</v>
      </c>
      <c r="K12" s="193">
        <v>12.868452971661705</v>
      </c>
      <c r="L12" s="193">
        <v>18.941967829538331</v>
      </c>
      <c r="M12" s="193">
        <v>16.917547130723015</v>
      </c>
      <c r="N12" s="193">
        <v>9.8781512605042021</v>
      </c>
      <c r="O12" s="193">
        <v>12.472490931076178</v>
      </c>
      <c r="P12" s="193">
        <v>10.454813070356197</v>
      </c>
      <c r="Q12" s="193">
        <v>10.246058732612056</v>
      </c>
      <c r="R12" s="194">
        <v>10.76707175925926</v>
      </c>
    </row>
    <row r="13" spans="1:21" ht="12.75" customHeight="1">
      <c r="A13" s="307" t="s">
        <v>248</v>
      </c>
      <c r="B13" s="307"/>
      <c r="C13" s="307"/>
      <c r="D13" s="307"/>
      <c r="E13" s="307"/>
      <c r="F13" s="307"/>
      <c r="G13" s="307"/>
      <c r="H13" s="307"/>
      <c r="I13" s="307"/>
      <c r="J13" s="307"/>
      <c r="K13" s="307"/>
      <c r="L13" s="307"/>
      <c r="M13" s="307"/>
      <c r="N13" s="307"/>
      <c r="O13" s="307"/>
      <c r="P13" s="307"/>
      <c r="Q13" s="307"/>
      <c r="R13" s="307"/>
    </row>
    <row r="14" spans="1:21">
      <c r="A14" s="23">
        <v>2002</v>
      </c>
      <c r="B14" s="54">
        <v>18</v>
      </c>
      <c r="C14" s="55">
        <v>15</v>
      </c>
      <c r="D14" s="55">
        <v>14</v>
      </c>
      <c r="E14" s="55">
        <v>19</v>
      </c>
      <c r="F14" s="55">
        <v>17</v>
      </c>
      <c r="G14" s="55">
        <v>19</v>
      </c>
      <c r="H14" s="55">
        <v>18</v>
      </c>
      <c r="I14" s="55">
        <v>20</v>
      </c>
      <c r="J14" s="55">
        <v>14</v>
      </c>
      <c r="K14" s="55">
        <v>18</v>
      </c>
      <c r="L14" s="55">
        <v>26</v>
      </c>
      <c r="M14" s="55">
        <v>20</v>
      </c>
      <c r="N14" s="55">
        <v>15</v>
      </c>
      <c r="O14" s="55">
        <v>16</v>
      </c>
      <c r="P14" s="55">
        <v>12</v>
      </c>
      <c r="Q14" s="55">
        <v>18</v>
      </c>
      <c r="R14" s="56">
        <v>14</v>
      </c>
    </row>
    <row r="15" spans="1:21">
      <c r="A15" s="188">
        <v>2005</v>
      </c>
      <c r="B15" s="189">
        <v>18</v>
      </c>
      <c r="C15" s="190">
        <v>16</v>
      </c>
      <c r="D15" s="190">
        <v>16</v>
      </c>
      <c r="E15" s="190">
        <v>19</v>
      </c>
      <c r="F15" s="190">
        <v>19</v>
      </c>
      <c r="G15" s="190">
        <v>23</v>
      </c>
      <c r="H15" s="190">
        <v>18</v>
      </c>
      <c r="I15" s="190">
        <v>17</v>
      </c>
      <c r="J15" s="190">
        <v>18</v>
      </c>
      <c r="K15" s="190">
        <v>18</v>
      </c>
      <c r="L15" s="190">
        <v>22</v>
      </c>
      <c r="M15" s="190">
        <v>23</v>
      </c>
      <c r="N15" s="190">
        <v>14</v>
      </c>
      <c r="O15" s="190">
        <v>17</v>
      </c>
      <c r="P15" s="190">
        <v>14</v>
      </c>
      <c r="Q15" s="190">
        <v>20</v>
      </c>
      <c r="R15" s="191">
        <v>15</v>
      </c>
    </row>
    <row r="16" spans="1:21">
      <c r="A16" s="23">
        <v>2006</v>
      </c>
      <c r="B16" s="54">
        <v>18</v>
      </c>
      <c r="C16" s="55">
        <v>16</v>
      </c>
      <c r="D16" s="55">
        <v>16</v>
      </c>
      <c r="E16" s="55">
        <v>18</v>
      </c>
      <c r="F16" s="55">
        <v>19</v>
      </c>
      <c r="G16" s="55">
        <v>20</v>
      </c>
      <c r="H16" s="55">
        <v>19</v>
      </c>
      <c r="I16" s="55">
        <v>18</v>
      </c>
      <c r="J16" s="55">
        <v>17</v>
      </c>
      <c r="K16" s="55">
        <v>17</v>
      </c>
      <c r="L16" s="55">
        <v>23</v>
      </c>
      <c r="M16" s="55">
        <v>23</v>
      </c>
      <c r="N16" s="55">
        <v>15</v>
      </c>
      <c r="O16" s="55">
        <v>17</v>
      </c>
      <c r="P16" s="55">
        <v>14</v>
      </c>
      <c r="Q16" s="55">
        <v>17</v>
      </c>
      <c r="R16" s="56">
        <v>15</v>
      </c>
    </row>
    <row r="17" spans="1:20">
      <c r="A17" s="188">
        <v>2008</v>
      </c>
      <c r="B17" s="192">
        <v>17.929117980166293</v>
      </c>
      <c r="C17" s="193">
        <v>14.746869409660107</v>
      </c>
      <c r="D17" s="193">
        <v>14.708097420688416</v>
      </c>
      <c r="E17" s="193">
        <v>18.138357487922704</v>
      </c>
      <c r="F17" s="193">
        <v>20.965585704831238</v>
      </c>
      <c r="G17" s="193">
        <v>18.887297039159503</v>
      </c>
      <c r="H17" s="193">
        <v>17.601020007846213</v>
      </c>
      <c r="I17" s="193">
        <v>18.943430003580378</v>
      </c>
      <c r="J17" s="193">
        <v>18.009984639016896</v>
      </c>
      <c r="K17" s="193">
        <v>15.928850399049075</v>
      </c>
      <c r="L17" s="193">
        <v>22.457749353653558</v>
      </c>
      <c r="M17" s="193">
        <v>23.288233299423535</v>
      </c>
      <c r="N17" s="193">
        <v>15.199556541019955</v>
      </c>
      <c r="O17" s="193">
        <v>17.174561819043106</v>
      </c>
      <c r="P17" s="193">
        <v>15.487857528332434</v>
      </c>
      <c r="Q17" s="193">
        <v>19.100661278471712</v>
      </c>
      <c r="R17" s="194">
        <v>15.309611829944547</v>
      </c>
    </row>
    <row r="18" spans="1:20">
      <c r="A18" s="23">
        <v>2010</v>
      </c>
      <c r="B18" s="57">
        <v>17.770163743282978</v>
      </c>
      <c r="C18" s="58">
        <v>15.752898762545065</v>
      </c>
      <c r="D18" s="58">
        <v>14.587401703800786</v>
      </c>
      <c r="E18" s="58">
        <v>19.224894190073105</v>
      </c>
      <c r="F18" s="58">
        <v>20.779589371980677</v>
      </c>
      <c r="G18" s="58">
        <v>17.271914132379248</v>
      </c>
      <c r="H18" s="58">
        <v>17.024434719183077</v>
      </c>
      <c r="I18" s="58">
        <v>20.450084033613447</v>
      </c>
      <c r="J18" s="58">
        <v>17.14467184191955</v>
      </c>
      <c r="K18" s="58">
        <v>15.481592668668036</v>
      </c>
      <c r="L18" s="58">
        <v>20.662970544751506</v>
      </c>
      <c r="M18" s="58">
        <v>21.78766097634022</v>
      </c>
      <c r="N18" s="58">
        <v>15.166347992351817</v>
      </c>
      <c r="O18" s="58">
        <v>17.17554564656184</v>
      </c>
      <c r="P18" s="58">
        <v>16.259179265658748</v>
      </c>
      <c r="Q18" s="58">
        <v>17.579987253027404</v>
      </c>
      <c r="R18" s="59">
        <v>14.893023255813954</v>
      </c>
    </row>
    <row r="19" spans="1:20">
      <c r="A19" s="188">
        <v>2012</v>
      </c>
      <c r="B19" s="192">
        <v>19.140371258070829</v>
      </c>
      <c r="C19" s="193">
        <v>17.016446456620162</v>
      </c>
      <c r="D19" s="193">
        <v>15.105181231932399</v>
      </c>
      <c r="E19" s="193">
        <v>19.551336405529955</v>
      </c>
      <c r="F19" s="193">
        <v>20.260769672601953</v>
      </c>
      <c r="G19" s="193">
        <v>17.500414937759338</v>
      </c>
      <c r="H19" s="193">
        <v>18.010846745976206</v>
      </c>
      <c r="I19" s="193">
        <v>21.420366795366796</v>
      </c>
      <c r="J19" s="193">
        <v>16.575757575757574</v>
      </c>
      <c r="K19" s="193">
        <v>16.576435045317222</v>
      </c>
      <c r="L19" s="193">
        <v>25.352010818438384</v>
      </c>
      <c r="M19" s="193">
        <v>21.451837416481069</v>
      </c>
      <c r="N19" s="193">
        <v>17.223819301848049</v>
      </c>
      <c r="O19" s="193">
        <v>17.436426116838486</v>
      </c>
      <c r="P19" s="193">
        <v>16.321152856407618</v>
      </c>
      <c r="Q19" s="193">
        <v>17.597104945717732</v>
      </c>
      <c r="R19" s="194">
        <v>14.32759327593276</v>
      </c>
    </row>
    <row r="20" spans="1:20" ht="12.75" customHeight="1">
      <c r="A20" s="307" t="s">
        <v>84</v>
      </c>
      <c r="B20" s="307"/>
      <c r="C20" s="307"/>
      <c r="D20" s="307"/>
      <c r="E20" s="307"/>
      <c r="F20" s="307"/>
      <c r="G20" s="307"/>
      <c r="H20" s="307"/>
      <c r="I20" s="307"/>
      <c r="J20" s="307"/>
      <c r="K20" s="307"/>
      <c r="L20" s="307"/>
      <c r="M20" s="307"/>
      <c r="N20" s="307"/>
      <c r="O20" s="307"/>
      <c r="P20" s="307"/>
      <c r="Q20" s="307"/>
      <c r="R20" s="307"/>
    </row>
    <row r="21" spans="1:20">
      <c r="A21" s="23">
        <v>2002</v>
      </c>
      <c r="B21" s="54">
        <v>25</v>
      </c>
      <c r="C21" s="55">
        <v>22</v>
      </c>
      <c r="D21" s="55">
        <v>17</v>
      </c>
      <c r="E21" s="55">
        <v>27</v>
      </c>
      <c r="F21" s="55">
        <v>22</v>
      </c>
      <c r="G21" s="55">
        <v>28</v>
      </c>
      <c r="H21" s="55">
        <v>28</v>
      </c>
      <c r="I21" s="55">
        <v>27</v>
      </c>
      <c r="J21" s="55">
        <v>15</v>
      </c>
      <c r="K21" s="55">
        <v>22</v>
      </c>
      <c r="L21" s="55">
        <v>38</v>
      </c>
      <c r="M21" s="55">
        <v>25</v>
      </c>
      <c r="N21" s="55">
        <v>18</v>
      </c>
      <c r="O21" s="55">
        <v>23</v>
      </c>
      <c r="P21" s="55">
        <v>13</v>
      </c>
      <c r="Q21" s="55">
        <v>23</v>
      </c>
      <c r="R21" s="56">
        <v>17</v>
      </c>
    </row>
    <row r="22" spans="1:20">
      <c r="A22" s="188">
        <v>2005</v>
      </c>
      <c r="B22" s="189">
        <v>25</v>
      </c>
      <c r="C22" s="190">
        <v>25</v>
      </c>
      <c r="D22" s="190">
        <v>23</v>
      </c>
      <c r="E22" s="190">
        <v>25</v>
      </c>
      <c r="F22" s="190">
        <v>25</v>
      </c>
      <c r="G22" s="190">
        <v>32</v>
      </c>
      <c r="H22" s="190">
        <v>25</v>
      </c>
      <c r="I22" s="190">
        <v>24</v>
      </c>
      <c r="J22" s="190">
        <v>23</v>
      </c>
      <c r="K22" s="190">
        <v>22</v>
      </c>
      <c r="L22" s="190">
        <v>30</v>
      </c>
      <c r="M22" s="190">
        <v>28</v>
      </c>
      <c r="N22" s="190">
        <v>18</v>
      </c>
      <c r="O22" s="190">
        <v>26</v>
      </c>
      <c r="P22" s="190">
        <v>16</v>
      </c>
      <c r="Q22" s="190">
        <v>28</v>
      </c>
      <c r="R22" s="191">
        <v>18</v>
      </c>
      <c r="T22" s="4"/>
    </row>
    <row r="23" spans="1:20">
      <c r="A23" s="23">
        <v>2006</v>
      </c>
      <c r="B23" s="54">
        <v>25</v>
      </c>
      <c r="C23" s="55">
        <v>25</v>
      </c>
      <c r="D23" s="55">
        <v>23</v>
      </c>
      <c r="E23" s="55">
        <v>24</v>
      </c>
      <c r="F23" s="55">
        <v>26</v>
      </c>
      <c r="G23" s="55">
        <v>27</v>
      </c>
      <c r="H23" s="55">
        <v>26</v>
      </c>
      <c r="I23" s="55">
        <v>24</v>
      </c>
      <c r="J23" s="55">
        <v>23</v>
      </c>
      <c r="K23" s="55">
        <v>21</v>
      </c>
      <c r="L23" s="55">
        <v>30</v>
      </c>
      <c r="M23" s="55">
        <v>29</v>
      </c>
      <c r="N23" s="55">
        <v>19</v>
      </c>
      <c r="O23" s="55">
        <v>25</v>
      </c>
      <c r="P23" s="55">
        <v>16</v>
      </c>
      <c r="Q23" s="55">
        <v>23</v>
      </c>
      <c r="R23" s="56">
        <v>19</v>
      </c>
    </row>
    <row r="24" spans="1:20">
      <c r="A24" s="188">
        <v>2008</v>
      </c>
      <c r="B24" s="192">
        <v>22.796473790084015</v>
      </c>
      <c r="C24" s="193">
        <v>19.838082901554404</v>
      </c>
      <c r="D24" s="193">
        <v>18.219677996422181</v>
      </c>
      <c r="E24" s="193">
        <v>23.880341880341881</v>
      </c>
      <c r="F24" s="193">
        <v>31.735015772870664</v>
      </c>
      <c r="G24" s="193">
        <v>27.41988950276243</v>
      </c>
      <c r="H24" s="193">
        <v>23.471518987341771</v>
      </c>
      <c r="I24" s="193">
        <v>23.095384615384614</v>
      </c>
      <c r="J24" s="193">
        <v>23.084639498432601</v>
      </c>
      <c r="K24" s="193">
        <v>19.03364969801553</v>
      </c>
      <c r="L24" s="193">
        <v>27.94988479262673</v>
      </c>
      <c r="M24" s="193">
        <v>27.910216718266255</v>
      </c>
      <c r="N24" s="193">
        <v>18.508130081300813</v>
      </c>
      <c r="O24" s="193">
        <v>24.598155467720684</v>
      </c>
      <c r="P24" s="193">
        <v>17.105386416861826</v>
      </c>
      <c r="Q24" s="193">
        <v>23.855153203342617</v>
      </c>
      <c r="R24" s="194">
        <v>17.953488372093023</v>
      </c>
    </row>
    <row r="25" spans="1:20">
      <c r="A25" s="23">
        <v>2010</v>
      </c>
      <c r="B25" s="57">
        <v>23.200434879571812</v>
      </c>
      <c r="C25" s="58">
        <v>22.331694233348234</v>
      </c>
      <c r="D25" s="58">
        <v>18.038525406841583</v>
      </c>
      <c r="E25" s="58">
        <v>23.589673913043477</v>
      </c>
      <c r="F25" s="58">
        <v>28.56084656084656</v>
      </c>
      <c r="G25" s="58">
        <v>24.138613861386137</v>
      </c>
      <c r="H25" s="58">
        <v>21.33724340175953</v>
      </c>
      <c r="I25" s="58">
        <v>24.003491620111731</v>
      </c>
      <c r="J25" s="58">
        <v>23.265671641791045</v>
      </c>
      <c r="K25" s="58">
        <v>18.180379746835442</v>
      </c>
      <c r="L25" s="58">
        <v>29.131276150627617</v>
      </c>
      <c r="M25" s="58">
        <v>26.913676042677011</v>
      </c>
      <c r="N25" s="58">
        <v>18.977941176470587</v>
      </c>
      <c r="O25" s="58">
        <v>24.713900134952766</v>
      </c>
      <c r="P25" s="58">
        <v>18.662790697674417</v>
      </c>
      <c r="Q25" s="58">
        <v>20.608490566037737</v>
      </c>
      <c r="R25" s="59">
        <v>19.259581881533101</v>
      </c>
    </row>
    <row r="26" spans="1:20">
      <c r="A26" s="188">
        <v>2012</v>
      </c>
      <c r="B26" s="192">
        <v>24.145180084745764</v>
      </c>
      <c r="C26" s="193">
        <v>22.550861361771943</v>
      </c>
      <c r="D26" s="193">
        <v>17.733126934984519</v>
      </c>
      <c r="E26" s="193">
        <v>24.107205623901582</v>
      </c>
      <c r="F26" s="193">
        <v>26.461165048543688</v>
      </c>
      <c r="G26" s="193">
        <v>21.724444444444444</v>
      </c>
      <c r="H26" s="193">
        <v>22.802690582959642</v>
      </c>
      <c r="I26" s="193">
        <v>24.702594810379242</v>
      </c>
      <c r="J26" s="193">
        <v>21.695014662756599</v>
      </c>
      <c r="K26" s="193">
        <v>18.811851851851852</v>
      </c>
      <c r="L26" s="193">
        <v>33.798840433577013</v>
      </c>
      <c r="M26" s="193">
        <v>26.944548872180452</v>
      </c>
      <c r="N26" s="193">
        <v>21.743902439024389</v>
      </c>
      <c r="O26" s="193">
        <v>23.93173198482933</v>
      </c>
      <c r="P26" s="193">
        <v>17.993421052631579</v>
      </c>
      <c r="Q26" s="193">
        <v>18.453389830508474</v>
      </c>
      <c r="R26" s="194">
        <v>19.447322970639032</v>
      </c>
    </row>
    <row r="27" spans="1:20" ht="12.75" customHeight="1">
      <c r="A27" s="307" t="s">
        <v>85</v>
      </c>
      <c r="B27" s="307"/>
      <c r="C27" s="307"/>
      <c r="D27" s="307"/>
      <c r="E27" s="307"/>
      <c r="F27" s="307"/>
      <c r="G27" s="307"/>
      <c r="H27" s="307"/>
      <c r="I27" s="307"/>
      <c r="J27" s="307"/>
      <c r="K27" s="307"/>
      <c r="L27" s="307"/>
      <c r="M27" s="307"/>
      <c r="N27" s="307"/>
      <c r="O27" s="307"/>
      <c r="P27" s="307"/>
      <c r="Q27" s="307"/>
      <c r="R27" s="307"/>
    </row>
    <row r="28" spans="1:20">
      <c r="A28" s="23">
        <v>2002</v>
      </c>
      <c r="B28" s="54">
        <v>36</v>
      </c>
      <c r="C28" s="55">
        <v>27</v>
      </c>
      <c r="D28" s="55">
        <v>28</v>
      </c>
      <c r="E28" s="55">
        <v>38</v>
      </c>
      <c r="F28" s="55">
        <v>34</v>
      </c>
      <c r="G28" s="55">
        <v>41</v>
      </c>
      <c r="H28" s="55">
        <v>28</v>
      </c>
      <c r="I28" s="55">
        <v>36</v>
      </c>
      <c r="J28" s="55">
        <v>28</v>
      </c>
      <c r="K28" s="55">
        <v>36</v>
      </c>
      <c r="L28" s="55">
        <v>54</v>
      </c>
      <c r="M28" s="55">
        <v>31</v>
      </c>
      <c r="N28" s="55">
        <v>26</v>
      </c>
      <c r="O28" s="55">
        <v>29</v>
      </c>
      <c r="P28" s="55">
        <v>30</v>
      </c>
      <c r="Q28" s="55">
        <v>44</v>
      </c>
      <c r="R28" s="56">
        <v>22</v>
      </c>
    </row>
    <row r="29" spans="1:20">
      <c r="A29" s="188">
        <v>2005</v>
      </c>
      <c r="B29" s="189">
        <v>34</v>
      </c>
      <c r="C29" s="190">
        <v>28</v>
      </c>
      <c r="D29" s="190">
        <v>28</v>
      </c>
      <c r="E29" s="190">
        <v>41</v>
      </c>
      <c r="F29" s="190">
        <v>37</v>
      </c>
      <c r="G29" s="190">
        <v>47</v>
      </c>
      <c r="H29" s="190">
        <v>32</v>
      </c>
      <c r="I29" s="190">
        <v>33</v>
      </c>
      <c r="J29" s="190">
        <v>33</v>
      </c>
      <c r="K29" s="190">
        <v>35</v>
      </c>
      <c r="L29" s="190">
        <v>44</v>
      </c>
      <c r="M29" s="190">
        <v>31</v>
      </c>
      <c r="N29" s="190">
        <v>24</v>
      </c>
      <c r="O29" s="190">
        <v>27</v>
      </c>
      <c r="P29" s="190">
        <v>34</v>
      </c>
      <c r="Q29" s="190">
        <v>43</v>
      </c>
      <c r="R29" s="191">
        <v>21</v>
      </c>
    </row>
    <row r="30" spans="1:20">
      <c r="A30" s="23">
        <v>2006</v>
      </c>
      <c r="B30" s="54">
        <v>34</v>
      </c>
      <c r="C30" s="55">
        <v>28</v>
      </c>
      <c r="D30" s="55">
        <v>28</v>
      </c>
      <c r="E30" s="55">
        <v>34</v>
      </c>
      <c r="F30" s="55">
        <v>38</v>
      </c>
      <c r="G30" s="55">
        <v>40</v>
      </c>
      <c r="H30" s="55">
        <v>33</v>
      </c>
      <c r="I30" s="55">
        <v>32</v>
      </c>
      <c r="J30" s="55">
        <v>30</v>
      </c>
      <c r="K30" s="55">
        <v>35</v>
      </c>
      <c r="L30" s="55">
        <v>45</v>
      </c>
      <c r="M30" s="55">
        <v>36</v>
      </c>
      <c r="N30" s="55">
        <v>25</v>
      </c>
      <c r="O30" s="55">
        <v>26</v>
      </c>
      <c r="P30" s="55">
        <v>35</v>
      </c>
      <c r="Q30" s="55">
        <v>34</v>
      </c>
      <c r="R30" s="56">
        <v>21</v>
      </c>
    </row>
    <row r="31" spans="1:20">
      <c r="A31" s="188">
        <v>2008</v>
      </c>
      <c r="B31" s="192">
        <v>31.888683073123403</v>
      </c>
      <c r="C31" s="193">
        <v>23.227893601725377</v>
      </c>
      <c r="D31" s="193">
        <v>24.316542948038176</v>
      </c>
      <c r="E31" s="193">
        <v>38.267341040462426</v>
      </c>
      <c r="F31" s="193">
        <v>39.569767441860463</v>
      </c>
      <c r="G31" s="193">
        <v>38.005847953216374</v>
      </c>
      <c r="H31" s="193">
        <v>28.704225352112676</v>
      </c>
      <c r="I31" s="193">
        <v>30.141062801932367</v>
      </c>
      <c r="J31" s="193">
        <v>31.917948717948718</v>
      </c>
      <c r="K31" s="193">
        <v>30.543550165380374</v>
      </c>
      <c r="L31" s="193">
        <v>43.544631306597672</v>
      </c>
      <c r="M31" s="193">
        <v>32.160813308687615</v>
      </c>
      <c r="N31" s="193">
        <v>31.612676056338028</v>
      </c>
      <c r="O31" s="193">
        <v>28.409246575342465</v>
      </c>
      <c r="P31" s="193">
        <v>32.643410852713181</v>
      </c>
      <c r="Q31" s="193">
        <v>35.638709677419357</v>
      </c>
      <c r="R31" s="194">
        <v>23.539936102236421</v>
      </c>
    </row>
    <row r="32" spans="1:20">
      <c r="A32" s="23">
        <v>2010</v>
      </c>
      <c r="B32" s="57">
        <v>29.712788259958071</v>
      </c>
      <c r="C32" s="58">
        <v>23.979875086745317</v>
      </c>
      <c r="D32" s="58">
        <v>23.814473045167556</v>
      </c>
      <c r="E32" s="58">
        <v>29.75132275132275</v>
      </c>
      <c r="F32" s="58">
        <v>36.627516778523493</v>
      </c>
      <c r="G32" s="58">
        <v>34.882681564245807</v>
      </c>
      <c r="H32" s="58">
        <v>25.804459691252145</v>
      </c>
      <c r="I32" s="58">
        <v>32.28131021194605</v>
      </c>
      <c r="J32" s="58">
        <v>34.128205128205131</v>
      </c>
      <c r="K32" s="58">
        <v>25.56530612244898</v>
      </c>
      <c r="L32" s="58">
        <v>38.48711144806672</v>
      </c>
      <c r="M32" s="58">
        <v>29.362095531587055</v>
      </c>
      <c r="N32" s="58">
        <v>28.581920903954803</v>
      </c>
      <c r="O32" s="58">
        <v>27.443740095087165</v>
      </c>
      <c r="P32" s="58">
        <v>32.267716535433074</v>
      </c>
      <c r="Q32" s="58">
        <v>32.863387978142079</v>
      </c>
      <c r="R32" s="59">
        <v>22.618497109826588</v>
      </c>
    </row>
    <row r="33" spans="1:18">
      <c r="A33" s="188">
        <v>2012</v>
      </c>
      <c r="B33" s="192">
        <v>31.433496389471234</v>
      </c>
      <c r="C33" s="193">
        <v>25.578053559764861</v>
      </c>
      <c r="D33" s="193">
        <v>24.964497041420117</v>
      </c>
      <c r="E33" s="193">
        <v>30.982336956521738</v>
      </c>
      <c r="F33" s="193">
        <v>37.243589743589745</v>
      </c>
      <c r="G33" s="193">
        <v>38.060773480662981</v>
      </c>
      <c r="H33" s="193">
        <v>26.049600000000002</v>
      </c>
      <c r="I33" s="193">
        <v>34.294736842105266</v>
      </c>
      <c r="J33" s="193">
        <v>32.388888888888886</v>
      </c>
      <c r="K33" s="193">
        <v>28.528242677824267</v>
      </c>
      <c r="L33" s="193">
        <v>42.722306525037936</v>
      </c>
      <c r="M33" s="193">
        <v>30.356834532374101</v>
      </c>
      <c r="N33" s="193">
        <v>35.748299319727892</v>
      </c>
      <c r="O33" s="193">
        <v>27.821428571428573</v>
      </c>
      <c r="P33" s="193">
        <v>33.216606498194949</v>
      </c>
      <c r="Q33" s="193">
        <v>34.604278074866308</v>
      </c>
      <c r="R33" s="194">
        <v>19.802857142857142</v>
      </c>
    </row>
    <row r="34" spans="1:18" ht="12.75" customHeight="1">
      <c r="A34" s="307" t="s">
        <v>86</v>
      </c>
      <c r="B34" s="307"/>
      <c r="C34" s="307"/>
      <c r="D34" s="307"/>
      <c r="E34" s="307"/>
      <c r="F34" s="307"/>
      <c r="G34" s="307"/>
      <c r="H34" s="307"/>
      <c r="I34" s="307"/>
      <c r="J34" s="307"/>
      <c r="K34" s="307"/>
      <c r="L34" s="307"/>
      <c r="M34" s="307"/>
      <c r="N34" s="307"/>
      <c r="O34" s="307"/>
      <c r="P34" s="307"/>
      <c r="Q34" s="307"/>
      <c r="R34" s="307"/>
    </row>
    <row r="35" spans="1:18">
      <c r="A35" s="23">
        <v>2002</v>
      </c>
      <c r="B35" s="54">
        <v>13</v>
      </c>
      <c r="C35" s="55">
        <v>12</v>
      </c>
      <c r="D35" s="55">
        <v>9</v>
      </c>
      <c r="E35" s="55">
        <v>13</v>
      </c>
      <c r="F35" s="55">
        <v>12</v>
      </c>
      <c r="G35" s="55">
        <v>14</v>
      </c>
      <c r="H35" s="55">
        <v>11</v>
      </c>
      <c r="I35" s="55">
        <v>14</v>
      </c>
      <c r="J35" s="55">
        <v>10</v>
      </c>
      <c r="K35" s="55">
        <v>14</v>
      </c>
      <c r="L35" s="55">
        <v>18</v>
      </c>
      <c r="M35" s="55">
        <v>14</v>
      </c>
      <c r="N35" s="55">
        <v>12</v>
      </c>
      <c r="O35" s="55">
        <v>13</v>
      </c>
      <c r="P35" s="55">
        <v>10</v>
      </c>
      <c r="Q35" s="55">
        <v>15</v>
      </c>
      <c r="R35" s="56">
        <v>12</v>
      </c>
    </row>
    <row r="36" spans="1:18">
      <c r="A36" s="188">
        <v>2005</v>
      </c>
      <c r="B36" s="189">
        <v>14</v>
      </c>
      <c r="C36" s="190">
        <v>13</v>
      </c>
      <c r="D36" s="190">
        <v>11</v>
      </c>
      <c r="E36" s="190">
        <v>13</v>
      </c>
      <c r="F36" s="190">
        <v>14</v>
      </c>
      <c r="G36" s="190">
        <v>18</v>
      </c>
      <c r="H36" s="190">
        <v>11</v>
      </c>
      <c r="I36" s="190">
        <v>11</v>
      </c>
      <c r="J36" s="190">
        <v>14</v>
      </c>
      <c r="K36" s="190">
        <v>15</v>
      </c>
      <c r="L36" s="190">
        <v>17</v>
      </c>
      <c r="M36" s="190">
        <v>18</v>
      </c>
      <c r="N36" s="190">
        <v>12</v>
      </c>
      <c r="O36" s="190">
        <v>15</v>
      </c>
      <c r="P36" s="190">
        <v>11</v>
      </c>
      <c r="Q36" s="190">
        <v>17</v>
      </c>
      <c r="R36" s="191">
        <v>11</v>
      </c>
    </row>
    <row r="37" spans="1:18">
      <c r="A37" s="23">
        <v>2006</v>
      </c>
      <c r="B37" s="54">
        <v>14</v>
      </c>
      <c r="C37" s="55">
        <v>12</v>
      </c>
      <c r="D37" s="55">
        <v>12</v>
      </c>
      <c r="E37" s="55">
        <v>13</v>
      </c>
      <c r="F37" s="55">
        <v>14</v>
      </c>
      <c r="G37" s="55">
        <v>16</v>
      </c>
      <c r="H37" s="55">
        <v>11</v>
      </c>
      <c r="I37" s="55">
        <v>14</v>
      </c>
      <c r="J37" s="55">
        <v>14</v>
      </c>
      <c r="K37" s="55">
        <v>14</v>
      </c>
      <c r="L37" s="55">
        <v>17</v>
      </c>
      <c r="M37" s="55">
        <v>19</v>
      </c>
      <c r="N37" s="55">
        <v>12</v>
      </c>
      <c r="O37" s="55">
        <v>15</v>
      </c>
      <c r="P37" s="55">
        <v>11</v>
      </c>
      <c r="Q37" s="55">
        <v>15</v>
      </c>
      <c r="R37" s="56">
        <v>12</v>
      </c>
    </row>
    <row r="38" spans="1:18">
      <c r="A38" s="188">
        <v>2008</v>
      </c>
      <c r="B38" s="192">
        <v>14.637216139497161</v>
      </c>
      <c r="C38" s="193">
        <v>12.550156195765359</v>
      </c>
      <c r="D38" s="193">
        <v>11.73322734499205</v>
      </c>
      <c r="E38" s="193">
        <v>14.963102409638553</v>
      </c>
      <c r="F38" s="193">
        <v>15.519444444444444</v>
      </c>
      <c r="G38" s="193">
        <v>15.726495726495726</v>
      </c>
      <c r="H38" s="193">
        <v>11.505804311774462</v>
      </c>
      <c r="I38" s="193">
        <v>14.509778357235984</v>
      </c>
      <c r="J38" s="193">
        <v>14.392682926829268</v>
      </c>
      <c r="K38" s="193">
        <v>14.026366559485531</v>
      </c>
      <c r="L38" s="193">
        <v>18.830386052303862</v>
      </c>
      <c r="M38" s="193">
        <v>19.900606060606062</v>
      </c>
      <c r="N38" s="193">
        <v>11.27626459143969</v>
      </c>
      <c r="O38" s="193">
        <v>13.608565737051793</v>
      </c>
      <c r="P38" s="193">
        <v>11.77634011090573</v>
      </c>
      <c r="Q38" s="193">
        <v>16.753056234718827</v>
      </c>
      <c r="R38" s="194">
        <v>11.653100775193799</v>
      </c>
    </row>
    <row r="39" spans="1:18">
      <c r="A39" s="23">
        <v>2010</v>
      </c>
      <c r="B39" s="57">
        <v>14.294902576415181</v>
      </c>
      <c r="C39" s="58">
        <v>12.742913645352671</v>
      </c>
      <c r="D39" s="58">
        <v>11.628839590443686</v>
      </c>
      <c r="E39" s="58">
        <v>14.382899628252789</v>
      </c>
      <c r="F39" s="58">
        <v>15.950520833333334</v>
      </c>
      <c r="G39" s="58">
        <v>14.776881720430108</v>
      </c>
      <c r="H39" s="58">
        <v>11.88</v>
      </c>
      <c r="I39" s="58">
        <v>16.135410425404434</v>
      </c>
      <c r="J39" s="58">
        <v>13.013363028953229</v>
      </c>
      <c r="K39" s="58">
        <v>13.773483947681331</v>
      </c>
      <c r="L39" s="58">
        <v>17.370715192551842</v>
      </c>
      <c r="M39" s="58">
        <v>17.870275791624106</v>
      </c>
      <c r="N39" s="58">
        <v>12.052631578947368</v>
      </c>
      <c r="O39" s="58">
        <v>13.241725175526581</v>
      </c>
      <c r="P39" s="58">
        <v>10.810714285714285</v>
      </c>
      <c r="Q39" s="58">
        <v>15.286307053941909</v>
      </c>
      <c r="R39" s="59">
        <v>10.878136200716845</v>
      </c>
    </row>
    <row r="40" spans="1:18">
      <c r="A40" s="188">
        <v>2012</v>
      </c>
      <c r="B40" s="192">
        <v>15.724221575372674</v>
      </c>
      <c r="C40" s="193">
        <v>14.177167810355582</v>
      </c>
      <c r="D40" s="193">
        <v>12.091997961264017</v>
      </c>
      <c r="E40" s="193">
        <v>16.214390602055801</v>
      </c>
      <c r="F40" s="193">
        <v>14.543529411764705</v>
      </c>
      <c r="G40" s="193">
        <v>13.958715596330276</v>
      </c>
      <c r="H40" s="193">
        <v>13.141176470588235</v>
      </c>
      <c r="I40" s="193">
        <v>17.93479549496147</v>
      </c>
      <c r="J40" s="193">
        <v>12.937219730941704</v>
      </c>
      <c r="K40" s="193">
        <v>14.680995475113122</v>
      </c>
      <c r="L40" s="193">
        <v>21.957533077251387</v>
      </c>
      <c r="M40" s="193">
        <v>16.910965323336459</v>
      </c>
      <c r="N40" s="193">
        <v>11.779874213836479</v>
      </c>
      <c r="O40" s="193">
        <v>13.371655104063429</v>
      </c>
      <c r="P40" s="193">
        <v>10.664335664335665</v>
      </c>
      <c r="Q40" s="193">
        <v>15.798418972332016</v>
      </c>
      <c r="R40" s="194">
        <v>10.34295415959253</v>
      </c>
    </row>
    <row r="41" spans="1:18" ht="12.75" customHeight="1">
      <c r="A41" s="307" t="s">
        <v>106</v>
      </c>
      <c r="B41" s="307"/>
      <c r="C41" s="307"/>
      <c r="D41" s="307"/>
      <c r="E41" s="307"/>
      <c r="F41" s="307"/>
      <c r="G41" s="307"/>
      <c r="H41" s="307"/>
      <c r="I41" s="307"/>
      <c r="J41" s="307"/>
      <c r="K41" s="307"/>
      <c r="L41" s="307"/>
      <c r="M41" s="307"/>
      <c r="N41" s="307"/>
      <c r="O41" s="307"/>
      <c r="P41" s="307"/>
      <c r="Q41" s="307"/>
      <c r="R41" s="307"/>
    </row>
    <row r="42" spans="1:18">
      <c r="A42" s="23">
        <v>2002</v>
      </c>
      <c r="B42" s="54">
        <v>12</v>
      </c>
      <c r="C42" s="55">
        <v>11</v>
      </c>
      <c r="D42" s="55">
        <v>8</v>
      </c>
      <c r="E42" s="55">
        <v>13</v>
      </c>
      <c r="F42" s="55">
        <v>11</v>
      </c>
      <c r="G42" s="55">
        <v>8</v>
      </c>
      <c r="H42" s="55">
        <v>11</v>
      </c>
      <c r="I42" s="55">
        <v>15</v>
      </c>
      <c r="J42" s="55">
        <v>10</v>
      </c>
      <c r="K42" s="55">
        <v>11</v>
      </c>
      <c r="L42" s="55">
        <v>14</v>
      </c>
      <c r="M42" s="55">
        <v>13</v>
      </c>
      <c r="N42" s="55">
        <v>7</v>
      </c>
      <c r="O42" s="55">
        <v>11</v>
      </c>
      <c r="P42" s="55">
        <v>5</v>
      </c>
      <c r="Q42" s="55">
        <v>7</v>
      </c>
      <c r="R42" s="56">
        <v>13</v>
      </c>
    </row>
    <row r="43" spans="1:18">
      <c r="A43" s="188">
        <v>2005</v>
      </c>
      <c r="B43" s="189">
        <v>13</v>
      </c>
      <c r="C43" s="190">
        <v>14</v>
      </c>
      <c r="D43" s="190">
        <v>9</v>
      </c>
      <c r="E43" s="190">
        <v>13</v>
      </c>
      <c r="F43" s="190">
        <v>13</v>
      </c>
      <c r="G43" s="190">
        <v>14</v>
      </c>
      <c r="H43" s="190">
        <v>11</v>
      </c>
      <c r="I43" s="190">
        <v>10</v>
      </c>
      <c r="J43" s="190">
        <v>12</v>
      </c>
      <c r="K43" s="190">
        <v>12</v>
      </c>
      <c r="L43" s="190">
        <v>15</v>
      </c>
      <c r="M43" s="190">
        <v>17</v>
      </c>
      <c r="N43" s="190">
        <v>7</v>
      </c>
      <c r="O43" s="190">
        <v>13</v>
      </c>
      <c r="P43" s="190">
        <v>10</v>
      </c>
      <c r="Q43" s="190">
        <v>16</v>
      </c>
      <c r="R43" s="191">
        <v>13</v>
      </c>
    </row>
    <row r="44" spans="1:18">
      <c r="A44" s="23">
        <v>2006</v>
      </c>
      <c r="B44" s="54">
        <v>13</v>
      </c>
      <c r="C44" s="55">
        <v>14</v>
      </c>
      <c r="D44" s="55">
        <v>10</v>
      </c>
      <c r="E44" s="55">
        <v>13</v>
      </c>
      <c r="F44" s="55">
        <v>12</v>
      </c>
      <c r="G44" s="55">
        <v>12</v>
      </c>
      <c r="H44" s="55">
        <v>13</v>
      </c>
      <c r="I44" s="55">
        <v>13</v>
      </c>
      <c r="J44" s="55">
        <v>12</v>
      </c>
      <c r="K44" s="55">
        <v>12</v>
      </c>
      <c r="L44" s="55">
        <v>14</v>
      </c>
      <c r="M44" s="55">
        <v>17</v>
      </c>
      <c r="N44" s="55">
        <v>8</v>
      </c>
      <c r="O44" s="55">
        <v>14</v>
      </c>
      <c r="P44" s="55">
        <v>11</v>
      </c>
      <c r="Q44" s="55">
        <v>15</v>
      </c>
      <c r="R44" s="56">
        <v>13</v>
      </c>
    </row>
    <row r="45" spans="1:18">
      <c r="A45" s="188">
        <v>2008</v>
      </c>
      <c r="B45" s="192">
        <v>14.756150061500614</v>
      </c>
      <c r="C45" s="193">
        <v>14.199563000728332</v>
      </c>
      <c r="D45" s="193">
        <v>12.76742364917776</v>
      </c>
      <c r="E45" s="193">
        <v>13.156521739130435</v>
      </c>
      <c r="F45" s="193">
        <v>13.520446096654275</v>
      </c>
      <c r="G45" s="193">
        <v>14.21</v>
      </c>
      <c r="H45" s="193">
        <v>12.75157894736842</v>
      </c>
      <c r="I45" s="193">
        <v>15.311688311688311</v>
      </c>
      <c r="J45" s="193">
        <v>15.906474820143885</v>
      </c>
      <c r="K45" s="193">
        <v>15.048811013767208</v>
      </c>
      <c r="L45" s="193">
        <v>16.415287244401167</v>
      </c>
      <c r="M45" s="193">
        <v>22.89142857142857</v>
      </c>
      <c r="N45" s="193">
        <v>7.443037974683544</v>
      </c>
      <c r="O45" s="193">
        <v>16.431601272534465</v>
      </c>
      <c r="P45" s="193">
        <v>13.390438247011952</v>
      </c>
      <c r="Q45" s="193">
        <v>14.236363636363636</v>
      </c>
      <c r="R45" s="194">
        <v>13.398963730569948</v>
      </c>
    </row>
    <row r="46" spans="1:18">
      <c r="A46" s="23">
        <v>2010</v>
      </c>
      <c r="B46" s="57">
        <v>16.229552841957304</v>
      </c>
      <c r="C46" s="58">
        <v>15.723796033994335</v>
      </c>
      <c r="D46" s="58">
        <v>13.143530997304582</v>
      </c>
      <c r="E46" s="58">
        <v>27.719350073855242</v>
      </c>
      <c r="F46" s="58">
        <v>17.630522088353413</v>
      </c>
      <c r="G46" s="58">
        <v>11.584615384615384</v>
      </c>
      <c r="H46" s="58">
        <v>12.984674329501916</v>
      </c>
      <c r="I46" s="58">
        <v>19.092926490984745</v>
      </c>
      <c r="J46" s="58">
        <v>13.68452380952381</v>
      </c>
      <c r="K46" s="58">
        <v>18.798349056603772</v>
      </c>
      <c r="L46" s="58">
        <v>14.528742893240683</v>
      </c>
      <c r="M46" s="58">
        <v>19.325991189427313</v>
      </c>
      <c r="N46" s="58">
        <v>8.2584269662921344</v>
      </c>
      <c r="O46" s="58">
        <v>17.239747634069399</v>
      </c>
      <c r="P46" s="58">
        <v>19.15481171548117</v>
      </c>
      <c r="Q46" s="58">
        <v>14.243243243243244</v>
      </c>
      <c r="R46" s="59">
        <v>14.944315545243619</v>
      </c>
    </row>
    <row r="47" spans="1:18">
      <c r="A47" s="188">
        <v>2012</v>
      </c>
      <c r="B47" s="192">
        <v>19.443723905125701</v>
      </c>
      <c r="C47" s="193">
        <v>19.172510518934082</v>
      </c>
      <c r="D47" s="193">
        <v>14.486036838978016</v>
      </c>
      <c r="E47" s="193">
        <v>22.716517857142858</v>
      </c>
      <c r="F47" s="193">
        <v>19.241525423728813</v>
      </c>
      <c r="G47" s="193">
        <v>13.936170212765957</v>
      </c>
      <c r="H47" s="193">
        <v>13.593466424682395</v>
      </c>
      <c r="I47" s="193">
        <v>19.116867469879519</v>
      </c>
      <c r="J47" s="193">
        <v>13.7125</v>
      </c>
      <c r="K47" s="193">
        <v>20.296529968454259</v>
      </c>
      <c r="L47" s="193">
        <v>25.257883369330454</v>
      </c>
      <c r="M47" s="193">
        <v>19.545098039215688</v>
      </c>
      <c r="N47" s="193">
        <v>9.9285714285714288</v>
      </c>
      <c r="O47" s="193">
        <v>18.833684210526314</v>
      </c>
      <c r="P47" s="193">
        <v>19.214285714285715</v>
      </c>
      <c r="Q47" s="193">
        <v>15.536585365853659</v>
      </c>
      <c r="R47" s="194">
        <v>15.953125</v>
      </c>
    </row>
    <row r="48" spans="1:18" ht="12.75" customHeight="1">
      <c r="A48" s="307" t="s">
        <v>107</v>
      </c>
      <c r="B48" s="307"/>
      <c r="C48" s="307"/>
      <c r="D48" s="307"/>
      <c r="E48" s="307"/>
      <c r="F48" s="307"/>
      <c r="G48" s="307"/>
      <c r="H48" s="307"/>
      <c r="I48" s="307"/>
      <c r="J48" s="307"/>
      <c r="K48" s="307"/>
      <c r="L48" s="307"/>
      <c r="M48" s="307"/>
      <c r="N48" s="307"/>
      <c r="O48" s="307"/>
      <c r="P48" s="307"/>
      <c r="Q48" s="307"/>
      <c r="R48" s="307"/>
    </row>
    <row r="49" spans="1:18">
      <c r="A49" s="23">
        <v>2002</v>
      </c>
      <c r="B49" s="54">
        <v>12</v>
      </c>
      <c r="C49" s="55">
        <v>9</v>
      </c>
      <c r="D49" s="55">
        <v>10</v>
      </c>
      <c r="E49" s="55">
        <v>12</v>
      </c>
      <c r="F49" s="55">
        <v>10</v>
      </c>
      <c r="G49" s="55">
        <v>10</v>
      </c>
      <c r="H49" s="55">
        <v>12</v>
      </c>
      <c r="I49" s="55">
        <v>15</v>
      </c>
      <c r="J49" s="55">
        <v>9</v>
      </c>
      <c r="K49" s="55">
        <v>13</v>
      </c>
      <c r="L49" s="55">
        <v>17</v>
      </c>
      <c r="M49" s="55">
        <v>16</v>
      </c>
      <c r="N49" s="55">
        <v>11</v>
      </c>
      <c r="O49" s="55">
        <v>8</v>
      </c>
      <c r="P49" s="55">
        <v>8</v>
      </c>
      <c r="Q49" s="55">
        <v>12</v>
      </c>
      <c r="R49" s="56">
        <v>10</v>
      </c>
    </row>
    <row r="50" spans="1:18">
      <c r="A50" s="188">
        <v>2005</v>
      </c>
      <c r="B50" s="189">
        <v>11</v>
      </c>
      <c r="C50" s="190">
        <v>10</v>
      </c>
      <c r="D50" s="190">
        <v>10</v>
      </c>
      <c r="E50" s="190">
        <v>11</v>
      </c>
      <c r="F50" s="190">
        <v>9</v>
      </c>
      <c r="G50" s="190">
        <v>11</v>
      </c>
      <c r="H50" s="190">
        <v>13</v>
      </c>
      <c r="I50" s="190">
        <v>12</v>
      </c>
      <c r="J50" s="190">
        <v>11</v>
      </c>
      <c r="K50" s="190">
        <v>10</v>
      </c>
      <c r="L50" s="190">
        <v>14</v>
      </c>
      <c r="M50" s="190">
        <v>17</v>
      </c>
      <c r="N50" s="190">
        <v>11</v>
      </c>
      <c r="O50" s="190">
        <v>8</v>
      </c>
      <c r="P50" s="190">
        <v>9</v>
      </c>
      <c r="Q50" s="190">
        <v>12</v>
      </c>
      <c r="R50" s="191">
        <v>10</v>
      </c>
    </row>
    <row r="51" spans="1:18">
      <c r="A51" s="23">
        <v>2006</v>
      </c>
      <c r="B51" s="54">
        <v>11</v>
      </c>
      <c r="C51" s="55">
        <v>10</v>
      </c>
      <c r="D51" s="55">
        <v>10</v>
      </c>
      <c r="E51" s="55">
        <v>10</v>
      </c>
      <c r="F51" s="55">
        <v>9</v>
      </c>
      <c r="G51" s="55">
        <v>10</v>
      </c>
      <c r="H51" s="55">
        <v>14</v>
      </c>
      <c r="I51" s="55">
        <v>11</v>
      </c>
      <c r="J51" s="55">
        <v>10</v>
      </c>
      <c r="K51" s="55">
        <v>11</v>
      </c>
      <c r="L51" s="55">
        <v>13</v>
      </c>
      <c r="M51" s="55">
        <v>16</v>
      </c>
      <c r="N51" s="55">
        <v>11</v>
      </c>
      <c r="O51" s="55">
        <v>9</v>
      </c>
      <c r="P51" s="55">
        <v>10</v>
      </c>
      <c r="Q51" s="55">
        <v>12</v>
      </c>
      <c r="R51" s="56">
        <v>11</v>
      </c>
    </row>
    <row r="52" spans="1:18">
      <c r="A52" s="188">
        <v>2008</v>
      </c>
      <c r="B52" s="192">
        <v>9.9924012158054705</v>
      </c>
      <c r="C52" s="193">
        <v>8.959134615384615</v>
      </c>
      <c r="D52" s="193">
        <v>8.5587188612099645</v>
      </c>
      <c r="E52" s="193">
        <v>9.0707732634338143</v>
      </c>
      <c r="F52" s="193">
        <v>10.6</v>
      </c>
      <c r="G52" s="193">
        <v>9.1953125</v>
      </c>
      <c r="H52" s="193">
        <v>12.418604651162791</v>
      </c>
      <c r="I52" s="193">
        <v>11.769633507853403</v>
      </c>
      <c r="J52" s="193">
        <v>10.782608695652174</v>
      </c>
      <c r="K52" s="193">
        <v>8.7616707616707625</v>
      </c>
      <c r="L52" s="193">
        <v>12.446540880503145</v>
      </c>
      <c r="M52" s="193">
        <v>12.808383233532934</v>
      </c>
      <c r="N52" s="193">
        <v>10.050000000000001</v>
      </c>
      <c r="O52" s="193">
        <v>8.521653543307087</v>
      </c>
      <c r="P52" s="193">
        <v>8.3863636363636367</v>
      </c>
      <c r="Q52" s="193">
        <v>12.984</v>
      </c>
      <c r="R52" s="194">
        <v>9.7067307692307701</v>
      </c>
    </row>
    <row r="53" spans="1:18">
      <c r="A53" s="23">
        <v>2010</v>
      </c>
      <c r="B53" s="57">
        <v>10.407438572871087</v>
      </c>
      <c r="C53" s="58">
        <v>9.2297619047619044</v>
      </c>
      <c r="D53" s="58">
        <v>8.8898203592814369</v>
      </c>
      <c r="E53" s="58">
        <v>10.732474964234621</v>
      </c>
      <c r="F53" s="58">
        <v>10.406976744186046</v>
      </c>
      <c r="G53" s="58">
        <v>9.5294117647058822</v>
      </c>
      <c r="H53" s="58">
        <v>14.731249999999999</v>
      </c>
      <c r="I53" s="58">
        <v>13.877005347593583</v>
      </c>
      <c r="J53" s="58">
        <v>8.8627450980392162</v>
      </c>
      <c r="K53" s="58">
        <v>8.7920560747663554</v>
      </c>
      <c r="L53" s="58">
        <v>11.436902485659656</v>
      </c>
      <c r="M53" s="58">
        <v>14.705128205128204</v>
      </c>
      <c r="N53" s="58">
        <v>11.397727272727273</v>
      </c>
      <c r="O53" s="58">
        <v>9.2224576271186436</v>
      </c>
      <c r="P53" s="58">
        <v>8.634730538922156</v>
      </c>
      <c r="Q53" s="58">
        <v>11.865079365079366</v>
      </c>
      <c r="R53" s="59">
        <v>9.5180722891566258</v>
      </c>
    </row>
    <row r="54" spans="1:18">
      <c r="A54" s="188">
        <v>2012</v>
      </c>
      <c r="B54" s="192">
        <v>10.616131687242799</v>
      </c>
      <c r="C54" s="193">
        <v>9.34120425029516</v>
      </c>
      <c r="D54" s="193">
        <v>9.0620689655172413</v>
      </c>
      <c r="E54" s="193">
        <v>10.621399176954732</v>
      </c>
      <c r="F54" s="193">
        <v>8.6404494382022463</v>
      </c>
      <c r="G54" s="193">
        <v>10.016</v>
      </c>
      <c r="H54" s="193">
        <v>17.592592592592592</v>
      </c>
      <c r="I54" s="193">
        <v>13.992481203007518</v>
      </c>
      <c r="J54" s="193">
        <v>7.9528301886792452</v>
      </c>
      <c r="K54" s="193">
        <v>8.5959821428571423</v>
      </c>
      <c r="L54" s="193">
        <v>12.050847457627119</v>
      </c>
      <c r="M54" s="193">
        <v>15.283950617283951</v>
      </c>
      <c r="N54" s="193">
        <v>14.688311688311689</v>
      </c>
      <c r="O54" s="193">
        <v>9.0897435897435894</v>
      </c>
      <c r="P54" s="193">
        <v>9.4610389610389607</v>
      </c>
      <c r="Q54" s="193">
        <v>11.488188976377952</v>
      </c>
      <c r="R54" s="194">
        <v>8.8181818181818183</v>
      </c>
    </row>
    <row r="55" spans="1:18" ht="19.5" customHeight="1">
      <c r="A55" s="220"/>
      <c r="B55" s="307" t="s">
        <v>74</v>
      </c>
      <c r="C55" s="307"/>
      <c r="D55" s="307"/>
      <c r="E55" s="307"/>
      <c r="F55" s="307"/>
      <c r="G55" s="307"/>
      <c r="H55" s="307"/>
      <c r="I55" s="307"/>
      <c r="J55" s="307"/>
      <c r="K55" s="307"/>
      <c r="L55" s="307"/>
      <c r="M55" s="307"/>
      <c r="N55" s="307"/>
      <c r="O55" s="307"/>
      <c r="P55" s="307"/>
      <c r="Q55" s="307"/>
      <c r="R55" s="307"/>
    </row>
    <row r="56" spans="1:18">
      <c r="A56" s="220"/>
      <c r="B56" s="307" t="s">
        <v>155</v>
      </c>
      <c r="C56" s="307"/>
      <c r="D56" s="307"/>
      <c r="E56" s="307"/>
      <c r="F56" s="307"/>
      <c r="G56" s="307"/>
      <c r="H56" s="307"/>
      <c r="I56" s="307"/>
      <c r="J56" s="307"/>
      <c r="K56" s="307"/>
      <c r="L56" s="307"/>
      <c r="M56" s="307"/>
      <c r="N56" s="307"/>
      <c r="O56" s="307"/>
      <c r="P56" s="307"/>
      <c r="Q56" s="307"/>
      <c r="R56" s="307"/>
    </row>
    <row r="57" spans="1:18">
      <c r="A57" s="23">
        <v>2002</v>
      </c>
      <c r="B57" s="54">
        <v>24</v>
      </c>
      <c r="C57" s="55">
        <v>21</v>
      </c>
      <c r="D57" s="55">
        <v>23</v>
      </c>
      <c r="E57" s="55">
        <v>25</v>
      </c>
      <c r="F57" s="55">
        <v>23</v>
      </c>
      <c r="G57" s="55">
        <v>28</v>
      </c>
      <c r="H57" s="55">
        <v>23</v>
      </c>
      <c r="I57" s="55">
        <v>27</v>
      </c>
      <c r="J57" s="55">
        <v>21</v>
      </c>
      <c r="K57" s="55">
        <v>22</v>
      </c>
      <c r="L57" s="55">
        <v>28</v>
      </c>
      <c r="M57" s="55">
        <v>23</v>
      </c>
      <c r="N57" s="55">
        <v>23</v>
      </c>
      <c r="O57" s="55">
        <v>24</v>
      </c>
      <c r="P57" s="55">
        <v>22</v>
      </c>
      <c r="Q57" s="55">
        <v>30</v>
      </c>
      <c r="R57" s="56">
        <v>24</v>
      </c>
    </row>
    <row r="58" spans="1:18">
      <c r="A58" s="188">
        <v>2005</v>
      </c>
      <c r="B58" s="189">
        <v>26</v>
      </c>
      <c r="C58" s="190">
        <v>23</v>
      </c>
      <c r="D58" s="190">
        <v>25</v>
      </c>
      <c r="E58" s="190">
        <v>26</v>
      </c>
      <c r="F58" s="190">
        <v>24</v>
      </c>
      <c r="G58" s="190">
        <v>32</v>
      </c>
      <c r="H58" s="190">
        <v>25</v>
      </c>
      <c r="I58" s="190">
        <v>26</v>
      </c>
      <c r="J58" s="190">
        <v>23</v>
      </c>
      <c r="K58" s="190">
        <v>24</v>
      </c>
      <c r="L58" s="190">
        <v>27</v>
      </c>
      <c r="M58" s="190">
        <v>27</v>
      </c>
      <c r="N58" s="190">
        <v>22</v>
      </c>
      <c r="O58" s="190">
        <v>27</v>
      </c>
      <c r="P58" s="190">
        <v>27</v>
      </c>
      <c r="Q58" s="190">
        <v>34</v>
      </c>
      <c r="R58" s="191">
        <v>27</v>
      </c>
    </row>
    <row r="59" spans="1:18">
      <c r="A59" s="23">
        <v>2006</v>
      </c>
      <c r="B59" s="54">
        <v>27</v>
      </c>
      <c r="C59" s="55">
        <v>23</v>
      </c>
      <c r="D59" s="55">
        <v>25</v>
      </c>
      <c r="E59" s="55">
        <v>27</v>
      </c>
      <c r="F59" s="55">
        <v>25</v>
      </c>
      <c r="G59" s="55">
        <v>29</v>
      </c>
      <c r="H59" s="55">
        <v>28</v>
      </c>
      <c r="I59" s="55">
        <v>27</v>
      </c>
      <c r="J59" s="55">
        <v>23</v>
      </c>
      <c r="K59" s="55">
        <v>22</v>
      </c>
      <c r="L59" s="55">
        <v>33</v>
      </c>
      <c r="M59" s="55">
        <v>26</v>
      </c>
      <c r="N59" s="55">
        <v>22</v>
      </c>
      <c r="O59" s="55">
        <v>28</v>
      </c>
      <c r="P59" s="55">
        <v>27</v>
      </c>
      <c r="Q59" s="55">
        <v>35</v>
      </c>
      <c r="R59" s="56">
        <v>28</v>
      </c>
    </row>
    <row r="60" spans="1:18">
      <c r="A60" s="188">
        <v>2008</v>
      </c>
      <c r="B60" s="192">
        <v>26.694283936349898</v>
      </c>
      <c r="C60" s="193">
        <v>26.138996138996138</v>
      </c>
      <c r="D60" s="193">
        <v>23.584648058252426</v>
      </c>
      <c r="E60" s="193">
        <v>24.48966613672496</v>
      </c>
      <c r="F60" s="193">
        <v>24.166389351081531</v>
      </c>
      <c r="G60" s="193">
        <v>32.567335243553011</v>
      </c>
      <c r="H60" s="193">
        <v>30.154545454545456</v>
      </c>
      <c r="I60" s="193">
        <v>28.11250654107797</v>
      </c>
      <c r="J60" s="193">
        <v>23.668257756563246</v>
      </c>
      <c r="K60" s="193">
        <v>21.73240997229917</v>
      </c>
      <c r="L60" s="193">
        <v>29.04485428051002</v>
      </c>
      <c r="M60" s="193">
        <v>27.090754877014419</v>
      </c>
      <c r="N60" s="193">
        <v>28.490099009900991</v>
      </c>
      <c r="O60" s="193">
        <v>29.063917525773196</v>
      </c>
      <c r="P60" s="193">
        <v>28.431486880466473</v>
      </c>
      <c r="Q60" s="193">
        <v>35.189134808853119</v>
      </c>
      <c r="R60" s="194">
        <v>27.300184162062614</v>
      </c>
    </row>
    <row r="61" spans="1:18">
      <c r="A61" s="23">
        <v>2010</v>
      </c>
      <c r="B61" s="57">
        <v>23.594843652930212</v>
      </c>
      <c r="C61" s="58">
        <v>14.970049234135667</v>
      </c>
      <c r="D61" s="58">
        <v>24.317549491706796</v>
      </c>
      <c r="E61" s="58">
        <v>25.010752688172044</v>
      </c>
      <c r="F61" s="58">
        <v>25.388083735909824</v>
      </c>
      <c r="G61" s="58">
        <v>31.986842105263158</v>
      </c>
      <c r="H61" s="58">
        <v>31.003138075313807</v>
      </c>
      <c r="I61" s="58">
        <v>29.53780313837375</v>
      </c>
      <c r="J61" s="58">
        <v>24.748878923766817</v>
      </c>
      <c r="K61" s="58">
        <v>21.62841796875</v>
      </c>
      <c r="L61" s="58">
        <v>26.680609778769288</v>
      </c>
      <c r="M61" s="58">
        <v>25.426403641881638</v>
      </c>
      <c r="N61" s="58">
        <v>28.019762845849801</v>
      </c>
      <c r="O61" s="58">
        <v>28.473988439306357</v>
      </c>
      <c r="P61" s="58">
        <v>27.648611111111112</v>
      </c>
      <c r="Q61" s="58">
        <v>38.968063872255492</v>
      </c>
      <c r="R61" s="59">
        <v>26.84192439862543</v>
      </c>
    </row>
    <row r="62" spans="1:18">
      <c r="A62" s="188">
        <v>2012</v>
      </c>
      <c r="B62" s="192">
        <v>24.849929478138222</v>
      </c>
      <c r="C62" s="193">
        <v>16.724811247071074</v>
      </c>
      <c r="D62" s="193">
        <v>24.574977416440831</v>
      </c>
      <c r="E62" s="193">
        <v>26.379840546697039</v>
      </c>
      <c r="F62" s="193">
        <v>23.995475113122172</v>
      </c>
      <c r="G62" s="193">
        <v>34.597402597402599</v>
      </c>
      <c r="H62" s="193">
        <v>34.443902439024392</v>
      </c>
      <c r="I62" s="193">
        <v>31.15174920490686</v>
      </c>
      <c r="J62" s="193">
        <v>27.100896860986548</v>
      </c>
      <c r="K62" s="193">
        <v>22.484388551604511</v>
      </c>
      <c r="L62" s="193">
        <v>27.685875878936105</v>
      </c>
      <c r="M62" s="193">
        <v>26.873362445414848</v>
      </c>
      <c r="N62" s="193">
        <v>30.289562289562291</v>
      </c>
      <c r="O62" s="193">
        <v>28.555772994129157</v>
      </c>
      <c r="P62" s="193">
        <v>28.635714285714286</v>
      </c>
      <c r="Q62" s="193">
        <v>37.020072992700733</v>
      </c>
      <c r="R62" s="194">
        <v>29.258426966292134</v>
      </c>
    </row>
    <row r="63" spans="1:18" ht="12.75" customHeight="1">
      <c r="A63" s="307" t="s">
        <v>85</v>
      </c>
      <c r="B63" s="307"/>
      <c r="C63" s="307"/>
      <c r="D63" s="307"/>
      <c r="E63" s="307"/>
      <c r="F63" s="307"/>
      <c r="G63" s="307"/>
      <c r="H63" s="307"/>
      <c r="I63" s="307"/>
      <c r="J63" s="307"/>
      <c r="K63" s="307"/>
      <c r="L63" s="307"/>
      <c r="M63" s="307"/>
      <c r="N63" s="307"/>
      <c r="O63" s="307"/>
      <c r="P63" s="307"/>
      <c r="Q63" s="307"/>
      <c r="R63" s="307"/>
    </row>
    <row r="64" spans="1:18">
      <c r="A64" s="23">
        <v>2002</v>
      </c>
      <c r="B64" s="54">
        <v>31</v>
      </c>
      <c r="C64" s="55">
        <v>28</v>
      </c>
      <c r="D64" s="55">
        <v>30</v>
      </c>
      <c r="E64" s="55">
        <v>27</v>
      </c>
      <c r="F64" s="55">
        <v>32</v>
      </c>
      <c r="G64" s="55">
        <v>32</v>
      </c>
      <c r="H64" s="55">
        <v>26</v>
      </c>
      <c r="I64" s="55">
        <v>26</v>
      </c>
      <c r="J64" s="55">
        <v>31</v>
      </c>
      <c r="K64" s="55">
        <v>26</v>
      </c>
      <c r="L64" s="55">
        <v>43</v>
      </c>
      <c r="M64" s="55">
        <v>29</v>
      </c>
      <c r="N64" s="55">
        <v>25</v>
      </c>
      <c r="O64" s="55">
        <v>32</v>
      </c>
      <c r="P64" s="55">
        <v>33</v>
      </c>
      <c r="Q64" s="55">
        <v>44</v>
      </c>
      <c r="R64" s="56">
        <v>37</v>
      </c>
    </row>
    <row r="65" spans="1:18">
      <c r="A65" s="188">
        <v>2005</v>
      </c>
      <c r="B65" s="189">
        <v>32</v>
      </c>
      <c r="C65" s="190">
        <v>28</v>
      </c>
      <c r="D65" s="190">
        <v>32</v>
      </c>
      <c r="E65" s="190">
        <v>26</v>
      </c>
      <c r="F65" s="190">
        <v>33</v>
      </c>
      <c r="G65" s="190">
        <v>36</v>
      </c>
      <c r="H65" s="190">
        <v>31</v>
      </c>
      <c r="I65" s="190">
        <v>25</v>
      </c>
      <c r="J65" s="190">
        <v>38</v>
      </c>
      <c r="K65" s="190">
        <v>25</v>
      </c>
      <c r="L65" s="190">
        <v>37</v>
      </c>
      <c r="M65" s="190">
        <v>32</v>
      </c>
      <c r="N65" s="190">
        <v>25</v>
      </c>
      <c r="O65" s="190">
        <v>38</v>
      </c>
      <c r="P65" s="190">
        <v>35</v>
      </c>
      <c r="Q65" s="190">
        <v>46</v>
      </c>
      <c r="R65" s="191">
        <v>36</v>
      </c>
    </row>
    <row r="66" spans="1:18">
      <c r="A66" s="23">
        <v>2006</v>
      </c>
      <c r="B66" s="54">
        <v>33</v>
      </c>
      <c r="C66" s="55">
        <v>28</v>
      </c>
      <c r="D66" s="55">
        <v>31</v>
      </c>
      <c r="E66" s="55">
        <v>25</v>
      </c>
      <c r="F66" s="55">
        <v>33</v>
      </c>
      <c r="G66" s="55">
        <v>31</v>
      </c>
      <c r="H66" s="55">
        <v>35</v>
      </c>
      <c r="I66" s="55">
        <v>25</v>
      </c>
      <c r="J66" s="55">
        <v>39</v>
      </c>
      <c r="K66" s="55">
        <v>24</v>
      </c>
      <c r="L66" s="55">
        <v>44</v>
      </c>
      <c r="M66" s="55">
        <v>32</v>
      </c>
      <c r="N66" s="55">
        <v>28</v>
      </c>
      <c r="O66" s="55">
        <v>39</v>
      </c>
      <c r="P66" s="55">
        <v>34</v>
      </c>
      <c r="Q66" s="55">
        <v>46</v>
      </c>
      <c r="R66" s="56">
        <v>40</v>
      </c>
    </row>
    <row r="67" spans="1:18">
      <c r="A67" s="188">
        <v>2008</v>
      </c>
      <c r="B67" s="192">
        <v>33.843275906402674</v>
      </c>
      <c r="C67" s="193">
        <v>37.065292096219935</v>
      </c>
      <c r="D67" s="193">
        <v>28.774744027303754</v>
      </c>
      <c r="E67" s="193">
        <v>24.843537414965986</v>
      </c>
      <c r="F67" s="193">
        <v>34.959064327485379</v>
      </c>
      <c r="G67" s="193">
        <v>33.88111888111888</v>
      </c>
      <c r="H67" s="193">
        <v>39.940766550522646</v>
      </c>
      <c r="I67" s="193">
        <v>25.376984126984127</v>
      </c>
      <c r="J67" s="193">
        <v>37.031999999999996</v>
      </c>
      <c r="K67" s="193">
        <v>27.061872909698998</v>
      </c>
      <c r="L67" s="193">
        <v>42.757183908045974</v>
      </c>
      <c r="M67" s="193">
        <v>30.718875502008032</v>
      </c>
      <c r="N67" s="193">
        <v>29.779661016949152</v>
      </c>
      <c r="O67" s="193">
        <v>43.235042735042732</v>
      </c>
      <c r="P67" s="193">
        <v>36.895196506550221</v>
      </c>
      <c r="Q67" s="193">
        <v>43.442622950819676</v>
      </c>
      <c r="R67" s="194">
        <v>34.89071038251366</v>
      </c>
    </row>
    <row r="68" spans="1:18">
      <c r="A68" s="23">
        <v>2010</v>
      </c>
      <c r="B68" s="57">
        <v>25.336858945871477</v>
      </c>
      <c r="C68" s="58">
        <v>13.635600578871202</v>
      </c>
      <c r="D68" s="58">
        <v>26.928841786525361</v>
      </c>
      <c r="E68" s="58">
        <v>21.697554697554697</v>
      </c>
      <c r="F68" s="58">
        <v>34.229591836734691</v>
      </c>
      <c r="G68" s="58">
        <v>33.936708860759495</v>
      </c>
      <c r="H68" s="58">
        <v>42.152542372881356</v>
      </c>
      <c r="I68" s="58">
        <v>25.734839476813317</v>
      </c>
      <c r="J68" s="58">
        <v>37.985294117647058</v>
      </c>
      <c r="K68" s="58">
        <v>24.388203017832648</v>
      </c>
      <c r="L68" s="58">
        <v>35.237297599106647</v>
      </c>
      <c r="M68" s="58">
        <v>27.08</v>
      </c>
      <c r="N68" s="58">
        <v>29.227848101265824</v>
      </c>
      <c r="O68" s="58">
        <v>39.908730158730158</v>
      </c>
      <c r="P68" s="58">
        <v>35.582978723404253</v>
      </c>
      <c r="Q68" s="58">
        <v>47.934426229508198</v>
      </c>
      <c r="R68" s="59">
        <v>32.675126903553299</v>
      </c>
    </row>
    <row r="69" spans="1:18">
      <c r="A69" s="188">
        <v>2012</v>
      </c>
      <c r="B69" s="192">
        <v>26.241160175981751</v>
      </c>
      <c r="C69" s="193">
        <v>15.190502638156067</v>
      </c>
      <c r="D69" s="193">
        <v>26.122773536895675</v>
      </c>
      <c r="E69" s="193">
        <v>26.93492695883134</v>
      </c>
      <c r="F69" s="193">
        <v>26.36986301369863</v>
      </c>
      <c r="G69" s="193">
        <v>31.118055555555557</v>
      </c>
      <c r="H69" s="193">
        <v>44.325641025641026</v>
      </c>
      <c r="I69" s="193">
        <v>29.424836601307188</v>
      </c>
      <c r="J69" s="193">
        <v>43.391304347826086</v>
      </c>
      <c r="K69" s="193">
        <v>24.533412887828163</v>
      </c>
      <c r="L69" s="193">
        <v>32.97897392767031</v>
      </c>
      <c r="M69" s="193">
        <v>29.924214417744917</v>
      </c>
      <c r="N69" s="193">
        <v>28.838709677419356</v>
      </c>
      <c r="O69" s="193">
        <v>38.854077253218883</v>
      </c>
      <c r="P69" s="193">
        <v>35.625</v>
      </c>
      <c r="Q69" s="193">
        <v>42.86057692307692</v>
      </c>
      <c r="R69" s="194">
        <v>34.215469613259671</v>
      </c>
    </row>
    <row r="70" spans="1:18" ht="12.75" customHeight="1">
      <c r="A70" s="307" t="s">
        <v>86</v>
      </c>
      <c r="B70" s="307"/>
      <c r="C70" s="307"/>
      <c r="D70" s="307"/>
      <c r="E70" s="307"/>
      <c r="F70" s="307"/>
      <c r="G70" s="307"/>
      <c r="H70" s="307"/>
      <c r="I70" s="307"/>
      <c r="J70" s="307"/>
      <c r="K70" s="307"/>
      <c r="L70" s="307"/>
      <c r="M70" s="307"/>
      <c r="N70" s="307"/>
      <c r="O70" s="307"/>
      <c r="P70" s="307"/>
      <c r="Q70" s="307"/>
      <c r="R70" s="307"/>
    </row>
    <row r="71" spans="1:18">
      <c r="A71" s="23">
        <v>2002</v>
      </c>
      <c r="B71" s="54">
        <v>30</v>
      </c>
      <c r="C71" s="55">
        <v>25</v>
      </c>
      <c r="D71" s="55">
        <v>43</v>
      </c>
      <c r="E71" s="55">
        <v>30</v>
      </c>
      <c r="F71" s="55">
        <v>33</v>
      </c>
      <c r="G71" s="55">
        <v>45</v>
      </c>
      <c r="H71" s="55">
        <v>34</v>
      </c>
      <c r="I71" s="55">
        <v>27</v>
      </c>
      <c r="J71" s="55" t="s">
        <v>157</v>
      </c>
      <c r="K71" s="55">
        <v>37</v>
      </c>
      <c r="L71" s="55">
        <v>26</v>
      </c>
      <c r="M71" s="55">
        <v>37</v>
      </c>
      <c r="N71" s="55">
        <v>20</v>
      </c>
      <c r="O71" s="55">
        <v>18</v>
      </c>
      <c r="P71" s="55">
        <v>20</v>
      </c>
      <c r="Q71" s="55">
        <v>59</v>
      </c>
      <c r="R71" s="56">
        <v>19</v>
      </c>
    </row>
    <row r="72" spans="1:18">
      <c r="A72" s="188">
        <v>2005</v>
      </c>
      <c r="B72" s="189">
        <v>30</v>
      </c>
      <c r="C72" s="190">
        <v>23</v>
      </c>
      <c r="D72" s="190">
        <v>33</v>
      </c>
      <c r="E72" s="190">
        <v>36</v>
      </c>
      <c r="F72" s="190">
        <v>34</v>
      </c>
      <c r="G72" s="190">
        <v>37</v>
      </c>
      <c r="H72" s="190">
        <v>29</v>
      </c>
      <c r="I72" s="190">
        <v>23</v>
      </c>
      <c r="J72" s="190">
        <v>33</v>
      </c>
      <c r="K72" s="190">
        <v>74</v>
      </c>
      <c r="L72" s="190">
        <v>36</v>
      </c>
      <c r="M72" s="190">
        <v>32</v>
      </c>
      <c r="N72" s="190">
        <v>15</v>
      </c>
      <c r="O72" s="190">
        <v>20</v>
      </c>
      <c r="P72" s="190">
        <v>22</v>
      </c>
      <c r="Q72" s="190">
        <v>59</v>
      </c>
      <c r="R72" s="191">
        <v>30</v>
      </c>
    </row>
    <row r="73" spans="1:18">
      <c r="A73" s="23">
        <v>2006</v>
      </c>
      <c r="B73" s="54">
        <v>31</v>
      </c>
      <c r="C73" s="55">
        <v>25</v>
      </c>
      <c r="D73" s="55">
        <v>31</v>
      </c>
      <c r="E73" s="55">
        <v>37</v>
      </c>
      <c r="F73" s="55">
        <v>37</v>
      </c>
      <c r="G73" s="55">
        <v>34</v>
      </c>
      <c r="H73" s="55">
        <v>28</v>
      </c>
      <c r="I73" s="55">
        <v>25</v>
      </c>
      <c r="J73" s="55">
        <v>38</v>
      </c>
      <c r="K73" s="55">
        <v>45</v>
      </c>
      <c r="L73" s="55">
        <v>45</v>
      </c>
      <c r="M73" s="55">
        <v>31</v>
      </c>
      <c r="N73" s="55">
        <v>15</v>
      </c>
      <c r="O73" s="55">
        <v>21</v>
      </c>
      <c r="P73" s="55">
        <v>23</v>
      </c>
      <c r="Q73" s="55">
        <v>60</v>
      </c>
      <c r="R73" s="56">
        <v>30</v>
      </c>
    </row>
    <row r="74" spans="1:18">
      <c r="A74" s="188">
        <v>2008</v>
      </c>
      <c r="B74" s="192">
        <v>28.249608763693271</v>
      </c>
      <c r="C74" s="193">
        <v>25.079787234042552</v>
      </c>
      <c r="D74" s="193">
        <v>27.972508591065292</v>
      </c>
      <c r="E74" s="193">
        <v>24.893854748603353</v>
      </c>
      <c r="F74" s="193">
        <v>35.85</v>
      </c>
      <c r="G74" s="193">
        <v>29.541666666666668</v>
      </c>
      <c r="H74" s="193">
        <v>20.327272727272728</v>
      </c>
      <c r="I74" s="193">
        <v>27.143750000000001</v>
      </c>
      <c r="J74" s="193">
        <v>41.310344827586206</v>
      </c>
      <c r="K74" s="193">
        <v>61.777777777777779</v>
      </c>
      <c r="L74" s="193">
        <v>36.861256544502616</v>
      </c>
      <c r="M74" s="193">
        <v>27.298013245033111</v>
      </c>
      <c r="N74" s="193">
        <v>13.933333333333334</v>
      </c>
      <c r="O74" s="193">
        <v>15.694174757281553</v>
      </c>
      <c r="P74" s="193">
        <v>23.492753623188406</v>
      </c>
      <c r="Q74" s="193">
        <v>49.738461538461536</v>
      </c>
      <c r="R74" s="194">
        <v>20.085714285714285</v>
      </c>
    </row>
    <row r="75" spans="1:18">
      <c r="A75" s="23">
        <v>2010</v>
      </c>
      <c r="B75" s="57">
        <v>27.136658694909464</v>
      </c>
      <c r="C75" s="58">
        <v>19.278708133971293</v>
      </c>
      <c r="D75" s="58">
        <v>28.247093023255815</v>
      </c>
      <c r="E75" s="58">
        <v>36.833333333333336</v>
      </c>
      <c r="F75" s="58">
        <v>40.418181818181822</v>
      </c>
      <c r="G75" s="58">
        <v>33.93333333333333</v>
      </c>
      <c r="H75" s="58">
        <v>17.814285714285713</v>
      </c>
      <c r="I75" s="58">
        <v>29.073529411764707</v>
      </c>
      <c r="J75" s="58">
        <v>31.05263157894737</v>
      </c>
      <c r="K75" s="58">
        <v>60.25</v>
      </c>
      <c r="L75" s="58">
        <v>34.236170212765956</v>
      </c>
      <c r="M75" s="58">
        <v>29.704225352112676</v>
      </c>
      <c r="N75" s="58">
        <v>21.333333333333332</v>
      </c>
      <c r="O75" s="58">
        <v>15.786046511627907</v>
      </c>
      <c r="P75" s="58">
        <v>22.514285714285716</v>
      </c>
      <c r="Q75" s="58">
        <v>52.477611940298509</v>
      </c>
      <c r="R75" s="59">
        <v>23.278688524590162</v>
      </c>
    </row>
    <row r="76" spans="1:18">
      <c r="A76" s="188">
        <v>2012</v>
      </c>
      <c r="B76" s="192">
        <v>28.791705354379449</v>
      </c>
      <c r="C76" s="193">
        <v>24.439698492462313</v>
      </c>
      <c r="D76" s="193">
        <v>28.637231503579951</v>
      </c>
      <c r="E76" s="193">
        <v>25.741573033707866</v>
      </c>
      <c r="F76" s="193">
        <v>29.573333333333334</v>
      </c>
      <c r="G76" s="193">
        <v>36.790697674418603</v>
      </c>
      <c r="H76" s="193">
        <v>17.063291139240505</v>
      </c>
      <c r="I76" s="193">
        <v>30.52956989247312</v>
      </c>
      <c r="J76" s="193">
        <v>32.815789473684212</v>
      </c>
      <c r="K76" s="193">
        <v>51.803030303030305</v>
      </c>
      <c r="L76" s="193">
        <v>34.54262295081967</v>
      </c>
      <c r="M76" s="193">
        <v>32.419847328244273</v>
      </c>
      <c r="N76" s="193">
        <v>19.625</v>
      </c>
      <c r="O76" s="193">
        <v>16.289719626168225</v>
      </c>
      <c r="P76" s="193">
        <v>23.015151515151516</v>
      </c>
      <c r="Q76" s="193">
        <v>52.371428571428574</v>
      </c>
      <c r="R76" s="194">
        <v>25.185185185185187</v>
      </c>
    </row>
    <row r="77" spans="1:18" ht="12.75" customHeight="1">
      <c r="A77" s="307" t="s">
        <v>106</v>
      </c>
      <c r="B77" s="307"/>
      <c r="C77" s="307"/>
      <c r="D77" s="307"/>
      <c r="E77" s="307"/>
      <c r="F77" s="307"/>
      <c r="G77" s="307"/>
      <c r="H77" s="307"/>
      <c r="I77" s="307"/>
      <c r="J77" s="307"/>
      <c r="K77" s="307"/>
      <c r="L77" s="307"/>
      <c r="M77" s="307"/>
      <c r="N77" s="307"/>
      <c r="O77" s="307"/>
      <c r="P77" s="307"/>
      <c r="Q77" s="307"/>
      <c r="R77" s="307"/>
    </row>
    <row r="78" spans="1:18">
      <c r="A78" s="23">
        <v>2002</v>
      </c>
      <c r="B78" s="54">
        <v>21</v>
      </c>
      <c r="C78" s="55">
        <v>17</v>
      </c>
      <c r="D78" s="55">
        <v>18</v>
      </c>
      <c r="E78" s="55">
        <v>25</v>
      </c>
      <c r="F78" s="55">
        <v>17</v>
      </c>
      <c r="G78" s="55">
        <v>21</v>
      </c>
      <c r="H78" s="55">
        <v>20</v>
      </c>
      <c r="I78" s="55">
        <v>33</v>
      </c>
      <c r="J78" s="55">
        <v>13</v>
      </c>
      <c r="K78" s="55">
        <v>19</v>
      </c>
      <c r="L78" s="55">
        <v>24</v>
      </c>
      <c r="M78" s="55">
        <v>17</v>
      </c>
      <c r="N78" s="55">
        <v>21</v>
      </c>
      <c r="O78" s="55">
        <v>24</v>
      </c>
      <c r="P78" s="55">
        <v>15</v>
      </c>
      <c r="Q78" s="55">
        <v>19</v>
      </c>
      <c r="R78" s="56">
        <v>18</v>
      </c>
    </row>
    <row r="79" spans="1:18">
      <c r="A79" s="188">
        <v>2005</v>
      </c>
      <c r="B79" s="189">
        <v>23</v>
      </c>
      <c r="C79" s="190">
        <v>20</v>
      </c>
      <c r="D79" s="190">
        <v>21</v>
      </c>
      <c r="E79" s="190">
        <v>26</v>
      </c>
      <c r="F79" s="190">
        <v>20</v>
      </c>
      <c r="G79" s="190">
        <v>25</v>
      </c>
      <c r="H79" s="190">
        <v>20</v>
      </c>
      <c r="I79" s="190">
        <v>37</v>
      </c>
      <c r="J79" s="190">
        <v>17</v>
      </c>
      <c r="K79" s="190">
        <v>21</v>
      </c>
      <c r="L79" s="190">
        <v>23</v>
      </c>
      <c r="M79" s="190">
        <v>22</v>
      </c>
      <c r="N79" s="190">
        <v>22</v>
      </c>
      <c r="O79" s="190">
        <v>28</v>
      </c>
      <c r="P79" s="190">
        <v>21</v>
      </c>
      <c r="Q79" s="190">
        <v>23</v>
      </c>
      <c r="R79" s="191">
        <v>21</v>
      </c>
    </row>
    <row r="80" spans="1:18">
      <c r="A80" s="29">
        <v>2006</v>
      </c>
      <c r="B80" s="55">
        <v>24</v>
      </c>
      <c r="C80" s="55">
        <v>20</v>
      </c>
      <c r="D80" s="55">
        <v>22</v>
      </c>
      <c r="E80" s="55">
        <v>28</v>
      </c>
      <c r="F80" s="55">
        <v>21</v>
      </c>
      <c r="G80" s="55">
        <v>24</v>
      </c>
      <c r="H80" s="55">
        <v>23</v>
      </c>
      <c r="I80" s="55">
        <v>38</v>
      </c>
      <c r="J80" s="55">
        <v>16</v>
      </c>
      <c r="K80" s="55">
        <v>20</v>
      </c>
      <c r="L80" s="55">
        <v>26</v>
      </c>
      <c r="M80" s="55">
        <v>22</v>
      </c>
      <c r="N80" s="55">
        <v>22</v>
      </c>
      <c r="O80" s="55">
        <v>28</v>
      </c>
      <c r="P80" s="55">
        <v>20</v>
      </c>
      <c r="Q80" s="55">
        <v>23</v>
      </c>
      <c r="R80" s="56">
        <v>21</v>
      </c>
    </row>
    <row r="81" spans="1:18">
      <c r="A81" s="188">
        <v>2008</v>
      </c>
      <c r="B81" s="192">
        <v>23.943466283387231</v>
      </c>
      <c r="C81" s="193">
        <v>22.608569353667392</v>
      </c>
      <c r="D81" s="193">
        <v>21.254451038575667</v>
      </c>
      <c r="E81" s="193">
        <v>27.475862068965519</v>
      </c>
      <c r="F81" s="193">
        <v>19.747474747474747</v>
      </c>
      <c r="G81" s="193">
        <v>30.284615384615385</v>
      </c>
      <c r="H81" s="193">
        <v>24.331914893617022</v>
      </c>
      <c r="I81" s="193">
        <v>38.393762183235864</v>
      </c>
      <c r="J81" s="193">
        <v>17.047904191616766</v>
      </c>
      <c r="K81" s="193">
        <v>17.99609375</v>
      </c>
      <c r="L81" s="193">
        <v>22.181866952789701</v>
      </c>
      <c r="M81" s="193">
        <v>25.640703517587941</v>
      </c>
      <c r="N81" s="193">
        <v>25.753623188405797</v>
      </c>
      <c r="O81" s="193">
        <v>31.820855614973262</v>
      </c>
      <c r="P81" s="193">
        <v>24.99537037037037</v>
      </c>
      <c r="Q81" s="193">
        <v>27.349282296650717</v>
      </c>
      <c r="R81" s="194">
        <v>29.842639593908629</v>
      </c>
    </row>
    <row r="82" spans="1:18">
      <c r="A82" s="23">
        <v>2010</v>
      </c>
      <c r="B82" s="57">
        <v>23.934217034325847</v>
      </c>
      <c r="C82" s="58">
        <v>16.318760611205434</v>
      </c>
      <c r="D82" s="58">
        <v>27.39082161361954</v>
      </c>
      <c r="E82" s="58">
        <v>29.620454545454546</v>
      </c>
      <c r="F82" s="58">
        <v>19.382352941176471</v>
      </c>
      <c r="G82" s="58">
        <v>28.931972789115648</v>
      </c>
      <c r="H82" s="58">
        <v>24.416666666666668</v>
      </c>
      <c r="I82" s="58">
        <v>41.418848167539267</v>
      </c>
      <c r="J82" s="58">
        <v>20.753086419753085</v>
      </c>
      <c r="K82" s="58">
        <v>20.353808353808354</v>
      </c>
      <c r="L82" s="58">
        <v>22.679981842941444</v>
      </c>
      <c r="M82" s="58">
        <v>25.251612903225805</v>
      </c>
      <c r="N82" s="58">
        <v>21.93548387096774</v>
      </c>
      <c r="O82" s="58">
        <v>33.301047120418851</v>
      </c>
      <c r="P82" s="58">
        <v>27.238532110091743</v>
      </c>
      <c r="Q82" s="58">
        <v>30.779904306220097</v>
      </c>
      <c r="R82" s="59">
        <v>27.324675324675326</v>
      </c>
    </row>
    <row r="83" spans="1:18">
      <c r="A83" s="188">
        <v>2012</v>
      </c>
      <c r="B83" s="192">
        <v>25.455131113329099</v>
      </c>
      <c r="C83" s="193">
        <v>17.597647058823529</v>
      </c>
      <c r="D83" s="193">
        <v>28.020317460317461</v>
      </c>
      <c r="E83" s="193">
        <v>28.411650485436894</v>
      </c>
      <c r="F83" s="193">
        <v>26.387434554973822</v>
      </c>
      <c r="G83" s="193">
        <v>34.357142857142854</v>
      </c>
      <c r="H83" s="193">
        <v>25.963503649635037</v>
      </c>
      <c r="I83" s="193">
        <v>42.625599999999999</v>
      </c>
      <c r="J83" s="193">
        <v>22.161290322580644</v>
      </c>
      <c r="K83" s="193">
        <v>22.295138888888889</v>
      </c>
      <c r="L83" s="193">
        <v>24.817567567567568</v>
      </c>
      <c r="M83" s="193">
        <v>26.860606060606059</v>
      </c>
      <c r="N83" s="193">
        <v>21.064220183486238</v>
      </c>
      <c r="O83" s="193">
        <v>35.211081794195252</v>
      </c>
      <c r="P83" s="193">
        <v>29.165876777251185</v>
      </c>
      <c r="Q83" s="193">
        <v>30.031531531531531</v>
      </c>
      <c r="R83" s="194">
        <v>30.922705314009661</v>
      </c>
    </row>
    <row r="84" spans="1:18" ht="89.25" customHeight="1">
      <c r="A84" s="387" t="s">
        <v>258</v>
      </c>
      <c r="B84" s="388"/>
      <c r="C84" s="388"/>
      <c r="D84" s="388"/>
      <c r="E84" s="388"/>
      <c r="F84" s="388"/>
      <c r="G84" s="388"/>
      <c r="H84" s="388"/>
      <c r="I84" s="388"/>
      <c r="J84" s="388"/>
      <c r="K84" s="388"/>
      <c r="L84" s="388"/>
      <c r="M84" s="388"/>
      <c r="N84" s="388"/>
      <c r="O84" s="388"/>
      <c r="P84" s="388"/>
      <c r="Q84" s="388"/>
      <c r="R84" s="388"/>
    </row>
  </sheetData>
  <mergeCells count="18">
    <mergeCell ref="A84:R84"/>
    <mergeCell ref="B55:R55"/>
    <mergeCell ref="B56:R56"/>
    <mergeCell ref="A2:R2"/>
    <mergeCell ref="B5:R5"/>
    <mergeCell ref="A48:R48"/>
    <mergeCell ref="A41:R41"/>
    <mergeCell ref="A77:R77"/>
    <mergeCell ref="A70:R70"/>
    <mergeCell ref="A63:R63"/>
    <mergeCell ref="A1:C1"/>
    <mergeCell ref="B6:R6"/>
    <mergeCell ref="A34:R34"/>
    <mergeCell ref="A27:R27"/>
    <mergeCell ref="A20:R20"/>
    <mergeCell ref="A13:R13"/>
    <mergeCell ref="B4:R4"/>
    <mergeCell ref="A3:A4"/>
  </mergeCells>
  <phoneticPr fontId="0" type="noConversion"/>
  <hyperlinks>
    <hyperlink ref="A1" location="Inhalt!A1" display="Inhalt!A1"/>
  </hyperlinks>
  <pageMargins left="0.78740157480314965" right="0.78740157480314965" top="0.98425196850393704" bottom="0.98425196850393704" header="0.51181102362204722" footer="0.51181102362204722"/>
  <pageSetup paperSize="9" scale="10" orientation="portrait" r:id="rId1"/>
  <headerFooter alignWithMargins="0">
    <oddHeader>&amp;CBildung in Deutschland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M17"/>
  <sheetViews>
    <sheetView zoomScaleNormal="100" workbookViewId="0">
      <selection activeCell="F47" sqref="F47"/>
    </sheetView>
  </sheetViews>
  <sheetFormatPr baseColWidth="10" defaultRowHeight="12.75"/>
  <cols>
    <col min="1" max="1" width="21.28515625" customWidth="1"/>
    <col min="2" max="13" width="7.140625" customWidth="1"/>
  </cols>
  <sheetData>
    <row r="1" spans="1:13" ht="25.5" customHeight="1">
      <c r="A1" s="294" t="s">
        <v>172</v>
      </c>
      <c r="B1" s="294"/>
    </row>
    <row r="2" spans="1:13" ht="27" customHeight="1">
      <c r="A2" s="296" t="s">
        <v>280</v>
      </c>
      <c r="B2" s="296"/>
      <c r="C2" s="296"/>
      <c r="D2" s="296"/>
      <c r="E2" s="296"/>
      <c r="F2" s="296"/>
      <c r="G2" s="296"/>
      <c r="H2" s="296"/>
      <c r="I2" s="296"/>
      <c r="J2" s="296"/>
      <c r="K2" s="296"/>
      <c r="L2" s="296"/>
      <c r="M2" s="296"/>
    </row>
    <row r="3" spans="1:13" ht="13.5" customHeight="1">
      <c r="A3" s="303" t="s">
        <v>125</v>
      </c>
      <c r="B3" s="339" t="s">
        <v>73</v>
      </c>
      <c r="C3" s="340"/>
      <c r="D3" s="340"/>
      <c r="E3" s="340"/>
      <c r="F3" s="340"/>
      <c r="G3" s="340"/>
      <c r="H3" s="309" t="s">
        <v>74</v>
      </c>
      <c r="I3" s="314"/>
      <c r="J3" s="314"/>
      <c r="K3" s="314"/>
      <c r="L3" s="314"/>
      <c r="M3" s="314"/>
    </row>
    <row r="4" spans="1:13">
      <c r="A4" s="304"/>
      <c r="B4" s="206">
        <v>2000</v>
      </c>
      <c r="C4" s="206">
        <v>2005</v>
      </c>
      <c r="D4" s="206">
        <v>2006</v>
      </c>
      <c r="E4" s="206">
        <v>2008</v>
      </c>
      <c r="F4" s="206">
        <v>2010</v>
      </c>
      <c r="G4" s="206">
        <v>2012</v>
      </c>
      <c r="H4" s="206">
        <v>2000</v>
      </c>
      <c r="I4" s="206">
        <v>2005</v>
      </c>
      <c r="J4" s="162">
        <v>2006</v>
      </c>
      <c r="K4" s="206">
        <v>2008</v>
      </c>
      <c r="L4" s="206">
        <v>2010</v>
      </c>
      <c r="M4" s="199">
        <v>2012</v>
      </c>
    </row>
    <row r="5" spans="1:13" ht="12.75" customHeight="1">
      <c r="A5" s="305"/>
      <c r="B5" s="302" t="s">
        <v>213</v>
      </c>
      <c r="C5" s="323"/>
      <c r="D5" s="323"/>
      <c r="E5" s="323"/>
      <c r="F5" s="323"/>
      <c r="G5" s="323"/>
      <c r="H5" s="323"/>
      <c r="I5" s="323"/>
      <c r="J5" s="323"/>
      <c r="K5" s="323"/>
      <c r="L5" s="323"/>
      <c r="M5" s="323"/>
    </row>
    <row r="6" spans="1:13" s="14" customFormat="1" ht="12.75" customHeight="1">
      <c r="A6" s="22" t="s">
        <v>155</v>
      </c>
      <c r="B6" s="51">
        <v>57</v>
      </c>
      <c r="C6" s="51">
        <v>61</v>
      </c>
      <c r="D6" s="51">
        <v>62</v>
      </c>
      <c r="E6" s="52">
        <v>59.813901729155965</v>
      </c>
      <c r="F6" s="52">
        <v>61.835485197368421</v>
      </c>
      <c r="G6" s="53">
        <v>66.179319889284301</v>
      </c>
      <c r="H6" s="51">
        <v>33</v>
      </c>
      <c r="I6" s="51">
        <v>40</v>
      </c>
      <c r="J6" s="51">
        <v>41</v>
      </c>
      <c r="K6" s="52">
        <v>43.894752229206254</v>
      </c>
      <c r="L6" s="52">
        <v>44.294220552027987</v>
      </c>
      <c r="M6" s="52">
        <v>47.461059563005087</v>
      </c>
    </row>
    <row r="7" spans="1:13" s="14" customFormat="1" ht="12.75" customHeight="1">
      <c r="A7" s="197" t="s">
        <v>126</v>
      </c>
      <c r="B7" s="181">
        <v>74</v>
      </c>
      <c r="C7" s="181">
        <v>81</v>
      </c>
      <c r="D7" s="181">
        <v>81</v>
      </c>
      <c r="E7" s="200">
        <v>75.035248296007794</v>
      </c>
      <c r="F7" s="200">
        <v>76.3388369106586</v>
      </c>
      <c r="G7" s="180">
        <v>82.077961829312201</v>
      </c>
      <c r="H7" s="181">
        <v>34</v>
      </c>
      <c r="I7" s="181">
        <v>40</v>
      </c>
      <c r="J7" s="181">
        <v>42</v>
      </c>
      <c r="K7" s="200">
        <v>35.604430379746837</v>
      </c>
      <c r="L7" s="200">
        <v>42.748538011695906</v>
      </c>
      <c r="M7" s="200">
        <v>49.874704491725765</v>
      </c>
    </row>
    <row r="8" spans="1:13" s="14" customFormat="1" ht="12.75" customHeight="1">
      <c r="A8" s="22" t="s">
        <v>127</v>
      </c>
      <c r="B8" s="51">
        <v>123</v>
      </c>
      <c r="C8" s="51">
        <v>145</v>
      </c>
      <c r="D8" s="51">
        <v>149</v>
      </c>
      <c r="E8" s="52">
        <v>143.38502673796791</v>
      </c>
      <c r="F8" s="52">
        <v>122.82949308755761</v>
      </c>
      <c r="G8" s="53">
        <v>121.58108108108108</v>
      </c>
      <c r="H8" s="51" t="s">
        <v>157</v>
      </c>
      <c r="I8" s="51" t="s">
        <v>157</v>
      </c>
      <c r="J8" s="51" t="s">
        <v>157</v>
      </c>
      <c r="K8" s="52">
        <v>15.25</v>
      </c>
      <c r="L8" s="52">
        <v>46</v>
      </c>
      <c r="M8" s="52">
        <v>25.066666666666666</v>
      </c>
    </row>
    <row r="9" spans="1:13" s="14" customFormat="1" ht="24" customHeight="1">
      <c r="A9" s="197" t="s">
        <v>128</v>
      </c>
      <c r="B9" s="181">
        <v>115</v>
      </c>
      <c r="C9" s="181">
        <v>112</v>
      </c>
      <c r="D9" s="181">
        <v>109</v>
      </c>
      <c r="E9" s="200">
        <v>104.63733719247467</v>
      </c>
      <c r="F9" s="200">
        <v>99.863956639566396</v>
      </c>
      <c r="G9" s="180">
        <v>103.19449400968647</v>
      </c>
      <c r="H9" s="181">
        <v>46</v>
      </c>
      <c r="I9" s="181">
        <v>52</v>
      </c>
      <c r="J9" s="181">
        <v>53</v>
      </c>
      <c r="K9" s="200">
        <v>58.121660410686687</v>
      </c>
      <c r="L9" s="200">
        <v>51.886603567528212</v>
      </c>
      <c r="M9" s="200">
        <v>54.963139931740614</v>
      </c>
    </row>
    <row r="10" spans="1:13" s="14" customFormat="1" ht="12.75" customHeight="1">
      <c r="A10" s="22" t="s">
        <v>129</v>
      </c>
      <c r="B10" s="51">
        <v>44</v>
      </c>
      <c r="C10" s="51">
        <v>50</v>
      </c>
      <c r="D10" s="51">
        <v>51</v>
      </c>
      <c r="E10" s="52">
        <v>48.984393553859199</v>
      </c>
      <c r="F10" s="52">
        <v>49.814802896218822</v>
      </c>
      <c r="G10" s="53">
        <v>55.777690863579473</v>
      </c>
      <c r="H10" s="51">
        <v>34</v>
      </c>
      <c r="I10" s="51">
        <v>41</v>
      </c>
      <c r="J10" s="51">
        <v>42</v>
      </c>
      <c r="K10" s="52">
        <v>41.450057405281285</v>
      </c>
      <c r="L10" s="52">
        <v>43.427556041552762</v>
      </c>
      <c r="M10" s="52">
        <v>46.699799196787147</v>
      </c>
    </row>
    <row r="11" spans="1:13" s="14" customFormat="1" ht="24" customHeight="1">
      <c r="A11" s="197" t="s">
        <v>250</v>
      </c>
      <c r="B11" s="181">
        <v>29</v>
      </c>
      <c r="C11" s="181">
        <v>33</v>
      </c>
      <c r="D11" s="181">
        <v>34</v>
      </c>
      <c r="E11" s="200">
        <v>35.256473926924443</v>
      </c>
      <c r="F11" s="200">
        <v>36.270328102710415</v>
      </c>
      <c r="G11" s="180">
        <v>35.097734627831713</v>
      </c>
      <c r="H11" s="181" t="s">
        <v>157</v>
      </c>
      <c r="I11" s="181">
        <v>108</v>
      </c>
      <c r="J11" s="181">
        <v>109</v>
      </c>
      <c r="K11" s="200">
        <v>144.008547008547</v>
      </c>
      <c r="L11" s="200">
        <v>114.74863387978142</v>
      </c>
      <c r="M11" s="200">
        <v>123.88</v>
      </c>
    </row>
    <row r="12" spans="1:13" s="14" customFormat="1" ht="12.75" customHeight="1">
      <c r="A12" s="22" t="s">
        <v>130</v>
      </c>
      <c r="B12" s="51">
        <v>38</v>
      </c>
      <c r="C12" s="51">
        <v>44</v>
      </c>
      <c r="D12" s="51">
        <v>45</v>
      </c>
      <c r="E12" s="52">
        <v>41.133333333333333</v>
      </c>
      <c r="F12" s="52">
        <v>48.520710059171599</v>
      </c>
      <c r="G12" s="53">
        <v>47.572254335260112</v>
      </c>
      <c r="H12" s="51" t="s">
        <v>157</v>
      </c>
      <c r="I12" s="51" t="s">
        <v>157</v>
      </c>
      <c r="J12" s="51" t="s">
        <v>157</v>
      </c>
      <c r="K12" s="52" t="s">
        <v>157</v>
      </c>
      <c r="L12" s="52" t="s">
        <v>157</v>
      </c>
      <c r="M12" s="52" t="s">
        <v>157</v>
      </c>
    </row>
    <row r="13" spans="1:13" s="14" customFormat="1" ht="24" customHeight="1">
      <c r="A13" s="197" t="s">
        <v>131</v>
      </c>
      <c r="B13" s="181">
        <v>40</v>
      </c>
      <c r="C13" s="181">
        <v>47</v>
      </c>
      <c r="D13" s="181">
        <v>49</v>
      </c>
      <c r="E13" s="200">
        <v>51.776255707762559</v>
      </c>
      <c r="F13" s="200">
        <v>51.265658747300215</v>
      </c>
      <c r="G13" s="180">
        <v>58.464208242950107</v>
      </c>
      <c r="H13" s="181">
        <v>29</v>
      </c>
      <c r="I13" s="181">
        <v>35</v>
      </c>
      <c r="J13" s="181">
        <v>34</v>
      </c>
      <c r="K13" s="200">
        <v>31.692170818505339</v>
      </c>
      <c r="L13" s="200">
        <v>32.716494845360828</v>
      </c>
      <c r="M13" s="200">
        <v>36.261324041811847</v>
      </c>
    </row>
    <row r="14" spans="1:13" s="14" customFormat="1" ht="12.75" customHeight="1">
      <c r="A14" s="22" t="s">
        <v>132</v>
      </c>
      <c r="B14" s="51">
        <v>49</v>
      </c>
      <c r="C14" s="51">
        <v>57</v>
      </c>
      <c r="D14" s="51">
        <v>56</v>
      </c>
      <c r="E14" s="52">
        <v>61.469257045260463</v>
      </c>
      <c r="F14" s="52">
        <v>76.815384615384616</v>
      </c>
      <c r="G14" s="53">
        <v>86.478862109838005</v>
      </c>
      <c r="H14" s="51">
        <v>25</v>
      </c>
      <c r="I14" s="51">
        <v>32</v>
      </c>
      <c r="J14" s="51">
        <v>32</v>
      </c>
      <c r="K14" s="52">
        <v>35.132513181019334</v>
      </c>
      <c r="L14" s="52">
        <v>39.322444336096211</v>
      </c>
      <c r="M14" s="52">
        <v>42.060119940029985</v>
      </c>
    </row>
    <row r="15" spans="1:13" s="14" customFormat="1" ht="12.75" customHeight="1">
      <c r="A15" s="198" t="s">
        <v>133</v>
      </c>
      <c r="B15" s="185">
        <v>26</v>
      </c>
      <c r="C15" s="185">
        <v>26</v>
      </c>
      <c r="D15" s="185">
        <v>25</v>
      </c>
      <c r="E15" s="187">
        <v>23.51947535771065</v>
      </c>
      <c r="F15" s="187">
        <v>24.375640520299566</v>
      </c>
      <c r="G15" s="186">
        <v>25.114096573208723</v>
      </c>
      <c r="H15" s="185">
        <v>28</v>
      </c>
      <c r="I15" s="185">
        <v>31</v>
      </c>
      <c r="J15" s="185">
        <v>32</v>
      </c>
      <c r="K15" s="187">
        <v>33.741652021089628</v>
      </c>
      <c r="L15" s="187">
        <v>35.003154574132495</v>
      </c>
      <c r="M15" s="187">
        <v>35.736131934032983</v>
      </c>
    </row>
    <row r="16" spans="1:13" ht="52.5" customHeight="1">
      <c r="A16" s="315" t="s">
        <v>251</v>
      </c>
      <c r="B16" s="315"/>
      <c r="C16" s="315"/>
      <c r="D16" s="315"/>
      <c r="E16" s="315"/>
      <c r="F16" s="315"/>
      <c r="G16" s="315"/>
      <c r="H16" s="315"/>
      <c r="I16" s="315"/>
      <c r="J16" s="315"/>
      <c r="K16" s="315"/>
      <c r="L16" s="315"/>
      <c r="M16" s="315"/>
    </row>
    <row r="17" spans="9:9">
      <c r="I17" s="4"/>
    </row>
  </sheetData>
  <mergeCells count="7">
    <mergeCell ref="A16:M16"/>
    <mergeCell ref="A1:B1"/>
    <mergeCell ref="B3:G3"/>
    <mergeCell ref="H3:M3"/>
    <mergeCell ref="B5:M5"/>
    <mergeCell ref="A2:M2"/>
    <mergeCell ref="A3:A5"/>
  </mergeCells>
  <phoneticPr fontId="0" type="noConversion"/>
  <hyperlinks>
    <hyperlink ref="A1" location="Inhalt!A1" display="Inhalt!A1"/>
  </hyperlinks>
  <pageMargins left="0.78740157480314965" right="0.78740157480314965" top="0.98425196850393704" bottom="0.98425196850393704" header="0.51181102362204722" footer="0.51181102362204722"/>
  <pageSetup paperSize="9" scale="81" orientation="portrait" r:id="rId1"/>
  <headerFooter alignWithMargins="0">
    <oddHeader>&amp;CBildung in Deutschland 2014 -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fitToPage="1"/>
  </sheetPr>
  <dimension ref="A1:U56"/>
  <sheetViews>
    <sheetView zoomScaleNormal="100" workbookViewId="0">
      <selection activeCell="F47" sqref="F47"/>
    </sheetView>
  </sheetViews>
  <sheetFormatPr baseColWidth="10" defaultRowHeight="12.75"/>
  <cols>
    <col min="1" max="1" width="31.140625" customWidth="1"/>
    <col min="2" max="2" width="10" customWidth="1"/>
    <col min="3" max="3" width="8.42578125" customWidth="1"/>
    <col min="4" max="4" width="10" customWidth="1"/>
    <col min="5" max="5" width="8.42578125" customWidth="1"/>
    <col min="6" max="6" width="10" customWidth="1"/>
    <col min="7" max="7" width="8.42578125" customWidth="1"/>
    <col min="8" max="8" width="10" customWidth="1"/>
    <col min="9" max="9" width="8.42578125" customWidth="1"/>
    <col min="10" max="10" width="10" customWidth="1"/>
    <col min="11" max="11" width="8.42578125" customWidth="1"/>
    <col min="12" max="12" width="10" customWidth="1"/>
    <col min="13" max="13" width="8.42578125" customWidth="1"/>
    <col min="14" max="14" width="10" customWidth="1"/>
    <col min="15" max="15" width="8.42578125" customWidth="1"/>
    <col min="16" max="16" width="10" customWidth="1"/>
    <col min="17" max="17" width="8.42578125" customWidth="1"/>
    <col min="18" max="18" width="10" customWidth="1"/>
    <col min="19" max="19" width="8.42578125" customWidth="1"/>
    <col min="20" max="20" width="10" customWidth="1"/>
    <col min="21" max="21" width="8.42578125" customWidth="1"/>
  </cols>
  <sheetData>
    <row r="1" spans="1:21" ht="25.5" customHeight="1">
      <c r="A1" s="294" t="s">
        <v>172</v>
      </c>
      <c r="B1" s="294"/>
    </row>
    <row r="2" spans="1:21" ht="32.25" customHeight="1">
      <c r="A2" s="296" t="s">
        <v>281</v>
      </c>
      <c r="B2" s="296"/>
      <c r="C2" s="296"/>
      <c r="D2" s="296"/>
      <c r="E2" s="296"/>
      <c r="F2" s="296"/>
      <c r="G2" s="296"/>
      <c r="H2" s="296"/>
      <c r="I2" s="296"/>
      <c r="J2" s="296"/>
      <c r="K2" s="296"/>
      <c r="L2" s="296"/>
      <c r="M2" s="296"/>
      <c r="N2" s="82"/>
      <c r="O2" s="82"/>
      <c r="P2" s="82"/>
      <c r="Q2" s="82"/>
      <c r="R2" s="82"/>
      <c r="S2" s="82"/>
      <c r="T2" s="82"/>
      <c r="U2" s="82"/>
    </row>
    <row r="3" spans="1:21" ht="15.75" customHeight="1">
      <c r="A3" s="304" t="s">
        <v>124</v>
      </c>
      <c r="B3" s="328">
        <v>2002</v>
      </c>
      <c r="C3" s="328"/>
      <c r="D3" s="328"/>
      <c r="E3" s="328"/>
      <c r="F3" s="328">
        <v>2006</v>
      </c>
      <c r="G3" s="328"/>
      <c r="H3" s="328"/>
      <c r="I3" s="328"/>
      <c r="J3" s="328">
        <v>2008</v>
      </c>
      <c r="K3" s="328"/>
      <c r="L3" s="328"/>
      <c r="M3" s="320"/>
      <c r="N3" s="4"/>
      <c r="O3" s="4"/>
      <c r="P3" s="4"/>
      <c r="Q3" s="4"/>
      <c r="R3" s="4"/>
      <c r="S3" s="4"/>
      <c r="T3" s="4"/>
      <c r="U3" s="4"/>
    </row>
    <row r="4" spans="1:21" ht="27" customHeight="1">
      <c r="A4" s="304"/>
      <c r="B4" s="391" t="s">
        <v>90</v>
      </c>
      <c r="C4" s="305"/>
      <c r="D4" s="391" t="s">
        <v>91</v>
      </c>
      <c r="E4" s="392"/>
      <c r="F4" s="391" t="s">
        <v>90</v>
      </c>
      <c r="G4" s="305"/>
      <c r="H4" s="391" t="s">
        <v>91</v>
      </c>
      <c r="I4" s="392"/>
      <c r="J4" s="298" t="s">
        <v>90</v>
      </c>
      <c r="K4" s="393"/>
      <c r="L4" s="298" t="s">
        <v>91</v>
      </c>
      <c r="M4" s="395"/>
      <c r="N4" s="4"/>
      <c r="O4" s="4"/>
      <c r="P4" s="4"/>
      <c r="Q4" s="4"/>
      <c r="R4" s="4"/>
      <c r="S4" s="4"/>
      <c r="T4" s="4"/>
      <c r="U4" s="4"/>
    </row>
    <row r="5" spans="1:21" ht="60">
      <c r="A5" s="304"/>
      <c r="B5" s="195" t="s">
        <v>92</v>
      </c>
      <c r="C5" s="196" t="s">
        <v>4</v>
      </c>
      <c r="D5" s="195" t="s">
        <v>92</v>
      </c>
      <c r="E5" s="196" t="s">
        <v>4</v>
      </c>
      <c r="F5" s="195" t="s">
        <v>92</v>
      </c>
      <c r="G5" s="196" t="s">
        <v>4</v>
      </c>
      <c r="H5" s="195" t="s">
        <v>92</v>
      </c>
      <c r="I5" s="196" t="s">
        <v>4</v>
      </c>
      <c r="J5" s="195" t="s">
        <v>92</v>
      </c>
      <c r="K5" s="196" t="s">
        <v>4</v>
      </c>
      <c r="L5" s="195" t="s">
        <v>92</v>
      </c>
      <c r="M5" s="203" t="s">
        <v>4</v>
      </c>
    </row>
    <row r="6" spans="1:21" ht="12.75" customHeight="1">
      <c r="A6" s="239" t="s">
        <v>155</v>
      </c>
      <c r="B6" s="46">
        <v>127761</v>
      </c>
      <c r="C6" s="44">
        <v>15</v>
      </c>
      <c r="D6" s="46">
        <v>1181</v>
      </c>
      <c r="E6" s="44">
        <v>28</v>
      </c>
      <c r="F6" s="46">
        <v>125561</v>
      </c>
      <c r="G6" s="44">
        <v>15</v>
      </c>
      <c r="H6" s="46">
        <v>1974</v>
      </c>
      <c r="I6" s="46">
        <v>31</v>
      </c>
      <c r="J6" s="49">
        <v>129038</v>
      </c>
      <c r="K6" s="44">
        <v>15</v>
      </c>
      <c r="L6" s="46">
        <v>2644</v>
      </c>
      <c r="M6" s="204">
        <v>32</v>
      </c>
    </row>
    <row r="7" spans="1:21" ht="12.75" customHeight="1">
      <c r="A7" s="178" t="s">
        <v>73</v>
      </c>
      <c r="B7" s="134">
        <v>106389</v>
      </c>
      <c r="C7" s="129">
        <v>13</v>
      </c>
      <c r="D7" s="134">
        <v>456</v>
      </c>
      <c r="E7" s="129">
        <v>10</v>
      </c>
      <c r="F7" s="134">
        <v>104606</v>
      </c>
      <c r="G7" s="129">
        <v>13</v>
      </c>
      <c r="H7" s="134">
        <v>707</v>
      </c>
      <c r="I7" s="134">
        <v>14</v>
      </c>
      <c r="J7" s="127">
        <v>106695</v>
      </c>
      <c r="K7" s="129">
        <v>13</v>
      </c>
      <c r="L7" s="134">
        <v>670</v>
      </c>
      <c r="M7" s="181">
        <v>17</v>
      </c>
    </row>
    <row r="8" spans="1:21" ht="12.75" customHeight="1">
      <c r="A8" s="50" t="s">
        <v>134</v>
      </c>
      <c r="B8" s="46">
        <v>71449</v>
      </c>
      <c r="C8" s="44">
        <v>18</v>
      </c>
      <c r="D8" s="46">
        <v>402</v>
      </c>
      <c r="E8" s="44">
        <v>10</v>
      </c>
      <c r="F8" s="46">
        <v>70389</v>
      </c>
      <c r="G8" s="44">
        <v>18</v>
      </c>
      <c r="H8" s="46">
        <v>631</v>
      </c>
      <c r="I8" s="46">
        <v>14</v>
      </c>
      <c r="J8" s="49">
        <v>70974</v>
      </c>
      <c r="K8" s="44">
        <v>18</v>
      </c>
      <c r="L8" s="46">
        <v>587</v>
      </c>
      <c r="M8" s="204">
        <v>18</v>
      </c>
    </row>
    <row r="9" spans="1:21" ht="12.75" customHeight="1">
      <c r="A9" s="178" t="s">
        <v>135</v>
      </c>
      <c r="B9" s="134">
        <v>19145</v>
      </c>
      <c r="C9" s="129" t="s">
        <v>121</v>
      </c>
      <c r="D9" s="134">
        <v>725</v>
      </c>
      <c r="E9" s="129" t="s">
        <v>89</v>
      </c>
      <c r="F9" s="134">
        <v>18960</v>
      </c>
      <c r="G9" s="129" t="s">
        <v>82</v>
      </c>
      <c r="H9" s="134">
        <v>1266</v>
      </c>
      <c r="I9" s="134" t="s">
        <v>93</v>
      </c>
      <c r="J9" s="127">
        <v>20543</v>
      </c>
      <c r="K9" s="129" t="s">
        <v>82</v>
      </c>
      <c r="L9" s="134">
        <v>1956</v>
      </c>
      <c r="M9" s="181" t="s">
        <v>94</v>
      </c>
    </row>
    <row r="10" spans="1:21" ht="12.75" customHeight="1">
      <c r="A10" s="201"/>
      <c r="B10" s="308" t="s">
        <v>73</v>
      </c>
      <c r="C10" s="308"/>
      <c r="D10" s="308"/>
      <c r="E10" s="308"/>
      <c r="F10" s="308"/>
      <c r="G10" s="308"/>
      <c r="H10" s="308"/>
      <c r="I10" s="308"/>
      <c r="J10" s="308"/>
      <c r="K10" s="308"/>
      <c r="L10" s="308"/>
      <c r="M10" s="308"/>
    </row>
    <row r="11" spans="1:21" ht="12.75" customHeight="1">
      <c r="A11" s="76" t="s">
        <v>84</v>
      </c>
      <c r="B11" s="63">
        <v>16864</v>
      </c>
      <c r="C11" s="53">
        <v>24.995967741935484</v>
      </c>
      <c r="D11" s="72">
        <v>14</v>
      </c>
      <c r="E11" s="53">
        <v>17.357142857142858</v>
      </c>
      <c r="F11" s="72">
        <v>16200</v>
      </c>
      <c r="G11" s="77">
        <v>24.974753086419753</v>
      </c>
      <c r="H11" s="72">
        <v>33</v>
      </c>
      <c r="I11" s="77">
        <v>17.242424242424242</v>
      </c>
      <c r="J11" s="72">
        <v>16856</v>
      </c>
      <c r="K11" s="77">
        <v>22.823504983388705</v>
      </c>
      <c r="L11" s="72">
        <v>47</v>
      </c>
      <c r="M11" s="52">
        <v>12.617021276595745</v>
      </c>
      <c r="N11" s="21"/>
      <c r="O11" s="21"/>
    </row>
    <row r="12" spans="1:21" ht="22.5" customHeight="1">
      <c r="A12" s="178" t="s">
        <v>85</v>
      </c>
      <c r="B12" s="127">
        <v>10309</v>
      </c>
      <c r="C12" s="180">
        <v>36.399941798428557</v>
      </c>
      <c r="D12" s="134">
        <v>296</v>
      </c>
      <c r="E12" s="180">
        <v>11.358108108108109</v>
      </c>
      <c r="F12" s="134">
        <v>10213</v>
      </c>
      <c r="G12" s="179">
        <v>34.356995985508668</v>
      </c>
      <c r="H12" s="134">
        <v>429</v>
      </c>
      <c r="I12" s="179">
        <v>16.701631701631701</v>
      </c>
      <c r="J12" s="134">
        <v>10935</v>
      </c>
      <c r="K12" s="179">
        <v>32.27389117512574</v>
      </c>
      <c r="L12" s="134">
        <v>402</v>
      </c>
      <c r="M12" s="200">
        <v>21.410447761194028</v>
      </c>
      <c r="N12" s="21"/>
      <c r="O12" s="21"/>
    </row>
    <row r="13" spans="1:21" ht="22.5" customHeight="1">
      <c r="A13" s="76" t="s">
        <v>86</v>
      </c>
      <c r="B13" s="63">
        <v>20672</v>
      </c>
      <c r="C13" s="53">
        <v>13.483117260061919</v>
      </c>
      <c r="D13" s="72">
        <v>78</v>
      </c>
      <c r="E13" s="53">
        <v>3.8974358974358974</v>
      </c>
      <c r="F13" s="72">
        <v>20569</v>
      </c>
      <c r="G13" s="77">
        <v>14.093392970003404</v>
      </c>
      <c r="H13" s="72">
        <v>105</v>
      </c>
      <c r="I13" s="77">
        <v>6.8857142857142861</v>
      </c>
      <c r="J13" s="72">
        <v>19632</v>
      </c>
      <c r="K13" s="77">
        <v>14.669671964140178</v>
      </c>
      <c r="L13" s="72">
        <v>97</v>
      </c>
      <c r="M13" s="52">
        <v>7.9175257731958766</v>
      </c>
      <c r="N13" s="21"/>
      <c r="O13" s="21"/>
    </row>
    <row r="14" spans="1:21" ht="22.5" customHeight="1">
      <c r="A14" s="178" t="s">
        <v>105</v>
      </c>
      <c r="B14" s="127">
        <v>1829</v>
      </c>
      <c r="C14" s="180">
        <v>11.491525423728813</v>
      </c>
      <c r="D14" s="235" t="s">
        <v>157</v>
      </c>
      <c r="E14" s="237" t="s">
        <v>157</v>
      </c>
      <c r="F14" s="134">
        <v>1666</v>
      </c>
      <c r="G14" s="179">
        <v>13.275510204081632</v>
      </c>
      <c r="H14" s="235" t="s">
        <v>157</v>
      </c>
      <c r="I14" s="237" t="s">
        <v>157</v>
      </c>
      <c r="J14" s="134">
        <v>1541</v>
      </c>
      <c r="K14" s="179">
        <v>14.716417910447761</v>
      </c>
      <c r="L14" s="235" t="s">
        <v>157</v>
      </c>
      <c r="M14" s="235" t="s">
        <v>157</v>
      </c>
      <c r="N14" s="30"/>
      <c r="O14" s="21"/>
    </row>
    <row r="15" spans="1:21" ht="12.75" customHeight="1">
      <c r="A15" s="76" t="s">
        <v>106</v>
      </c>
      <c r="B15" s="63">
        <v>10950</v>
      </c>
      <c r="C15" s="53">
        <v>11.643561643835616</v>
      </c>
      <c r="D15" s="236" t="s">
        <v>157</v>
      </c>
      <c r="E15" s="238" t="s">
        <v>157</v>
      </c>
      <c r="F15" s="72">
        <v>10495</v>
      </c>
      <c r="G15" s="77">
        <v>12.818866126727013</v>
      </c>
      <c r="H15" s="72">
        <v>9</v>
      </c>
      <c r="I15" s="77">
        <v>12.888888888888889</v>
      </c>
      <c r="J15" s="72">
        <v>9746</v>
      </c>
      <c r="K15" s="77">
        <v>14.751590396059923</v>
      </c>
      <c r="L15" s="72">
        <v>11</v>
      </c>
      <c r="M15" s="52">
        <v>17.454545454545453</v>
      </c>
    </row>
    <row r="16" spans="1:21" ht="12.75" customHeight="1">
      <c r="A16" s="178" t="s">
        <v>107</v>
      </c>
      <c r="B16" s="127">
        <v>5547</v>
      </c>
      <c r="C16" s="180">
        <v>11.832522084009375</v>
      </c>
      <c r="D16" s="134">
        <v>3</v>
      </c>
      <c r="E16" s="180">
        <v>38</v>
      </c>
      <c r="F16" s="134">
        <v>5574</v>
      </c>
      <c r="G16" s="179">
        <v>10.946537495514891</v>
      </c>
      <c r="H16" s="134">
        <v>42</v>
      </c>
      <c r="I16" s="179">
        <v>7.6190476190476186</v>
      </c>
      <c r="J16" s="134">
        <v>5891</v>
      </c>
      <c r="K16" s="179">
        <v>9.9930402308606343</v>
      </c>
      <c r="L16" s="134">
        <v>31</v>
      </c>
      <c r="M16" s="200">
        <v>9.870967741935484</v>
      </c>
    </row>
    <row r="17" spans="1:14" ht="12.75" customHeight="1">
      <c r="A17" s="76" t="s">
        <v>136</v>
      </c>
      <c r="B17" s="63">
        <v>34940</v>
      </c>
      <c r="C17" s="53">
        <v>2.8803663423010875</v>
      </c>
      <c r="D17" s="72">
        <v>53</v>
      </c>
      <c r="E17" s="53">
        <v>8.8679245283018862</v>
      </c>
      <c r="F17" s="72">
        <v>34217</v>
      </c>
      <c r="G17" s="77">
        <v>3.0986936318204403</v>
      </c>
      <c r="H17" s="72">
        <v>76</v>
      </c>
      <c r="I17" s="77">
        <v>12</v>
      </c>
      <c r="J17" s="72">
        <v>35721</v>
      </c>
      <c r="K17" s="77">
        <v>2.9764844209288652</v>
      </c>
      <c r="L17" s="72">
        <v>83</v>
      </c>
      <c r="M17" s="52">
        <v>13.08433734939759</v>
      </c>
    </row>
    <row r="18" spans="1:14" ht="12.75" customHeight="1">
      <c r="A18" s="202"/>
      <c r="B18" s="307" t="s">
        <v>135</v>
      </c>
      <c r="C18" s="307"/>
      <c r="D18" s="307"/>
      <c r="E18" s="307"/>
      <c r="F18" s="307"/>
      <c r="G18" s="307"/>
      <c r="H18" s="307"/>
      <c r="I18" s="307"/>
      <c r="J18" s="307"/>
      <c r="K18" s="307"/>
      <c r="L18" s="307"/>
      <c r="M18" s="307"/>
    </row>
    <row r="19" spans="1:14" ht="12.75" customHeight="1">
      <c r="A19" s="76" t="s">
        <v>84</v>
      </c>
      <c r="B19" s="64">
        <v>635</v>
      </c>
      <c r="C19" s="61" t="s">
        <v>108</v>
      </c>
      <c r="D19" s="51">
        <v>20</v>
      </c>
      <c r="E19" s="61" t="s">
        <v>100</v>
      </c>
      <c r="F19" s="51">
        <v>649</v>
      </c>
      <c r="G19" s="61" t="s">
        <v>21</v>
      </c>
      <c r="H19" s="51">
        <v>50</v>
      </c>
      <c r="I19" s="61" t="s">
        <v>23</v>
      </c>
      <c r="J19" s="51">
        <v>632</v>
      </c>
      <c r="K19" s="61" t="s">
        <v>28</v>
      </c>
      <c r="L19" s="51">
        <v>106</v>
      </c>
      <c r="M19" s="51" t="s">
        <v>30</v>
      </c>
    </row>
    <row r="20" spans="1:14" ht="22.5" customHeight="1">
      <c r="A20" s="178" t="s">
        <v>85</v>
      </c>
      <c r="B20" s="127">
        <v>6102</v>
      </c>
      <c r="C20" s="129" t="s">
        <v>97</v>
      </c>
      <c r="D20" s="134">
        <v>408</v>
      </c>
      <c r="E20" s="129" t="s">
        <v>101</v>
      </c>
      <c r="F20" s="134">
        <v>6096</v>
      </c>
      <c r="G20" s="179" t="s">
        <v>22</v>
      </c>
      <c r="H20" s="134">
        <v>794</v>
      </c>
      <c r="I20" s="179" t="s">
        <v>24</v>
      </c>
      <c r="J20" s="134">
        <v>6530</v>
      </c>
      <c r="K20" s="179" t="s">
        <v>29</v>
      </c>
      <c r="L20" s="134">
        <v>1248</v>
      </c>
      <c r="M20" s="181" t="s">
        <v>31</v>
      </c>
    </row>
    <row r="21" spans="1:14" ht="12.75" customHeight="1">
      <c r="A21" s="76" t="s">
        <v>86</v>
      </c>
      <c r="B21" s="63">
        <v>1923</v>
      </c>
      <c r="C21" s="61" t="s">
        <v>98</v>
      </c>
      <c r="D21" s="72">
        <v>69</v>
      </c>
      <c r="E21" s="61" t="s">
        <v>102</v>
      </c>
      <c r="F21" s="72">
        <v>2086</v>
      </c>
      <c r="G21" s="77" t="s">
        <v>114</v>
      </c>
      <c r="H21" s="72">
        <v>91</v>
      </c>
      <c r="I21" s="77" t="s">
        <v>25</v>
      </c>
      <c r="J21" s="72">
        <v>2428</v>
      </c>
      <c r="K21" s="77" t="s">
        <v>83</v>
      </c>
      <c r="L21" s="72">
        <v>129</v>
      </c>
      <c r="M21" s="51" t="s">
        <v>32</v>
      </c>
    </row>
    <row r="22" spans="1:14" ht="22.5" customHeight="1">
      <c r="A22" s="178" t="s">
        <v>105</v>
      </c>
      <c r="B22" s="131">
        <v>756</v>
      </c>
      <c r="C22" s="129" t="s">
        <v>116</v>
      </c>
      <c r="D22" s="235" t="s">
        <v>157</v>
      </c>
      <c r="E22" s="237" t="s">
        <v>157</v>
      </c>
      <c r="F22" s="181">
        <v>805</v>
      </c>
      <c r="G22" s="129" t="s">
        <v>118</v>
      </c>
      <c r="H22" s="235" t="s">
        <v>157</v>
      </c>
      <c r="I22" s="237" t="s">
        <v>157</v>
      </c>
      <c r="J22" s="181">
        <v>862</v>
      </c>
      <c r="K22" s="129" t="s">
        <v>116</v>
      </c>
      <c r="L22" s="235" t="s">
        <v>157</v>
      </c>
      <c r="M22" s="235" t="s">
        <v>157</v>
      </c>
      <c r="N22" s="4"/>
    </row>
    <row r="23" spans="1:14" ht="12.75" customHeight="1">
      <c r="A23" s="76" t="s">
        <v>106</v>
      </c>
      <c r="B23" s="63">
        <v>8174</v>
      </c>
      <c r="C23" s="61" t="s">
        <v>119</v>
      </c>
      <c r="D23" s="72">
        <v>177</v>
      </c>
      <c r="E23" s="61" t="s">
        <v>20</v>
      </c>
      <c r="F23" s="72">
        <v>7727</v>
      </c>
      <c r="G23" s="77" t="s">
        <v>121</v>
      </c>
      <c r="H23" s="72">
        <v>145</v>
      </c>
      <c r="I23" s="77" t="s">
        <v>26</v>
      </c>
      <c r="J23" s="72">
        <v>8173</v>
      </c>
      <c r="K23" s="77" t="s">
        <v>121</v>
      </c>
      <c r="L23" s="72">
        <v>176</v>
      </c>
      <c r="M23" s="51" t="s">
        <v>33</v>
      </c>
    </row>
    <row r="24" spans="1:14" ht="12.75" customHeight="1">
      <c r="A24" s="182" t="s">
        <v>107</v>
      </c>
      <c r="B24" s="183">
        <v>891</v>
      </c>
      <c r="C24" s="184" t="s">
        <v>99</v>
      </c>
      <c r="D24" s="185">
        <v>42</v>
      </c>
      <c r="E24" s="184" t="s">
        <v>21</v>
      </c>
      <c r="F24" s="185">
        <v>800</v>
      </c>
      <c r="G24" s="184" t="s">
        <v>116</v>
      </c>
      <c r="H24" s="185">
        <v>61</v>
      </c>
      <c r="I24" s="184" t="s">
        <v>27</v>
      </c>
      <c r="J24" s="185">
        <v>855</v>
      </c>
      <c r="K24" s="184" t="s">
        <v>122</v>
      </c>
      <c r="L24" s="183">
        <v>93</v>
      </c>
      <c r="M24" s="185" t="s">
        <v>26</v>
      </c>
    </row>
    <row r="25" spans="1:14" ht="6.75" customHeight="1">
      <c r="A25" s="355"/>
      <c r="B25" s="355"/>
      <c r="C25" s="355"/>
      <c r="D25" s="355"/>
      <c r="E25" s="355"/>
      <c r="F25" s="355"/>
      <c r="G25" s="355"/>
      <c r="H25" s="355"/>
      <c r="I25" s="355"/>
      <c r="J25" s="355"/>
      <c r="K25" s="355"/>
      <c r="L25" s="355"/>
      <c r="M25" s="355"/>
    </row>
    <row r="26" spans="1:14">
      <c r="A26" s="198"/>
      <c r="B26" s="328">
        <v>2010</v>
      </c>
      <c r="C26" s="328"/>
      <c r="D26" s="328"/>
      <c r="E26" s="328"/>
      <c r="F26" s="328">
        <v>2012</v>
      </c>
      <c r="G26" s="328"/>
      <c r="H26" s="328"/>
      <c r="I26" s="320"/>
    </row>
    <row r="27" spans="1:14" ht="12.75" customHeight="1">
      <c r="A27" s="239" t="s">
        <v>155</v>
      </c>
      <c r="B27" s="46">
        <v>143492</v>
      </c>
      <c r="C27" s="44">
        <v>15</v>
      </c>
      <c r="D27" s="46">
        <v>3363</v>
      </c>
      <c r="E27" s="38">
        <v>32</v>
      </c>
      <c r="F27" s="46">
        <v>148365</v>
      </c>
      <c r="G27" s="44">
        <v>16</v>
      </c>
      <c r="H27" s="49">
        <v>5545</v>
      </c>
      <c r="I27" s="46">
        <v>25</v>
      </c>
    </row>
    <row r="28" spans="1:14" ht="12.75" customHeight="1">
      <c r="A28" s="178" t="s">
        <v>73</v>
      </c>
      <c r="B28" s="134">
        <v>115371</v>
      </c>
      <c r="C28" s="129">
        <v>13</v>
      </c>
      <c r="D28" s="134">
        <v>747</v>
      </c>
      <c r="E28" s="179">
        <v>20</v>
      </c>
      <c r="F28" s="134">
        <v>118091</v>
      </c>
      <c r="G28" s="129">
        <v>14</v>
      </c>
      <c r="H28" s="127">
        <v>2173</v>
      </c>
      <c r="I28" s="134">
        <v>9</v>
      </c>
    </row>
    <row r="29" spans="1:14" ht="12.75" customHeight="1">
      <c r="A29" s="50" t="s">
        <v>134</v>
      </c>
      <c r="B29" s="46">
        <v>77473</v>
      </c>
      <c r="C29" s="44">
        <v>18</v>
      </c>
      <c r="D29" s="46">
        <v>653</v>
      </c>
      <c r="E29" s="38">
        <v>20</v>
      </c>
      <c r="F29" s="46">
        <v>80259</v>
      </c>
      <c r="G29" s="44">
        <v>19</v>
      </c>
      <c r="H29" s="49">
        <v>705</v>
      </c>
      <c r="I29" s="46">
        <v>24</v>
      </c>
    </row>
    <row r="30" spans="1:14" ht="12.75" customHeight="1">
      <c r="A30" s="178" t="s">
        <v>135</v>
      </c>
      <c r="B30" s="134">
        <v>26370</v>
      </c>
      <c r="C30" s="129" t="s">
        <v>95</v>
      </c>
      <c r="D30" s="134">
        <v>2604</v>
      </c>
      <c r="E30" s="179" t="s">
        <v>96</v>
      </c>
      <c r="F30" s="134">
        <v>28543</v>
      </c>
      <c r="G30" s="129" t="s">
        <v>87</v>
      </c>
      <c r="H30" s="127">
        <v>3363</v>
      </c>
      <c r="I30" s="134" t="s">
        <v>88</v>
      </c>
    </row>
    <row r="31" spans="1:14" ht="12.75" customHeight="1">
      <c r="A31" s="201"/>
      <c r="B31" s="308" t="s">
        <v>73</v>
      </c>
      <c r="C31" s="308"/>
      <c r="D31" s="308"/>
      <c r="E31" s="308"/>
      <c r="F31" s="308"/>
      <c r="G31" s="308"/>
      <c r="H31" s="308"/>
      <c r="I31" s="308"/>
    </row>
    <row r="32" spans="1:14" ht="12.75" customHeight="1">
      <c r="A32" s="76" t="s">
        <v>84</v>
      </c>
      <c r="B32" s="72">
        <v>17861</v>
      </c>
      <c r="C32" s="53">
        <v>23.243155478416661</v>
      </c>
      <c r="D32" s="72">
        <v>76</v>
      </c>
      <c r="E32" s="77">
        <v>12.855263157894736</v>
      </c>
      <c r="F32" s="72">
        <v>18780</v>
      </c>
      <c r="G32" s="77">
        <v>24.182321618743345</v>
      </c>
      <c r="H32" s="72">
        <v>100</v>
      </c>
      <c r="I32" s="72">
        <v>17.170000000000002</v>
      </c>
    </row>
    <row r="33" spans="1:21" ht="22.5" customHeight="1">
      <c r="A33" s="178" t="s">
        <v>85</v>
      </c>
      <c r="B33" s="134">
        <v>11955</v>
      </c>
      <c r="C33" s="180">
        <v>29.912003345880386</v>
      </c>
      <c r="D33" s="134">
        <v>447</v>
      </c>
      <c r="E33" s="179">
        <v>24.384787472035793</v>
      </c>
      <c r="F33" s="134">
        <v>12417</v>
      </c>
      <c r="G33" s="179">
        <v>31.519690746557139</v>
      </c>
      <c r="H33" s="134">
        <v>462</v>
      </c>
      <c r="I33" s="134">
        <v>29.116883116883116</v>
      </c>
    </row>
    <row r="34" spans="1:21" ht="12.75" customHeight="1">
      <c r="A34" s="76" t="s">
        <v>86</v>
      </c>
      <c r="B34" s="72">
        <v>21569</v>
      </c>
      <c r="C34" s="53">
        <v>14.322175344244053</v>
      </c>
      <c r="D34" s="72">
        <v>88</v>
      </c>
      <c r="E34" s="77">
        <v>7.7727272727272725</v>
      </c>
      <c r="F34" s="72">
        <v>22591</v>
      </c>
      <c r="G34" s="77">
        <v>15.746491965827099</v>
      </c>
      <c r="H34" s="72">
        <v>83</v>
      </c>
      <c r="I34" s="72">
        <v>9.6626506024096379</v>
      </c>
    </row>
    <row r="35" spans="1:21" ht="22.5" customHeight="1">
      <c r="A35" s="178" t="s">
        <v>105</v>
      </c>
      <c r="B35" s="134">
        <v>1658</v>
      </c>
      <c r="C35" s="180">
        <v>14.316043425814234</v>
      </c>
      <c r="D35" s="235" t="s">
        <v>157</v>
      </c>
      <c r="E35" s="237" t="s">
        <v>157</v>
      </c>
      <c r="F35" s="134">
        <v>1620</v>
      </c>
      <c r="G35" s="179">
        <v>16.637037037037036</v>
      </c>
      <c r="H35" s="235" t="s">
        <v>157</v>
      </c>
      <c r="I35" s="235" t="s">
        <v>157</v>
      </c>
    </row>
    <row r="36" spans="1:21" ht="12.75" customHeight="1">
      <c r="A36" s="76" t="s">
        <v>106</v>
      </c>
      <c r="B36" s="72">
        <v>11369</v>
      </c>
      <c r="C36" s="53">
        <v>16.223150672882401</v>
      </c>
      <c r="D36" s="72">
        <v>14</v>
      </c>
      <c r="E36" s="77">
        <v>21.428571428571427</v>
      </c>
      <c r="F36" s="72">
        <v>11245</v>
      </c>
      <c r="G36" s="77">
        <v>19.420631391729657</v>
      </c>
      <c r="H36" s="72">
        <v>14</v>
      </c>
      <c r="I36" s="72">
        <v>35.214285714285715</v>
      </c>
    </row>
    <row r="37" spans="1:21" ht="12.75" customHeight="1">
      <c r="A37" s="178" t="s">
        <v>107</v>
      </c>
      <c r="B37" s="134">
        <v>5917</v>
      </c>
      <c r="C37" s="180">
        <v>10.399188778097008</v>
      </c>
      <c r="D37" s="134">
        <v>25</v>
      </c>
      <c r="E37" s="179">
        <v>12.36</v>
      </c>
      <c r="F37" s="134">
        <v>6033</v>
      </c>
      <c r="G37" s="179">
        <v>10.606331841538207</v>
      </c>
      <c r="H37" s="134">
        <v>43</v>
      </c>
      <c r="I37" s="134">
        <v>11.744186046511627</v>
      </c>
    </row>
    <row r="38" spans="1:21" ht="12.75" customHeight="1">
      <c r="A38" s="76" t="s">
        <v>282</v>
      </c>
      <c r="B38" s="72">
        <v>37898</v>
      </c>
      <c r="C38" s="53">
        <v>2.8578816824106812</v>
      </c>
      <c r="D38" s="72">
        <v>94</v>
      </c>
      <c r="E38" s="77">
        <v>16.957446808510639</v>
      </c>
      <c r="F38" s="72">
        <v>37832</v>
      </c>
      <c r="G38" s="77">
        <v>3.0174455487418057</v>
      </c>
      <c r="H38" s="72">
        <v>1468</v>
      </c>
      <c r="I38" s="72">
        <v>1.7480968858131487</v>
      </c>
    </row>
    <row r="39" spans="1:21" ht="12.75" customHeight="1">
      <c r="A39" s="202"/>
      <c r="B39" s="307" t="s">
        <v>135</v>
      </c>
      <c r="C39" s="307"/>
      <c r="D39" s="307"/>
      <c r="E39" s="307"/>
      <c r="F39" s="307"/>
      <c r="G39" s="307"/>
      <c r="H39" s="307"/>
      <c r="I39" s="307"/>
    </row>
    <row r="40" spans="1:21" ht="12.75" customHeight="1">
      <c r="A40" s="76" t="s">
        <v>84</v>
      </c>
      <c r="B40" s="51">
        <v>689</v>
      </c>
      <c r="C40" s="61" t="s">
        <v>108</v>
      </c>
      <c r="D40" s="51">
        <v>148</v>
      </c>
      <c r="E40" s="61" t="s">
        <v>35</v>
      </c>
      <c r="F40" s="51">
        <v>754</v>
      </c>
      <c r="G40" s="53" t="s">
        <v>3</v>
      </c>
      <c r="H40" s="51">
        <v>235</v>
      </c>
      <c r="I40" s="51" t="s">
        <v>39</v>
      </c>
    </row>
    <row r="41" spans="1:21" ht="22.5" customHeight="1">
      <c r="A41" s="178" t="s">
        <v>85</v>
      </c>
      <c r="B41" s="134">
        <v>9559</v>
      </c>
      <c r="C41" s="129" t="s">
        <v>34</v>
      </c>
      <c r="D41" s="134">
        <v>1693</v>
      </c>
      <c r="E41" s="179" t="s">
        <v>96</v>
      </c>
      <c r="F41" s="134">
        <v>10126</v>
      </c>
      <c r="G41" s="180" t="s">
        <v>43</v>
      </c>
      <c r="H41" s="134">
        <v>2148</v>
      </c>
      <c r="I41" s="134" t="s">
        <v>40</v>
      </c>
    </row>
    <row r="42" spans="1:21" ht="12.75" customHeight="1">
      <c r="A42" s="76" t="s">
        <v>86</v>
      </c>
      <c r="B42" s="72">
        <v>2778</v>
      </c>
      <c r="C42" s="61" t="s">
        <v>82</v>
      </c>
      <c r="D42" s="72">
        <v>149</v>
      </c>
      <c r="E42" s="77" t="s">
        <v>36</v>
      </c>
      <c r="F42" s="72">
        <v>3056</v>
      </c>
      <c r="G42" s="53" t="s">
        <v>44</v>
      </c>
      <c r="H42" s="72">
        <v>174</v>
      </c>
      <c r="I42" s="72" t="s">
        <v>41</v>
      </c>
    </row>
    <row r="43" spans="1:21" ht="23.25" customHeight="1">
      <c r="A43" s="178" t="s">
        <v>105</v>
      </c>
      <c r="B43" s="181">
        <v>937</v>
      </c>
      <c r="C43" s="129" t="s">
        <v>20</v>
      </c>
      <c r="D43" s="235" t="s">
        <v>157</v>
      </c>
      <c r="E43" s="237" t="s">
        <v>157</v>
      </c>
      <c r="F43" s="181">
        <v>962</v>
      </c>
      <c r="G43" s="180" t="s">
        <v>48</v>
      </c>
      <c r="H43" s="235" t="s">
        <v>157</v>
      </c>
      <c r="I43" s="235" t="s">
        <v>157</v>
      </c>
    </row>
    <row r="44" spans="1:21" ht="12.75" customHeight="1">
      <c r="A44" s="76" t="s">
        <v>106</v>
      </c>
      <c r="B44" s="72">
        <v>9884</v>
      </c>
      <c r="C44" s="61" t="s">
        <v>81</v>
      </c>
      <c r="D44" s="72">
        <v>226</v>
      </c>
      <c r="E44" s="77" t="s">
        <v>37</v>
      </c>
      <c r="F44" s="72">
        <v>10773</v>
      </c>
      <c r="G44" s="53" t="s">
        <v>49</v>
      </c>
      <c r="H44" s="72">
        <v>248</v>
      </c>
      <c r="I44" s="72" t="s">
        <v>42</v>
      </c>
    </row>
    <row r="45" spans="1:21" ht="12.75" customHeight="1">
      <c r="A45" s="182" t="s">
        <v>107</v>
      </c>
      <c r="B45" s="185">
        <v>987</v>
      </c>
      <c r="C45" s="184" t="s">
        <v>122</v>
      </c>
      <c r="D45" s="185">
        <v>129</v>
      </c>
      <c r="E45" s="184" t="s">
        <v>38</v>
      </c>
      <c r="F45" s="185">
        <v>1046</v>
      </c>
      <c r="G45" s="186" t="s">
        <v>122</v>
      </c>
      <c r="H45" s="185">
        <v>174</v>
      </c>
      <c r="I45" s="185" t="s">
        <v>43</v>
      </c>
      <c r="J45" s="4"/>
      <c r="K45" s="4"/>
      <c r="L45" s="4"/>
      <c r="M45" s="4"/>
      <c r="N45" s="4"/>
      <c r="O45" s="4"/>
      <c r="P45" s="4"/>
      <c r="Q45" s="4"/>
    </row>
    <row r="46" spans="1:21" ht="106.5" customHeight="1">
      <c r="A46" s="315" t="s">
        <v>249</v>
      </c>
      <c r="B46" s="315"/>
      <c r="C46" s="315"/>
      <c r="D46" s="315"/>
      <c r="E46" s="315"/>
      <c r="F46" s="315"/>
      <c r="G46" s="315"/>
      <c r="H46" s="315"/>
      <c r="I46" s="315"/>
      <c r="J46" s="394"/>
      <c r="K46" s="394"/>
      <c r="L46" s="394"/>
      <c r="M46" s="394"/>
      <c r="N46" s="36"/>
      <c r="O46" s="36"/>
      <c r="P46" s="36"/>
      <c r="Q46" s="36"/>
      <c r="R46" s="36"/>
      <c r="S46" s="36"/>
      <c r="T46" s="36"/>
      <c r="U46" s="36"/>
    </row>
    <row r="47" spans="1:21">
      <c r="A47" s="20"/>
      <c r="B47" s="15"/>
      <c r="C47" s="15"/>
      <c r="D47" s="15"/>
      <c r="E47" s="15"/>
      <c r="L47" s="15"/>
      <c r="M47" s="15"/>
      <c r="N47" s="15"/>
      <c r="O47" s="15"/>
    </row>
    <row r="48" spans="1:21">
      <c r="A48" s="16"/>
      <c r="B48" s="15"/>
      <c r="C48" s="15"/>
      <c r="D48" s="15"/>
      <c r="E48" s="15"/>
      <c r="L48" s="15"/>
      <c r="M48" s="15"/>
      <c r="N48" s="15"/>
      <c r="O48" s="15"/>
    </row>
    <row r="49" spans="1:15" ht="45" customHeight="1">
      <c r="A49" s="16"/>
      <c r="B49" s="15"/>
      <c r="C49" s="15"/>
      <c r="D49" s="15"/>
      <c r="E49" s="15"/>
      <c r="L49" s="15"/>
      <c r="M49" s="15"/>
      <c r="N49" s="15"/>
      <c r="O49" s="15"/>
    </row>
    <row r="50" spans="1:15" ht="33.75" customHeight="1">
      <c r="A50" s="18"/>
      <c r="B50" s="15"/>
      <c r="C50" s="15"/>
      <c r="D50" s="15"/>
      <c r="E50" s="15"/>
      <c r="L50" s="15"/>
      <c r="M50" s="15"/>
      <c r="N50" s="15"/>
      <c r="O50" s="15"/>
    </row>
    <row r="51" spans="1:15" ht="30.75" customHeight="1">
      <c r="A51" s="313"/>
      <c r="B51" s="313"/>
      <c r="C51" s="313"/>
      <c r="D51" s="313"/>
      <c r="E51" s="15"/>
      <c r="O51" s="15"/>
    </row>
    <row r="52" spans="1:15" ht="33.75" customHeight="1">
      <c r="A52" s="16"/>
      <c r="B52" s="15"/>
      <c r="C52" s="15"/>
      <c r="D52" s="15"/>
      <c r="E52" s="15"/>
      <c r="L52" s="15"/>
      <c r="M52" s="15"/>
      <c r="N52" s="15"/>
      <c r="O52" s="15"/>
    </row>
    <row r="53" spans="1:15">
      <c r="A53" s="19"/>
      <c r="B53" s="19"/>
      <c r="C53" s="19"/>
      <c r="D53" s="19"/>
      <c r="E53" s="19"/>
      <c r="L53" s="19"/>
      <c r="M53" s="19"/>
      <c r="N53" s="19"/>
      <c r="O53" s="19"/>
    </row>
    <row r="54" spans="1:15">
      <c r="A54" s="19"/>
      <c r="B54" s="19"/>
      <c r="C54" s="19"/>
      <c r="D54" s="19"/>
      <c r="E54" s="19"/>
      <c r="L54" s="19"/>
      <c r="M54" s="19"/>
      <c r="N54" s="19"/>
      <c r="O54" s="19"/>
    </row>
    <row r="55" spans="1:15">
      <c r="A55" s="19"/>
      <c r="B55" s="19"/>
      <c r="C55" s="19"/>
      <c r="D55" s="19"/>
      <c r="E55" s="19"/>
      <c r="L55" s="19"/>
      <c r="M55" s="19"/>
      <c r="N55" s="19"/>
      <c r="O55" s="19"/>
    </row>
    <row r="56" spans="1:15">
      <c r="A56" s="19"/>
      <c r="B56" s="19"/>
      <c r="C56" s="19"/>
      <c r="D56" s="19"/>
      <c r="E56" s="19"/>
      <c r="L56" s="19"/>
      <c r="M56" s="19"/>
      <c r="N56" s="19"/>
      <c r="O56" s="19"/>
    </row>
  </sheetData>
  <mergeCells count="21">
    <mergeCell ref="A51:D51"/>
    <mergeCell ref="B10:M10"/>
    <mergeCell ref="B18:M18"/>
    <mergeCell ref="A46:M46"/>
    <mergeCell ref="L4:M4"/>
    <mergeCell ref="D4:E4"/>
    <mergeCell ref="A1:B1"/>
    <mergeCell ref="A3:A5"/>
    <mergeCell ref="B26:E26"/>
    <mergeCell ref="A2:M2"/>
    <mergeCell ref="B3:E3"/>
    <mergeCell ref="F4:G4"/>
    <mergeCell ref="J3:M3"/>
    <mergeCell ref="H4:I4"/>
    <mergeCell ref="F3:I3"/>
    <mergeCell ref="B39:I39"/>
    <mergeCell ref="J4:K4"/>
    <mergeCell ref="F26:I26"/>
    <mergeCell ref="B4:C4"/>
    <mergeCell ref="B31:I31"/>
    <mergeCell ref="A25:M25"/>
  </mergeCells>
  <phoneticPr fontId="0" type="noConversion"/>
  <hyperlinks>
    <hyperlink ref="A1" location="Inhalt!A1" display="Inhalt!A1"/>
  </hyperlinks>
  <pageMargins left="0.78740157480314965" right="0.78740157480314965" top="0.98425196850393704" bottom="0.98425196850393704" header="0.51181102362204722" footer="0.51181102362204722"/>
  <pageSetup paperSize="9" scale="18" orientation="portrait" r:id="rId1"/>
  <headerFooter alignWithMargins="0">
    <oddHeader>&amp;CBildung in Deutschland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K107"/>
  <sheetViews>
    <sheetView zoomScaleNormal="100" workbookViewId="0">
      <selection activeCell="F47" sqref="F47"/>
    </sheetView>
  </sheetViews>
  <sheetFormatPr baseColWidth="10" defaultRowHeight="12.75"/>
  <cols>
    <col min="1" max="1" width="21.5703125" style="17" customWidth="1"/>
    <col min="2" max="2" width="6" customWidth="1"/>
    <col min="8" max="9" width="13" customWidth="1"/>
  </cols>
  <sheetData>
    <row r="1" spans="1:9" ht="25.5" customHeight="1">
      <c r="A1" s="286" t="s">
        <v>172</v>
      </c>
      <c r="B1" s="285"/>
      <c r="C1" s="285"/>
    </row>
    <row r="2" spans="1:9" ht="31.5" customHeight="1">
      <c r="A2" s="296" t="s">
        <v>257</v>
      </c>
      <c r="B2" s="296"/>
      <c r="C2" s="296"/>
      <c r="D2" s="296"/>
      <c r="E2" s="296"/>
      <c r="F2" s="296"/>
      <c r="G2" s="296"/>
      <c r="H2" s="296"/>
      <c r="I2" s="296"/>
    </row>
    <row r="3" spans="1:9" ht="26.25" customHeight="1">
      <c r="A3" s="400" t="s">
        <v>225</v>
      </c>
      <c r="B3" s="402" t="s">
        <v>66</v>
      </c>
      <c r="C3" s="402" t="s">
        <v>181</v>
      </c>
      <c r="D3" s="298" t="s">
        <v>227</v>
      </c>
      <c r="E3" s="395"/>
      <c r="F3" s="395"/>
      <c r="G3" s="393"/>
      <c r="H3" s="402" t="s">
        <v>169</v>
      </c>
      <c r="I3" s="410" t="s">
        <v>170</v>
      </c>
    </row>
    <row r="4" spans="1:9">
      <c r="A4" s="401"/>
      <c r="B4" s="403"/>
      <c r="C4" s="404"/>
      <c r="D4" s="206" t="s">
        <v>228</v>
      </c>
      <c r="E4" s="206" t="s">
        <v>182</v>
      </c>
      <c r="F4" s="206" t="s">
        <v>183</v>
      </c>
      <c r="G4" s="206" t="s">
        <v>229</v>
      </c>
      <c r="H4" s="404"/>
      <c r="I4" s="391"/>
    </row>
    <row r="5" spans="1:9" ht="12.75" customHeight="1">
      <c r="A5" s="342"/>
      <c r="B5" s="404"/>
      <c r="C5" s="209" t="s">
        <v>184</v>
      </c>
      <c r="D5" s="336" t="s">
        <v>265</v>
      </c>
      <c r="E5" s="337"/>
      <c r="F5" s="337"/>
      <c r="G5" s="338"/>
      <c r="H5" s="209" t="s">
        <v>185</v>
      </c>
      <c r="I5" s="210" t="s">
        <v>168</v>
      </c>
    </row>
    <row r="6" spans="1:9" ht="12.75" customHeight="1">
      <c r="A6" s="405" t="s">
        <v>155</v>
      </c>
      <c r="B6" s="240">
        <v>2000</v>
      </c>
      <c r="C6" s="39">
        <v>37794</v>
      </c>
      <c r="D6" s="40">
        <v>6</v>
      </c>
      <c r="E6" s="40">
        <v>30</v>
      </c>
      <c r="F6" s="40">
        <v>39</v>
      </c>
      <c r="G6" s="40">
        <v>25</v>
      </c>
      <c r="H6" s="42">
        <v>53.6</v>
      </c>
      <c r="I6" s="41">
        <v>41.2</v>
      </c>
    </row>
    <row r="7" spans="1:9" ht="12.75" customHeight="1">
      <c r="A7" s="406"/>
      <c r="B7" s="211">
        <v>2006</v>
      </c>
      <c r="C7" s="126">
        <v>37694</v>
      </c>
      <c r="D7" s="130">
        <v>8</v>
      </c>
      <c r="E7" s="130">
        <v>34</v>
      </c>
      <c r="F7" s="130">
        <v>36</v>
      </c>
      <c r="G7" s="130">
        <v>21</v>
      </c>
      <c r="H7" s="207">
        <v>51.3</v>
      </c>
      <c r="I7" s="208">
        <v>41.1</v>
      </c>
    </row>
    <row r="8" spans="1:9" ht="12.75" customHeight="1">
      <c r="A8" s="406"/>
      <c r="B8" s="240">
        <v>2010</v>
      </c>
      <c r="C8" s="39">
        <v>41462</v>
      </c>
      <c r="D8" s="40">
        <v>10</v>
      </c>
      <c r="E8" s="40">
        <v>37</v>
      </c>
      <c r="F8" s="40">
        <v>37</v>
      </c>
      <c r="G8" s="40">
        <v>17</v>
      </c>
      <c r="H8" s="42">
        <v>50.3</v>
      </c>
      <c r="I8" s="41">
        <v>41</v>
      </c>
    </row>
    <row r="9" spans="1:9" ht="12.75" customHeight="1">
      <c r="A9" s="407"/>
      <c r="B9" s="211">
        <v>2012</v>
      </c>
      <c r="C9" s="126">
        <v>43862</v>
      </c>
      <c r="D9" s="130">
        <v>10</v>
      </c>
      <c r="E9" s="130">
        <v>36</v>
      </c>
      <c r="F9" s="130">
        <v>37</v>
      </c>
      <c r="G9" s="130">
        <v>17</v>
      </c>
      <c r="H9" s="207" t="s">
        <v>11</v>
      </c>
      <c r="I9" s="208">
        <v>41</v>
      </c>
    </row>
    <row r="10" spans="1:9" ht="12.75" customHeight="1">
      <c r="A10" s="354" t="s">
        <v>186</v>
      </c>
      <c r="B10" s="354"/>
      <c r="C10" s="354"/>
      <c r="D10" s="354"/>
      <c r="E10" s="354"/>
      <c r="F10" s="354"/>
      <c r="G10" s="354"/>
      <c r="H10" s="354"/>
      <c r="I10" s="354"/>
    </row>
    <row r="11" spans="1:9" ht="12.75" customHeight="1">
      <c r="A11" s="397" t="s">
        <v>187</v>
      </c>
      <c r="B11" s="211">
        <v>2000</v>
      </c>
      <c r="C11" s="126">
        <v>33808</v>
      </c>
      <c r="D11" s="130">
        <v>6</v>
      </c>
      <c r="E11" s="130">
        <v>28</v>
      </c>
      <c r="F11" s="130">
        <v>39</v>
      </c>
      <c r="G11" s="130">
        <v>26</v>
      </c>
      <c r="H11" s="207">
        <v>54.3</v>
      </c>
      <c r="I11" s="208">
        <v>41.2</v>
      </c>
    </row>
    <row r="12" spans="1:9" ht="12.75" customHeight="1">
      <c r="A12" s="397"/>
      <c r="B12" s="240">
        <v>2006</v>
      </c>
      <c r="C12" s="39">
        <v>31959</v>
      </c>
      <c r="D12" s="40">
        <v>7</v>
      </c>
      <c r="E12" s="40">
        <v>33</v>
      </c>
      <c r="F12" s="40">
        <v>36</v>
      </c>
      <c r="G12" s="40">
        <v>23</v>
      </c>
      <c r="H12" s="42">
        <v>52</v>
      </c>
      <c r="I12" s="41">
        <v>41.1</v>
      </c>
    </row>
    <row r="13" spans="1:9" ht="12.75" customHeight="1">
      <c r="A13" s="397"/>
      <c r="B13" s="211">
        <v>2010</v>
      </c>
      <c r="C13" s="126">
        <v>33517</v>
      </c>
      <c r="D13" s="132">
        <v>8.652325685473043</v>
      </c>
      <c r="E13" s="132">
        <v>34.949428648148704</v>
      </c>
      <c r="F13" s="132">
        <v>37.938956350508697</v>
      </c>
      <c r="G13" s="132">
        <v>18.459289315869558</v>
      </c>
      <c r="H13" s="207">
        <v>51.03125</v>
      </c>
      <c r="I13" s="208">
        <v>41</v>
      </c>
    </row>
    <row r="14" spans="1:9" ht="12.75" customHeight="1">
      <c r="A14" s="397"/>
      <c r="B14" s="241">
        <v>2012</v>
      </c>
      <c r="C14" s="60">
        <v>34905</v>
      </c>
      <c r="D14" s="65">
        <v>8.8898438619109008</v>
      </c>
      <c r="E14" s="65">
        <v>34.158430024351809</v>
      </c>
      <c r="F14" s="65">
        <v>38.33548202263286</v>
      </c>
      <c r="G14" s="65">
        <v>18.616244091104424</v>
      </c>
      <c r="H14" s="68">
        <v>51.232704402515722</v>
      </c>
      <c r="I14" s="69">
        <v>41</v>
      </c>
    </row>
    <row r="15" spans="1:9" ht="12.75" customHeight="1">
      <c r="A15" s="408" t="s">
        <v>188</v>
      </c>
      <c r="B15" s="211">
        <v>2000</v>
      </c>
      <c r="C15" s="126">
        <v>3986</v>
      </c>
      <c r="D15" s="130">
        <v>12</v>
      </c>
      <c r="E15" s="130">
        <v>40</v>
      </c>
      <c r="F15" s="130">
        <v>35</v>
      </c>
      <c r="G15" s="130">
        <v>12</v>
      </c>
      <c r="H15" s="207">
        <v>48.8</v>
      </c>
      <c r="I15" s="208">
        <v>41.8</v>
      </c>
    </row>
    <row r="16" spans="1:9" ht="12.75" customHeight="1">
      <c r="A16" s="408"/>
      <c r="B16" s="240">
        <v>2006</v>
      </c>
      <c r="C16" s="39">
        <v>5735</v>
      </c>
      <c r="D16" s="40">
        <v>14</v>
      </c>
      <c r="E16" s="40">
        <v>42</v>
      </c>
      <c r="F16" s="40">
        <v>32</v>
      </c>
      <c r="G16" s="40">
        <v>11</v>
      </c>
      <c r="H16" s="42">
        <v>48.1</v>
      </c>
      <c r="I16" s="41">
        <v>41.3</v>
      </c>
    </row>
    <row r="17" spans="1:10" ht="12.75" customHeight="1">
      <c r="A17" s="408"/>
      <c r="B17" s="211">
        <v>2010</v>
      </c>
      <c r="C17" s="126">
        <v>7945</v>
      </c>
      <c r="D17" s="132">
        <v>15.040906230333542</v>
      </c>
      <c r="E17" s="132">
        <v>43.964757709251103</v>
      </c>
      <c r="F17" s="132">
        <v>32.208936438011328</v>
      </c>
      <c r="G17" s="132">
        <v>8.7853996224040269</v>
      </c>
      <c r="H17" s="207">
        <v>47.518749999999997</v>
      </c>
      <c r="I17" s="208">
        <v>41.1</v>
      </c>
    </row>
    <row r="18" spans="1:10" ht="12.75" customHeight="1">
      <c r="A18" s="409"/>
      <c r="B18" s="241">
        <v>2012</v>
      </c>
      <c r="C18" s="60">
        <v>8957</v>
      </c>
      <c r="D18" s="65">
        <v>14.737077146365971</v>
      </c>
      <c r="E18" s="65">
        <v>42.715194819694098</v>
      </c>
      <c r="F18" s="65">
        <v>33.325890365077591</v>
      </c>
      <c r="G18" s="65">
        <v>9.2218376688623422</v>
      </c>
      <c r="H18" s="68">
        <v>47.86931818181818</v>
      </c>
      <c r="I18" s="69">
        <v>41</v>
      </c>
    </row>
    <row r="19" spans="1:10" ht="12.75" customHeight="1">
      <c r="A19" s="354" t="s">
        <v>189</v>
      </c>
      <c r="B19" s="354"/>
      <c r="C19" s="354"/>
      <c r="D19" s="354"/>
      <c r="E19" s="354"/>
      <c r="F19" s="354"/>
      <c r="G19" s="354"/>
      <c r="H19" s="354"/>
      <c r="I19" s="354"/>
    </row>
    <row r="20" spans="1:10" ht="12.75" customHeight="1">
      <c r="A20" s="397" t="s">
        <v>190</v>
      </c>
      <c r="B20" s="241">
        <v>2000</v>
      </c>
      <c r="C20" s="60">
        <v>12638</v>
      </c>
      <c r="D20" s="62">
        <v>5</v>
      </c>
      <c r="E20" s="62">
        <v>26</v>
      </c>
      <c r="F20" s="62">
        <v>40</v>
      </c>
      <c r="G20" s="62">
        <v>29</v>
      </c>
      <c r="H20" s="68">
        <v>55.2</v>
      </c>
      <c r="I20" s="69">
        <v>41.4</v>
      </c>
    </row>
    <row r="21" spans="1:10" ht="12.75" customHeight="1">
      <c r="A21" s="397"/>
      <c r="B21" s="211">
        <v>2006</v>
      </c>
      <c r="C21" s="126">
        <v>10626</v>
      </c>
      <c r="D21" s="130">
        <v>3</v>
      </c>
      <c r="E21" s="130">
        <v>29</v>
      </c>
      <c r="F21" s="130">
        <v>40</v>
      </c>
      <c r="G21" s="130">
        <v>29</v>
      </c>
      <c r="H21" s="207">
        <v>54.1</v>
      </c>
      <c r="I21" s="208">
        <v>41.1</v>
      </c>
    </row>
    <row r="22" spans="1:10" ht="12.75" customHeight="1">
      <c r="A22" s="397"/>
      <c r="B22" s="241">
        <v>2010</v>
      </c>
      <c r="C22" s="60">
        <v>7110</v>
      </c>
      <c r="D22" s="62">
        <v>0</v>
      </c>
      <c r="E22" s="62">
        <v>17</v>
      </c>
      <c r="F22" s="62">
        <v>50</v>
      </c>
      <c r="G22" s="62">
        <v>32</v>
      </c>
      <c r="H22" s="68">
        <v>56.195890410958903</v>
      </c>
      <c r="I22" s="69">
        <v>41.147158267589759</v>
      </c>
    </row>
    <row r="23" spans="1:10" ht="12.75" customHeight="1">
      <c r="A23" s="397"/>
      <c r="B23" s="211">
        <v>2012</v>
      </c>
      <c r="C23" s="126">
        <v>6029</v>
      </c>
      <c r="D23" s="130">
        <v>0</v>
      </c>
      <c r="E23" s="130">
        <v>11</v>
      </c>
      <c r="F23" s="130">
        <v>52</v>
      </c>
      <c r="G23" s="130">
        <v>37</v>
      </c>
      <c r="H23" s="207" t="s">
        <v>12</v>
      </c>
      <c r="I23" s="208">
        <v>40.988412514484359</v>
      </c>
    </row>
    <row r="24" spans="1:10" ht="12.75" customHeight="1">
      <c r="A24" s="396" t="s">
        <v>191</v>
      </c>
      <c r="B24" s="241">
        <v>2006</v>
      </c>
      <c r="C24" s="60">
        <v>1845</v>
      </c>
      <c r="D24" s="62">
        <v>23</v>
      </c>
      <c r="E24" s="62">
        <v>57</v>
      </c>
      <c r="F24" s="62">
        <v>16</v>
      </c>
      <c r="G24" s="62">
        <v>4</v>
      </c>
      <c r="H24" s="68">
        <v>43.8</v>
      </c>
      <c r="I24" s="69">
        <v>40.700000000000003</v>
      </c>
      <c r="J24" s="21"/>
    </row>
    <row r="25" spans="1:10" ht="12.75" customHeight="1">
      <c r="A25" s="396"/>
      <c r="B25" s="211">
        <v>2010</v>
      </c>
      <c r="C25" s="126">
        <v>6503</v>
      </c>
      <c r="D25" s="130">
        <v>13</v>
      </c>
      <c r="E25" s="130">
        <v>59</v>
      </c>
      <c r="F25" s="130">
        <v>25</v>
      </c>
      <c r="G25" s="130">
        <v>3</v>
      </c>
      <c r="H25" s="207">
        <v>45.789115646258502</v>
      </c>
      <c r="I25" s="208">
        <v>40.845999105945459</v>
      </c>
    </row>
    <row r="26" spans="1:10" ht="12.75" customHeight="1">
      <c r="A26" s="396"/>
      <c r="B26" s="241">
        <v>2012</v>
      </c>
      <c r="C26" s="60">
        <v>8376</v>
      </c>
      <c r="D26" s="62">
        <v>11</v>
      </c>
      <c r="E26" s="62">
        <v>54</v>
      </c>
      <c r="F26" s="62">
        <v>31</v>
      </c>
      <c r="G26" s="62">
        <v>5</v>
      </c>
      <c r="H26" s="68" t="s">
        <v>13</v>
      </c>
      <c r="I26" s="69">
        <v>40.983870967741936</v>
      </c>
    </row>
    <row r="27" spans="1:10" ht="12.75" customHeight="1">
      <c r="A27" s="397" t="s">
        <v>192</v>
      </c>
      <c r="B27" s="211">
        <v>2000</v>
      </c>
      <c r="C27" s="126">
        <v>16519</v>
      </c>
      <c r="D27" s="130">
        <v>5</v>
      </c>
      <c r="E27" s="130">
        <v>27</v>
      </c>
      <c r="F27" s="130">
        <v>42</v>
      </c>
      <c r="G27" s="130">
        <v>26</v>
      </c>
      <c r="H27" s="207">
        <v>54.6</v>
      </c>
      <c r="I27" s="208">
        <v>41.3</v>
      </c>
    </row>
    <row r="28" spans="1:10" ht="12.75" customHeight="1">
      <c r="A28" s="397"/>
      <c r="B28" s="241">
        <v>2006</v>
      </c>
      <c r="C28" s="60">
        <v>14124</v>
      </c>
      <c r="D28" s="62">
        <v>2</v>
      </c>
      <c r="E28" s="62">
        <v>27</v>
      </c>
      <c r="F28" s="62">
        <v>44</v>
      </c>
      <c r="G28" s="62">
        <v>27</v>
      </c>
      <c r="H28" s="68">
        <v>54.3</v>
      </c>
      <c r="I28" s="69">
        <v>41.3</v>
      </c>
    </row>
    <row r="29" spans="1:10" ht="12.75" customHeight="1">
      <c r="A29" s="397"/>
      <c r="B29" s="211">
        <v>2010</v>
      </c>
      <c r="C29" s="126">
        <v>9850</v>
      </c>
      <c r="D29" s="130">
        <v>0</v>
      </c>
      <c r="E29" s="130">
        <v>15</v>
      </c>
      <c r="F29" s="130">
        <v>53</v>
      </c>
      <c r="G29" s="130">
        <v>31</v>
      </c>
      <c r="H29" s="207">
        <v>56.388888888888886</v>
      </c>
      <c r="I29" s="208">
        <v>40.751570807153215</v>
      </c>
    </row>
    <row r="30" spans="1:10" ht="12.75" customHeight="1">
      <c r="A30" s="397"/>
      <c r="B30" s="241">
        <v>2012</v>
      </c>
      <c r="C30" s="60">
        <v>8584</v>
      </c>
      <c r="D30" s="62">
        <v>0</v>
      </c>
      <c r="E30" s="62">
        <v>10</v>
      </c>
      <c r="F30" s="62">
        <v>54</v>
      </c>
      <c r="G30" s="62">
        <v>37</v>
      </c>
      <c r="H30" s="68" t="s">
        <v>14</v>
      </c>
      <c r="I30" s="69">
        <v>40.446018893387311</v>
      </c>
    </row>
    <row r="31" spans="1:10" ht="12.75" customHeight="1">
      <c r="A31" s="408" t="s">
        <v>193</v>
      </c>
      <c r="B31" s="211">
        <v>2006</v>
      </c>
      <c r="C31" s="126">
        <v>3002</v>
      </c>
      <c r="D31" s="130">
        <v>28</v>
      </c>
      <c r="E31" s="130">
        <v>55</v>
      </c>
      <c r="F31" s="130">
        <v>15</v>
      </c>
      <c r="G31" s="130">
        <v>2</v>
      </c>
      <c r="H31" s="207">
        <v>42.7</v>
      </c>
      <c r="I31" s="208">
        <v>41.2</v>
      </c>
    </row>
    <row r="32" spans="1:10" ht="12.75" customHeight="1">
      <c r="A32" s="408"/>
      <c r="B32" s="241">
        <v>2010</v>
      </c>
      <c r="C32" s="60">
        <v>9685</v>
      </c>
      <c r="D32" s="62">
        <v>17</v>
      </c>
      <c r="E32" s="62">
        <v>58</v>
      </c>
      <c r="F32" s="62">
        <v>22</v>
      </c>
      <c r="G32" s="62">
        <v>30</v>
      </c>
      <c r="H32" s="68">
        <v>44.929159802306422</v>
      </c>
      <c r="I32" s="69">
        <v>41.391501050250447</v>
      </c>
    </row>
    <row r="33" spans="1:9" ht="12.75" customHeight="1">
      <c r="A33" s="408"/>
      <c r="B33" s="211">
        <v>2012</v>
      </c>
      <c r="C33" s="126">
        <v>12422</v>
      </c>
      <c r="D33" s="130">
        <v>14</v>
      </c>
      <c r="E33" s="130">
        <v>56</v>
      </c>
      <c r="F33" s="130">
        <v>26</v>
      </c>
      <c r="G33" s="130">
        <v>4</v>
      </c>
      <c r="H33" s="207" t="s">
        <v>15</v>
      </c>
      <c r="I33" s="208">
        <v>41.500514815238532</v>
      </c>
    </row>
    <row r="34" spans="1:9" ht="12.75" customHeight="1">
      <c r="A34" s="397" t="s">
        <v>194</v>
      </c>
      <c r="B34" s="241">
        <v>2006</v>
      </c>
      <c r="C34" s="62">
        <v>782</v>
      </c>
      <c r="D34" s="62">
        <v>81</v>
      </c>
      <c r="E34" s="62">
        <v>19</v>
      </c>
      <c r="F34" s="62">
        <v>0</v>
      </c>
      <c r="G34" s="62">
        <v>0</v>
      </c>
      <c r="H34" s="68">
        <v>36.799999999999997</v>
      </c>
      <c r="I34" s="69">
        <v>35.200000000000003</v>
      </c>
    </row>
    <row r="35" spans="1:9" ht="12.75" customHeight="1">
      <c r="A35" s="397"/>
      <c r="B35" s="211">
        <v>2010</v>
      </c>
      <c r="C35" s="126">
        <v>1236</v>
      </c>
      <c r="D35" s="130">
        <v>80</v>
      </c>
      <c r="E35" s="130">
        <v>19</v>
      </c>
      <c r="F35" s="130">
        <v>0</v>
      </c>
      <c r="G35" s="130">
        <v>0</v>
      </c>
      <c r="H35" s="207">
        <v>35.86036036036036</v>
      </c>
      <c r="I35" s="208">
        <v>34.869662921348315</v>
      </c>
    </row>
    <row r="36" spans="1:9" ht="12.75" customHeight="1">
      <c r="A36" s="398"/>
      <c r="B36" s="241">
        <v>2012</v>
      </c>
      <c r="C36" s="60">
        <v>1439</v>
      </c>
      <c r="D36" s="62">
        <v>78</v>
      </c>
      <c r="E36" s="62">
        <v>22</v>
      </c>
      <c r="F36" s="62">
        <v>0</v>
      </c>
      <c r="G36" s="62">
        <v>0</v>
      </c>
      <c r="H36" s="68" t="s">
        <v>16</v>
      </c>
      <c r="I36" s="69">
        <v>34.77215189873418</v>
      </c>
    </row>
    <row r="37" spans="1:9" ht="12.75" customHeight="1">
      <c r="A37" s="354" t="s">
        <v>195</v>
      </c>
      <c r="B37" s="354"/>
      <c r="C37" s="354"/>
      <c r="D37" s="354"/>
      <c r="E37" s="354"/>
      <c r="F37" s="354"/>
      <c r="G37" s="354"/>
      <c r="H37" s="354"/>
      <c r="I37" s="354"/>
    </row>
    <row r="38" spans="1:9" ht="12.75" customHeight="1">
      <c r="A38" s="397" t="s">
        <v>166</v>
      </c>
      <c r="B38" s="241">
        <v>2000</v>
      </c>
      <c r="C38" s="60">
        <v>23980</v>
      </c>
      <c r="D38" s="62">
        <v>6</v>
      </c>
      <c r="E38" s="62">
        <v>26</v>
      </c>
      <c r="F38" s="62">
        <v>39</v>
      </c>
      <c r="G38" s="62">
        <v>29</v>
      </c>
      <c r="H38" s="68">
        <v>55.2</v>
      </c>
      <c r="I38" s="69">
        <v>41.5</v>
      </c>
    </row>
    <row r="39" spans="1:9" ht="12.75" customHeight="1">
      <c r="A39" s="397"/>
      <c r="B39" s="211">
        <v>2006</v>
      </c>
      <c r="C39" s="126">
        <v>23361</v>
      </c>
      <c r="D39" s="130">
        <v>9</v>
      </c>
      <c r="E39" s="130">
        <v>33</v>
      </c>
      <c r="F39" s="130">
        <v>34</v>
      </c>
      <c r="G39" s="130">
        <v>24</v>
      </c>
      <c r="H39" s="207">
        <v>51.5</v>
      </c>
      <c r="I39" s="208">
        <v>41.2</v>
      </c>
    </row>
    <row r="40" spans="1:9" ht="12.75" customHeight="1">
      <c r="A40" s="397"/>
      <c r="B40" s="241">
        <v>2010</v>
      </c>
      <c r="C40" s="60">
        <v>24934</v>
      </c>
      <c r="D40" s="65">
        <v>11.570546242079088</v>
      </c>
      <c r="E40" s="65">
        <v>36.448223309537177</v>
      </c>
      <c r="F40" s="65">
        <v>34.667522258763135</v>
      </c>
      <c r="G40" s="65">
        <v>17.313708189620598</v>
      </c>
      <c r="H40" s="68">
        <v>49.986220472440948</v>
      </c>
      <c r="I40" s="69">
        <v>41.078630897317296</v>
      </c>
    </row>
    <row r="41" spans="1:9" ht="12.75" customHeight="1">
      <c r="A41" s="397"/>
      <c r="B41" s="211">
        <v>2012</v>
      </c>
      <c r="C41" s="126">
        <v>25973</v>
      </c>
      <c r="D41" s="132">
        <v>11.808416432449082</v>
      </c>
      <c r="E41" s="132">
        <v>35.436799753590265</v>
      </c>
      <c r="F41" s="132">
        <v>35.86416663458207</v>
      </c>
      <c r="G41" s="132">
        <v>16.890617179378587</v>
      </c>
      <c r="H41" s="207">
        <v>50.179487179487182</v>
      </c>
      <c r="I41" s="208">
        <v>41.02410150236237</v>
      </c>
    </row>
    <row r="42" spans="1:9" ht="12.75" customHeight="1">
      <c r="A42" s="396" t="s">
        <v>135</v>
      </c>
      <c r="B42" s="241">
        <v>2000</v>
      </c>
      <c r="C42" s="60">
        <v>13234</v>
      </c>
      <c r="D42" s="62">
        <v>8</v>
      </c>
      <c r="E42" s="62">
        <v>36</v>
      </c>
      <c r="F42" s="62">
        <v>38</v>
      </c>
      <c r="G42" s="62">
        <v>18</v>
      </c>
      <c r="H42" s="68">
        <v>51</v>
      </c>
      <c r="I42" s="69">
        <v>40.9</v>
      </c>
    </row>
    <row r="43" spans="1:9" ht="12.75" customHeight="1">
      <c r="A43" s="396"/>
      <c r="B43" s="211">
        <v>2006</v>
      </c>
      <c r="C43" s="126">
        <v>13849</v>
      </c>
      <c r="D43" s="130">
        <v>7</v>
      </c>
      <c r="E43" s="130">
        <v>37</v>
      </c>
      <c r="F43" s="130">
        <v>39</v>
      </c>
      <c r="G43" s="130">
        <v>17</v>
      </c>
      <c r="H43" s="207">
        <v>51</v>
      </c>
      <c r="I43" s="208">
        <v>41</v>
      </c>
    </row>
    <row r="44" spans="1:9" ht="12.75" customHeight="1">
      <c r="A44" s="396"/>
      <c r="B44" s="241">
        <v>2010</v>
      </c>
      <c r="C44" s="60">
        <v>16178</v>
      </c>
      <c r="D44" s="65">
        <v>7.2876746198541227</v>
      </c>
      <c r="E44" s="65">
        <v>37.173939918407719</v>
      </c>
      <c r="F44" s="65">
        <v>40.140932130053159</v>
      </c>
      <c r="G44" s="65">
        <v>15.397453331685004</v>
      </c>
      <c r="H44" s="68">
        <v>50.783286118980172</v>
      </c>
      <c r="I44" s="69">
        <v>40.856115107913666</v>
      </c>
    </row>
    <row r="45" spans="1:9" ht="12.75" customHeight="1">
      <c r="A45" s="399"/>
      <c r="B45" s="211">
        <v>2012</v>
      </c>
      <c r="C45" s="126">
        <v>17536</v>
      </c>
      <c r="D45" s="132">
        <v>7.5672901459854014</v>
      </c>
      <c r="E45" s="132">
        <v>36.690237226277375</v>
      </c>
      <c r="F45" s="132">
        <v>39.410355839416056</v>
      </c>
      <c r="G45" s="132">
        <v>16.332116788321169</v>
      </c>
      <c r="H45" s="207">
        <v>50.879213483146067</v>
      </c>
      <c r="I45" s="208">
        <v>40.934081142107949</v>
      </c>
    </row>
    <row r="46" spans="1:9" ht="12.75" customHeight="1">
      <c r="A46" s="354" t="s">
        <v>167</v>
      </c>
      <c r="B46" s="354"/>
      <c r="C46" s="354"/>
      <c r="D46" s="354"/>
      <c r="E46" s="354"/>
      <c r="F46" s="354"/>
      <c r="G46" s="354"/>
      <c r="H46" s="354"/>
      <c r="I46" s="354"/>
    </row>
    <row r="47" spans="1:9" ht="12.75" customHeight="1">
      <c r="A47" s="397" t="s">
        <v>84</v>
      </c>
      <c r="B47" s="241">
        <v>2000</v>
      </c>
      <c r="C47" s="60">
        <v>5661</v>
      </c>
      <c r="D47" s="65">
        <v>4</v>
      </c>
      <c r="E47" s="65">
        <v>24</v>
      </c>
      <c r="F47" s="65">
        <v>43</v>
      </c>
      <c r="G47" s="65">
        <v>29</v>
      </c>
      <c r="H47" s="68">
        <v>56</v>
      </c>
      <c r="I47" s="69">
        <v>41.8</v>
      </c>
    </row>
    <row r="48" spans="1:9" ht="12.75" customHeight="1">
      <c r="A48" s="397"/>
      <c r="B48" s="211">
        <v>2006</v>
      </c>
      <c r="C48" s="126">
        <v>5427</v>
      </c>
      <c r="D48" s="132">
        <v>7</v>
      </c>
      <c r="E48" s="132">
        <v>31</v>
      </c>
      <c r="F48" s="132">
        <v>35</v>
      </c>
      <c r="G48" s="132">
        <v>26</v>
      </c>
      <c r="H48" s="207">
        <v>52.8</v>
      </c>
      <c r="I48" s="208">
        <v>42.2</v>
      </c>
    </row>
    <row r="49" spans="1:11" ht="12.75" customHeight="1">
      <c r="A49" s="397"/>
      <c r="B49" s="241">
        <v>2010</v>
      </c>
      <c r="C49" s="60">
        <v>5883</v>
      </c>
      <c r="D49" s="65">
        <v>10.249872514023457</v>
      </c>
      <c r="E49" s="65">
        <v>36.070032296447394</v>
      </c>
      <c r="F49" s="65">
        <v>35.917049124596296</v>
      </c>
      <c r="G49" s="65">
        <v>17.763046064932858</v>
      </c>
      <c r="H49" s="68">
        <v>50.366</v>
      </c>
      <c r="I49" s="69">
        <v>42.522749273959342</v>
      </c>
    </row>
    <row r="50" spans="1:11" ht="12.75" customHeight="1">
      <c r="A50" s="397"/>
      <c r="B50" s="211">
        <v>2012</v>
      </c>
      <c r="C50" s="126">
        <v>6103</v>
      </c>
      <c r="D50" s="132">
        <v>10.208094379813208</v>
      </c>
      <c r="E50" s="132">
        <v>34.310994592823199</v>
      </c>
      <c r="F50" s="132">
        <v>37.997706046206787</v>
      </c>
      <c r="G50" s="132">
        <v>17.48320498115681</v>
      </c>
      <c r="H50" s="207">
        <v>50.679611650485434</v>
      </c>
      <c r="I50" s="208">
        <v>42.454035087719298</v>
      </c>
    </row>
    <row r="51" spans="1:11" ht="12.75" customHeight="1">
      <c r="A51" s="396" t="s">
        <v>127</v>
      </c>
      <c r="B51" s="241">
        <v>2000</v>
      </c>
      <c r="C51" s="62">
        <v>219</v>
      </c>
      <c r="D51" s="65">
        <v>2</v>
      </c>
      <c r="E51" s="65">
        <v>21</v>
      </c>
      <c r="F51" s="65">
        <v>43</v>
      </c>
      <c r="G51" s="65">
        <v>34</v>
      </c>
      <c r="H51" s="68">
        <v>56.6</v>
      </c>
      <c r="I51" s="69">
        <v>40.6</v>
      </c>
    </row>
    <row r="52" spans="1:11" ht="12.75" customHeight="1">
      <c r="A52" s="396"/>
      <c r="B52" s="211">
        <v>2006</v>
      </c>
      <c r="C52" s="130">
        <v>200</v>
      </c>
      <c r="D52" s="132">
        <v>6</v>
      </c>
      <c r="E52" s="132">
        <v>34</v>
      </c>
      <c r="F52" s="132">
        <v>35</v>
      </c>
      <c r="G52" s="132">
        <v>26</v>
      </c>
      <c r="H52" s="207">
        <v>52.3</v>
      </c>
      <c r="I52" s="208">
        <v>41.5</v>
      </c>
    </row>
    <row r="53" spans="1:11" ht="12.75" customHeight="1">
      <c r="A53" s="396"/>
      <c r="B53" s="241">
        <v>2010</v>
      </c>
      <c r="C53" s="60">
        <v>227</v>
      </c>
      <c r="D53" s="65">
        <v>12.334801762114537</v>
      </c>
      <c r="E53" s="65">
        <v>27.753303964757709</v>
      </c>
      <c r="F53" s="65">
        <v>41.409691629955944</v>
      </c>
      <c r="G53" s="65">
        <v>18.502202643171806</v>
      </c>
      <c r="H53" s="68">
        <v>51.05263157894737</v>
      </c>
      <c r="I53" s="69">
        <v>42.476190476190474</v>
      </c>
    </row>
    <row r="54" spans="1:11" ht="12.75" customHeight="1">
      <c r="A54" s="396"/>
      <c r="B54" s="211">
        <v>2012</v>
      </c>
      <c r="C54" s="126">
        <v>251</v>
      </c>
      <c r="D54" s="132">
        <v>13.944223107569719</v>
      </c>
      <c r="E54" s="132">
        <v>31.872509960159363</v>
      </c>
      <c r="F54" s="132">
        <v>39.442231075697208</v>
      </c>
      <c r="G54" s="132">
        <v>14.741035856573706</v>
      </c>
      <c r="H54" s="207">
        <v>50.9375</v>
      </c>
      <c r="I54" s="208">
        <v>42.445652173913047</v>
      </c>
      <c r="K54" s="21"/>
    </row>
    <row r="55" spans="1:11" ht="12.75" customHeight="1">
      <c r="A55" s="397" t="s">
        <v>231</v>
      </c>
      <c r="B55" s="241">
        <v>2000</v>
      </c>
      <c r="C55" s="60">
        <v>7161</v>
      </c>
      <c r="D55" s="65">
        <v>10</v>
      </c>
      <c r="E55" s="65">
        <v>31</v>
      </c>
      <c r="F55" s="65">
        <v>38</v>
      </c>
      <c r="G55" s="65">
        <v>19</v>
      </c>
      <c r="H55" s="68">
        <v>52</v>
      </c>
      <c r="I55" s="69">
        <v>40</v>
      </c>
      <c r="K55" s="21"/>
    </row>
    <row r="56" spans="1:11" ht="12.75" customHeight="1">
      <c r="A56" s="397"/>
      <c r="B56" s="211">
        <v>2006</v>
      </c>
      <c r="C56" s="126">
        <v>7746</v>
      </c>
      <c r="D56" s="132">
        <v>11</v>
      </c>
      <c r="E56" s="132">
        <v>38</v>
      </c>
      <c r="F56" s="132">
        <v>32</v>
      </c>
      <c r="G56" s="132">
        <v>20</v>
      </c>
      <c r="H56" s="207">
        <v>49.9</v>
      </c>
      <c r="I56" s="208">
        <v>40.200000000000003</v>
      </c>
      <c r="K56" s="21"/>
    </row>
    <row r="57" spans="1:11" ht="12.75" customHeight="1">
      <c r="A57" s="397"/>
      <c r="B57" s="241">
        <v>2010</v>
      </c>
      <c r="C57" s="60">
        <v>9592</v>
      </c>
      <c r="D57" s="65">
        <v>13.031693077564638</v>
      </c>
      <c r="E57" s="65">
        <v>40.648457047539615</v>
      </c>
      <c r="F57" s="65">
        <v>32.172643869891573</v>
      </c>
      <c r="G57" s="65">
        <v>14.14720600500417</v>
      </c>
      <c r="H57" s="68">
        <v>48.516713091922007</v>
      </c>
      <c r="I57" s="69">
        <v>40.372109126159813</v>
      </c>
      <c r="K57" s="21"/>
    </row>
    <row r="58" spans="1:11" ht="12.75" customHeight="1">
      <c r="A58" s="397"/>
      <c r="B58" s="211">
        <v>2012</v>
      </c>
      <c r="C58" s="126">
        <v>10223</v>
      </c>
      <c r="D58" s="132">
        <v>13.772865108089603</v>
      </c>
      <c r="E58" s="132">
        <v>40.007825491538689</v>
      </c>
      <c r="F58" s="132">
        <v>32.759463953829595</v>
      </c>
      <c r="G58" s="132">
        <v>13.45984544654211</v>
      </c>
      <c r="H58" s="207">
        <v>48.550368550368553</v>
      </c>
      <c r="I58" s="208">
        <v>40.337514548040865</v>
      </c>
      <c r="K58" s="21"/>
    </row>
    <row r="59" spans="1:11" ht="12.75" customHeight="1">
      <c r="A59" s="396" t="s">
        <v>86</v>
      </c>
      <c r="B59" s="241">
        <v>2000</v>
      </c>
      <c r="C59" s="60">
        <v>7116</v>
      </c>
      <c r="D59" s="65">
        <v>7</v>
      </c>
      <c r="E59" s="65">
        <v>30</v>
      </c>
      <c r="F59" s="65">
        <v>36</v>
      </c>
      <c r="G59" s="65">
        <v>27</v>
      </c>
      <c r="H59" s="68">
        <v>53.7</v>
      </c>
      <c r="I59" s="69">
        <v>40.1</v>
      </c>
      <c r="K59" s="21"/>
    </row>
    <row r="60" spans="1:11" ht="12.75" customHeight="1">
      <c r="A60" s="396"/>
      <c r="B60" s="211">
        <v>2006</v>
      </c>
      <c r="C60" s="126">
        <v>7416</v>
      </c>
      <c r="D60" s="132">
        <v>12</v>
      </c>
      <c r="E60" s="132">
        <v>36</v>
      </c>
      <c r="F60" s="132">
        <v>33</v>
      </c>
      <c r="G60" s="132">
        <v>19</v>
      </c>
      <c r="H60" s="207">
        <v>50.1</v>
      </c>
      <c r="I60" s="208">
        <v>40</v>
      </c>
      <c r="K60" s="21"/>
    </row>
    <row r="61" spans="1:11" ht="12.75" customHeight="1">
      <c r="A61" s="396"/>
      <c r="B61" s="241">
        <v>2010</v>
      </c>
      <c r="C61" s="60">
        <v>8120</v>
      </c>
      <c r="D61" s="65">
        <v>13.041871921182265</v>
      </c>
      <c r="E61" s="65">
        <v>38.362068965517246</v>
      </c>
      <c r="F61" s="65">
        <v>33.399014778325125</v>
      </c>
      <c r="G61" s="65">
        <v>15.197044334975368</v>
      </c>
      <c r="H61" s="68">
        <v>49.136942675159233</v>
      </c>
      <c r="I61" s="69">
        <v>39.840690978886755</v>
      </c>
      <c r="K61" s="21"/>
    </row>
    <row r="62" spans="1:11" ht="12.75" customHeight="1">
      <c r="A62" s="396"/>
      <c r="B62" s="211">
        <v>2012</v>
      </c>
      <c r="C62" s="126">
        <v>8477</v>
      </c>
      <c r="D62" s="132">
        <v>12.822932641264599</v>
      </c>
      <c r="E62" s="132">
        <v>37.890763241712868</v>
      </c>
      <c r="F62" s="132">
        <v>33.632181196177889</v>
      </c>
      <c r="G62" s="132">
        <v>15.654122920844637</v>
      </c>
      <c r="H62" s="207">
        <v>49.338666666666668</v>
      </c>
      <c r="I62" s="208">
        <v>39.772482705611068</v>
      </c>
      <c r="K62" s="21"/>
    </row>
    <row r="63" spans="1:11" ht="12.75" customHeight="1">
      <c r="A63" s="397" t="s">
        <v>226</v>
      </c>
      <c r="B63" s="241">
        <v>2000</v>
      </c>
      <c r="C63" s="60">
        <v>3242</v>
      </c>
      <c r="D63" s="65">
        <v>4</v>
      </c>
      <c r="E63" s="65">
        <v>28</v>
      </c>
      <c r="F63" s="65">
        <v>40</v>
      </c>
      <c r="G63" s="65">
        <v>27</v>
      </c>
      <c r="H63" s="68">
        <v>54.6</v>
      </c>
      <c r="I63" s="69">
        <v>43.1</v>
      </c>
      <c r="K63" s="21"/>
    </row>
    <row r="64" spans="1:11" ht="12.75" customHeight="1">
      <c r="A64" s="397"/>
      <c r="B64" s="211">
        <v>2006</v>
      </c>
      <c r="C64" s="126">
        <v>3191</v>
      </c>
      <c r="D64" s="132">
        <v>7</v>
      </c>
      <c r="E64" s="132">
        <v>35</v>
      </c>
      <c r="F64" s="132">
        <v>35</v>
      </c>
      <c r="G64" s="132">
        <v>23</v>
      </c>
      <c r="H64" s="207">
        <v>51.7</v>
      </c>
      <c r="I64" s="208">
        <v>42.1</v>
      </c>
      <c r="K64" s="21"/>
    </row>
    <row r="65" spans="1:11" ht="12.75" customHeight="1">
      <c r="A65" s="397"/>
      <c r="B65" s="241">
        <v>2010</v>
      </c>
      <c r="C65" s="60">
        <v>3205</v>
      </c>
      <c r="D65" s="65">
        <v>5.9282371294851792</v>
      </c>
      <c r="E65" s="65">
        <v>37.223088923556944</v>
      </c>
      <c r="F65" s="65">
        <v>38.533541341653667</v>
      </c>
      <c r="G65" s="65">
        <v>18.315132605304214</v>
      </c>
      <c r="H65" s="68">
        <v>50.863333333333337</v>
      </c>
      <c r="I65" s="69">
        <v>42.144120247568523</v>
      </c>
      <c r="K65" s="21"/>
    </row>
    <row r="66" spans="1:11" ht="12.75" customHeight="1">
      <c r="A66" s="397"/>
      <c r="B66" s="211">
        <v>2012</v>
      </c>
      <c r="C66" s="126">
        <v>3585</v>
      </c>
      <c r="D66" s="132">
        <v>6.5550906555090656</v>
      </c>
      <c r="E66" s="132">
        <v>35.98326359832636</v>
      </c>
      <c r="F66" s="132">
        <v>39.442119944211996</v>
      </c>
      <c r="G66" s="132">
        <v>18.019525801952579</v>
      </c>
      <c r="H66" s="207">
        <v>51.078431372549019</v>
      </c>
      <c r="I66" s="208">
        <v>42.241525423728817</v>
      </c>
      <c r="K66" s="21"/>
    </row>
    <row r="67" spans="1:11" ht="12.75" customHeight="1">
      <c r="A67" s="396" t="s">
        <v>130</v>
      </c>
      <c r="B67" s="241">
        <v>2000</v>
      </c>
      <c r="C67" s="62">
        <v>207</v>
      </c>
      <c r="D67" s="65">
        <v>2</v>
      </c>
      <c r="E67" s="65">
        <v>30</v>
      </c>
      <c r="F67" s="65">
        <v>32</v>
      </c>
      <c r="G67" s="65">
        <v>35</v>
      </c>
      <c r="H67" s="68">
        <v>55.6</v>
      </c>
      <c r="I67" s="69">
        <v>42.3</v>
      </c>
      <c r="K67" s="21"/>
    </row>
    <row r="68" spans="1:11" ht="12.75" customHeight="1">
      <c r="A68" s="396"/>
      <c r="B68" s="211">
        <v>2006</v>
      </c>
      <c r="C68" s="130">
        <v>173</v>
      </c>
      <c r="D68" s="132">
        <v>5</v>
      </c>
      <c r="E68" s="132">
        <v>39</v>
      </c>
      <c r="F68" s="132">
        <v>36</v>
      </c>
      <c r="G68" s="132">
        <v>21</v>
      </c>
      <c r="H68" s="207">
        <v>51.9</v>
      </c>
      <c r="I68" s="208">
        <v>41.9</v>
      </c>
      <c r="K68" s="21"/>
    </row>
    <row r="69" spans="1:11" ht="12.75" customHeight="1">
      <c r="A69" s="396"/>
      <c r="B69" s="241">
        <v>2010</v>
      </c>
      <c r="C69" s="60">
        <v>170</v>
      </c>
      <c r="D69" s="65">
        <v>6.4705882352941186</v>
      </c>
      <c r="E69" s="65">
        <v>29.411764705882355</v>
      </c>
      <c r="F69" s="65">
        <v>45.294117647058826</v>
      </c>
      <c r="G69" s="65">
        <v>18.823529411764707</v>
      </c>
      <c r="H69" s="68">
        <v>51.833333333333336</v>
      </c>
      <c r="I69" s="69">
        <v>41.2</v>
      </c>
      <c r="K69" s="21"/>
    </row>
    <row r="70" spans="1:11" ht="12.75" customHeight="1">
      <c r="A70" s="396"/>
      <c r="B70" s="211">
        <v>2012</v>
      </c>
      <c r="C70" s="126">
        <v>174</v>
      </c>
      <c r="D70" s="132">
        <v>6.8965517241379306</v>
      </c>
      <c r="E70" s="132">
        <v>28.735632183908045</v>
      </c>
      <c r="F70" s="132">
        <v>42.528735632183903</v>
      </c>
      <c r="G70" s="132">
        <v>21.839080459770116</v>
      </c>
      <c r="H70" s="207">
        <v>52.653846153846153</v>
      </c>
      <c r="I70" s="208">
        <v>41.411764705882355</v>
      </c>
    </row>
    <row r="71" spans="1:11" ht="12.75" customHeight="1">
      <c r="A71" s="397" t="s">
        <v>164</v>
      </c>
      <c r="B71" s="241">
        <v>2000</v>
      </c>
      <c r="C71" s="60">
        <v>1046</v>
      </c>
      <c r="D71" s="65">
        <v>6</v>
      </c>
      <c r="E71" s="65">
        <v>34</v>
      </c>
      <c r="F71" s="65">
        <v>38</v>
      </c>
      <c r="G71" s="65">
        <v>22</v>
      </c>
      <c r="H71" s="68">
        <v>52</v>
      </c>
      <c r="I71" s="69">
        <v>40.700000000000003</v>
      </c>
    </row>
    <row r="72" spans="1:11" ht="12.75" customHeight="1">
      <c r="A72" s="397"/>
      <c r="B72" s="211">
        <v>2006</v>
      </c>
      <c r="C72" s="126">
        <v>1023</v>
      </c>
      <c r="D72" s="130">
        <v>5</v>
      </c>
      <c r="E72" s="130">
        <v>35</v>
      </c>
      <c r="F72" s="130">
        <v>41</v>
      </c>
      <c r="G72" s="130">
        <v>19</v>
      </c>
      <c r="H72" s="207">
        <v>51.4</v>
      </c>
      <c r="I72" s="208">
        <v>40.5</v>
      </c>
    </row>
    <row r="73" spans="1:11" ht="12.75" customHeight="1">
      <c r="A73" s="397"/>
      <c r="B73" s="241">
        <v>2010</v>
      </c>
      <c r="C73" s="60">
        <v>1070</v>
      </c>
      <c r="D73" s="65">
        <v>6.1682242990654199</v>
      </c>
      <c r="E73" s="65">
        <v>31.495327102803738</v>
      </c>
      <c r="F73" s="65">
        <v>43.831775700934578</v>
      </c>
      <c r="G73" s="65">
        <v>18.504672897196262</v>
      </c>
      <c r="H73" s="68">
        <v>52.142857142857146</v>
      </c>
      <c r="I73" s="69">
        <v>40.719059405940591</v>
      </c>
    </row>
    <row r="74" spans="1:11" ht="12.75" customHeight="1">
      <c r="A74" s="397"/>
      <c r="B74" s="211">
        <v>2012</v>
      </c>
      <c r="C74" s="126">
        <v>1060</v>
      </c>
      <c r="D74" s="132">
        <v>6.9811320754716979</v>
      </c>
      <c r="E74" s="132">
        <v>28.773584905660378</v>
      </c>
      <c r="F74" s="132">
        <v>45.094339622641513</v>
      </c>
      <c r="G74" s="132">
        <v>19.150943396226417</v>
      </c>
      <c r="H74" s="207">
        <v>52.598039215686278</v>
      </c>
      <c r="I74" s="208">
        <v>40.793931731984827</v>
      </c>
    </row>
    <row r="75" spans="1:11" ht="12.75" customHeight="1">
      <c r="A75" s="396" t="s">
        <v>132</v>
      </c>
      <c r="B75" s="241">
        <v>2000</v>
      </c>
      <c r="C75" s="60">
        <v>9078</v>
      </c>
      <c r="D75" s="65">
        <v>5</v>
      </c>
      <c r="E75" s="65">
        <v>32</v>
      </c>
      <c r="F75" s="65">
        <v>38</v>
      </c>
      <c r="G75" s="65">
        <v>24</v>
      </c>
      <c r="H75" s="68">
        <v>52.9</v>
      </c>
      <c r="I75" s="69">
        <v>41.9</v>
      </c>
    </row>
    <row r="76" spans="1:11" ht="12.75" customHeight="1">
      <c r="A76" s="396"/>
      <c r="B76" s="211">
        <v>2006</v>
      </c>
      <c r="C76" s="126">
        <v>8424</v>
      </c>
      <c r="D76" s="132">
        <v>5</v>
      </c>
      <c r="E76" s="132">
        <v>33</v>
      </c>
      <c r="F76" s="132">
        <v>41</v>
      </c>
      <c r="G76" s="132">
        <v>21</v>
      </c>
      <c r="H76" s="207">
        <v>52.2</v>
      </c>
      <c r="I76" s="208">
        <v>41.8</v>
      </c>
    </row>
    <row r="77" spans="1:11" ht="12.75" customHeight="1">
      <c r="A77" s="396"/>
      <c r="B77" s="241">
        <v>2010</v>
      </c>
      <c r="C77" s="60">
        <v>8752</v>
      </c>
      <c r="D77" s="65">
        <v>5.4958866544789764</v>
      </c>
      <c r="E77" s="65">
        <v>33.375228519195609</v>
      </c>
      <c r="F77" s="65">
        <v>42.870201096892139</v>
      </c>
      <c r="G77" s="65">
        <v>18.258683729433272</v>
      </c>
      <c r="H77" s="68">
        <v>52.042288557213929</v>
      </c>
      <c r="I77" s="69">
        <v>41.185079125847778</v>
      </c>
    </row>
    <row r="78" spans="1:11" ht="12.75" customHeight="1">
      <c r="A78" s="396"/>
      <c r="B78" s="211">
        <v>2012</v>
      </c>
      <c r="C78" s="126">
        <v>9416</v>
      </c>
      <c r="D78" s="132">
        <v>6.0429056924384028</v>
      </c>
      <c r="E78" s="132">
        <v>33.113848768054375</v>
      </c>
      <c r="F78" s="132">
        <v>41.833050127442647</v>
      </c>
      <c r="G78" s="132">
        <v>19.010195412064572</v>
      </c>
      <c r="H78" s="207">
        <v>52.188481675392673</v>
      </c>
      <c r="I78" s="208">
        <v>41.186935086277735</v>
      </c>
    </row>
    <row r="79" spans="1:11" ht="12.75" customHeight="1">
      <c r="A79" s="397" t="s">
        <v>232</v>
      </c>
      <c r="B79" s="241">
        <v>2000</v>
      </c>
      <c r="C79" s="60">
        <v>3063</v>
      </c>
      <c r="D79" s="65">
        <v>9</v>
      </c>
      <c r="E79" s="65">
        <v>29</v>
      </c>
      <c r="F79" s="65">
        <v>38</v>
      </c>
      <c r="G79" s="65">
        <v>23</v>
      </c>
      <c r="H79" s="68">
        <v>53</v>
      </c>
      <c r="I79" s="69">
        <v>42</v>
      </c>
    </row>
    <row r="80" spans="1:11" ht="12.75" customHeight="1">
      <c r="A80" s="397"/>
      <c r="B80" s="211">
        <v>2006</v>
      </c>
      <c r="C80" s="126">
        <v>3172</v>
      </c>
      <c r="D80" s="132">
        <v>9</v>
      </c>
      <c r="E80" s="132">
        <v>33</v>
      </c>
      <c r="F80" s="132">
        <v>38</v>
      </c>
      <c r="G80" s="132">
        <v>20</v>
      </c>
      <c r="H80" s="207">
        <v>51.3</v>
      </c>
      <c r="I80" s="208">
        <v>41.5</v>
      </c>
    </row>
    <row r="81" spans="1:9" ht="12.75" customHeight="1">
      <c r="A81" s="397"/>
      <c r="B81" s="241">
        <v>2010</v>
      </c>
      <c r="C81" s="60">
        <v>3480</v>
      </c>
      <c r="D81" s="65">
        <v>7.9597701149425282</v>
      </c>
      <c r="E81" s="65">
        <v>34.798850574712645</v>
      </c>
      <c r="F81" s="65">
        <v>39.741379310344826</v>
      </c>
      <c r="G81" s="65">
        <v>17.5</v>
      </c>
      <c r="H81" s="68">
        <v>51.107843137254903</v>
      </c>
      <c r="I81" s="69">
        <v>41.544941555824266</v>
      </c>
    </row>
    <row r="82" spans="1:9" ht="12.75" customHeight="1">
      <c r="A82" s="397"/>
      <c r="B82" s="211">
        <v>2012</v>
      </c>
      <c r="C82" s="126">
        <v>3560</v>
      </c>
      <c r="D82" s="132">
        <v>7.0505617977528097</v>
      </c>
      <c r="E82" s="132">
        <v>33.398876404494381</v>
      </c>
      <c r="F82" s="132">
        <v>41.348314606741567</v>
      </c>
      <c r="G82" s="132">
        <v>18.202247191011235</v>
      </c>
      <c r="H82" s="207">
        <v>51.70754716981132</v>
      </c>
      <c r="I82" s="208">
        <v>41.580038387715931</v>
      </c>
    </row>
    <row r="83" spans="1:9" ht="12.75" customHeight="1">
      <c r="A83" s="396" t="s">
        <v>230</v>
      </c>
      <c r="B83" s="241">
        <v>2000</v>
      </c>
      <c r="C83" s="62">
        <v>354</v>
      </c>
      <c r="D83" s="65">
        <v>5</v>
      </c>
      <c r="E83" s="65">
        <v>29</v>
      </c>
      <c r="F83" s="65">
        <v>41</v>
      </c>
      <c r="G83" s="65">
        <v>23</v>
      </c>
      <c r="H83" s="68">
        <v>53.9</v>
      </c>
      <c r="I83" s="69">
        <v>40.299999999999997</v>
      </c>
    </row>
    <row r="84" spans="1:9" ht="12.75" customHeight="1">
      <c r="A84" s="396"/>
      <c r="B84" s="211">
        <v>2006</v>
      </c>
      <c r="C84" s="130">
        <v>407</v>
      </c>
      <c r="D84" s="132">
        <v>9</v>
      </c>
      <c r="E84" s="132">
        <v>32</v>
      </c>
      <c r="F84" s="132">
        <v>36</v>
      </c>
      <c r="G84" s="132">
        <v>22</v>
      </c>
      <c r="H84" s="207">
        <v>51.8</v>
      </c>
      <c r="I84" s="208">
        <v>41</v>
      </c>
    </row>
    <row r="85" spans="1:9" ht="12.75" customHeight="1">
      <c r="A85" s="396"/>
      <c r="B85" s="241">
        <v>2010</v>
      </c>
      <c r="C85" s="60">
        <v>594</v>
      </c>
      <c r="D85" s="65">
        <v>16.498316498316498</v>
      </c>
      <c r="E85" s="65">
        <v>30.976430976430976</v>
      </c>
      <c r="F85" s="65">
        <v>36.026936026936028</v>
      </c>
      <c r="G85" s="65">
        <v>16.498316498316498</v>
      </c>
      <c r="H85" s="68">
        <v>50.035714285714285</v>
      </c>
      <c r="I85" s="69">
        <v>40.868945868945872</v>
      </c>
    </row>
    <row r="86" spans="1:9" ht="12.75" customHeight="1">
      <c r="A86" s="396"/>
      <c r="B86" s="211">
        <v>2012</v>
      </c>
      <c r="C86" s="126">
        <v>644</v>
      </c>
      <c r="D86" s="132">
        <v>15.527950310559005</v>
      </c>
      <c r="E86" s="132">
        <v>31.987577639751553</v>
      </c>
      <c r="F86" s="132">
        <v>34.782608695652172</v>
      </c>
      <c r="G86" s="132">
        <v>17.701863354037268</v>
      </c>
      <c r="H86" s="207">
        <v>50.195652173913047</v>
      </c>
      <c r="I86" s="208">
        <v>41.341463414634148</v>
      </c>
    </row>
    <row r="87" spans="1:9" ht="12.75" customHeight="1">
      <c r="A87" s="397" t="s">
        <v>165</v>
      </c>
      <c r="B87" s="241">
        <v>2000</v>
      </c>
      <c r="C87" s="62">
        <v>67</v>
      </c>
      <c r="D87" s="65">
        <v>1</v>
      </c>
      <c r="E87" s="65">
        <v>9</v>
      </c>
      <c r="F87" s="65">
        <v>34</v>
      </c>
      <c r="G87" s="65">
        <v>52</v>
      </c>
      <c r="H87" s="68">
        <v>62.3</v>
      </c>
      <c r="I87" s="69">
        <v>44.9</v>
      </c>
    </row>
    <row r="88" spans="1:9" ht="12.75" customHeight="1">
      <c r="A88" s="397"/>
      <c r="B88" s="211">
        <v>2006</v>
      </c>
      <c r="C88" s="130">
        <v>31</v>
      </c>
      <c r="D88" s="132">
        <v>3</v>
      </c>
      <c r="E88" s="132">
        <v>23</v>
      </c>
      <c r="F88" s="132">
        <v>39</v>
      </c>
      <c r="G88" s="132">
        <v>32</v>
      </c>
      <c r="H88" s="207">
        <v>54.5</v>
      </c>
      <c r="I88" s="208">
        <v>43</v>
      </c>
    </row>
    <row r="89" spans="1:9" ht="12.75" customHeight="1">
      <c r="A89" s="397"/>
      <c r="B89" s="241">
        <v>2010</v>
      </c>
      <c r="C89" s="66">
        <v>19</v>
      </c>
      <c r="D89" s="65">
        <v>5.2631578947368416</v>
      </c>
      <c r="E89" s="65">
        <v>36.84210526315789</v>
      </c>
      <c r="F89" s="65">
        <v>15.789473684210526</v>
      </c>
      <c r="G89" s="65">
        <v>42.105263157894733</v>
      </c>
      <c r="H89" s="68">
        <v>54.25</v>
      </c>
      <c r="I89" s="69">
        <v>42.533333333333331</v>
      </c>
    </row>
    <row r="90" spans="1:9" ht="12.75" customHeight="1">
      <c r="A90" s="398"/>
      <c r="B90" s="211">
        <v>2012</v>
      </c>
      <c r="C90" s="128">
        <v>16</v>
      </c>
      <c r="D90" s="132">
        <v>0</v>
      </c>
      <c r="E90" s="132">
        <v>25</v>
      </c>
      <c r="F90" s="132">
        <v>43.75</v>
      </c>
      <c r="G90" s="132">
        <v>31.25</v>
      </c>
      <c r="H90" s="207">
        <v>52.5</v>
      </c>
      <c r="I90" s="208">
        <v>44</v>
      </c>
    </row>
    <row r="91" spans="1:9" ht="15" customHeight="1">
      <c r="A91" s="315" t="s">
        <v>256</v>
      </c>
      <c r="B91" s="315"/>
      <c r="C91" s="315"/>
      <c r="D91" s="315"/>
      <c r="E91" s="315"/>
      <c r="F91" s="315"/>
      <c r="G91" s="315"/>
      <c r="H91" s="315"/>
      <c r="I91" s="315"/>
    </row>
    <row r="92" spans="1:9">
      <c r="A92" s="394"/>
      <c r="B92" s="394"/>
      <c r="C92" s="394"/>
      <c r="D92" s="394"/>
      <c r="E92" s="394"/>
      <c r="F92" s="394"/>
      <c r="G92" s="394"/>
      <c r="H92" s="394"/>
      <c r="I92" s="394"/>
    </row>
    <row r="93" spans="1:9">
      <c r="A93" s="394"/>
      <c r="B93" s="394"/>
      <c r="C93" s="394"/>
      <c r="D93" s="394"/>
      <c r="E93" s="394"/>
      <c r="F93" s="394"/>
      <c r="G93" s="394"/>
      <c r="H93" s="394"/>
      <c r="I93" s="394"/>
    </row>
    <row r="94" spans="1:9" ht="27" customHeight="1">
      <c r="A94" s="394"/>
      <c r="B94" s="394"/>
      <c r="C94" s="394"/>
      <c r="D94" s="394"/>
      <c r="E94" s="394"/>
      <c r="F94" s="394"/>
      <c r="G94" s="394"/>
      <c r="H94" s="394"/>
      <c r="I94" s="394"/>
    </row>
    <row r="100" spans="10:10">
      <c r="J100" s="21"/>
    </row>
    <row r="101" spans="10:10">
      <c r="J101" s="21"/>
    </row>
    <row r="102" spans="10:10">
      <c r="J102" s="21"/>
    </row>
    <row r="103" spans="10:10">
      <c r="J103" s="21"/>
    </row>
    <row r="104" spans="10:10">
      <c r="J104" s="21"/>
    </row>
    <row r="105" spans="10:10">
      <c r="J105" s="21"/>
    </row>
    <row r="106" spans="10:10">
      <c r="J106" s="21"/>
    </row>
    <row r="107" spans="10:10">
      <c r="J107" s="21"/>
    </row>
  </sheetData>
  <mergeCells count="34">
    <mergeCell ref="A31:A33"/>
    <mergeCell ref="C3:C4"/>
    <mergeCell ref="A2:I2"/>
    <mergeCell ref="D3:G3"/>
    <mergeCell ref="H3:H4"/>
    <mergeCell ref="I3:I4"/>
    <mergeCell ref="A91:I94"/>
    <mergeCell ref="A10:I10"/>
    <mergeCell ref="D5:G5"/>
    <mergeCell ref="A3:A5"/>
    <mergeCell ref="B3:B5"/>
    <mergeCell ref="A6:A9"/>
    <mergeCell ref="A11:A14"/>
    <mergeCell ref="A15:A18"/>
    <mergeCell ref="A27:A30"/>
    <mergeCell ref="A19:I19"/>
    <mergeCell ref="A34:A36"/>
    <mergeCell ref="A38:A41"/>
    <mergeCell ref="A42:A45"/>
    <mergeCell ref="A47:A50"/>
    <mergeCell ref="A51:A54"/>
    <mergeCell ref="A55:A58"/>
    <mergeCell ref="A37:I37"/>
    <mergeCell ref="A46:I46"/>
    <mergeCell ref="A83:A86"/>
    <mergeCell ref="A87:A90"/>
    <mergeCell ref="A24:A26"/>
    <mergeCell ref="A20:A23"/>
    <mergeCell ref="A59:A62"/>
    <mergeCell ref="A63:A66"/>
    <mergeCell ref="A67:A70"/>
    <mergeCell ref="A71:A74"/>
    <mergeCell ref="A75:A78"/>
    <mergeCell ref="A79:A82"/>
  </mergeCells>
  <phoneticPr fontId="0" type="noConversion"/>
  <hyperlinks>
    <hyperlink ref="A1" location="Inhalt!A1" display="Inhalt!A1"/>
  </hyperlinks>
  <pageMargins left="0.78740157480314965" right="0.78740157480314965" top="0.98425196850393704" bottom="0.98425196850393704" header="0.51181102362204722" footer="0.51181102362204722"/>
  <pageSetup paperSize="9" scale="16" orientation="portrait" r:id="rId1"/>
  <headerFooter alignWithMargins="0">
    <oddHeader>&amp;CBildung in Deutschland 2014 -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S32"/>
  <sheetViews>
    <sheetView zoomScaleNormal="100" workbookViewId="0">
      <selection activeCell="F47" sqref="F47"/>
    </sheetView>
  </sheetViews>
  <sheetFormatPr baseColWidth="10" defaultRowHeight="12.75"/>
  <sheetData>
    <row r="1" spans="1:19" ht="25.5" customHeight="1">
      <c r="A1" s="294" t="s">
        <v>172</v>
      </c>
      <c r="B1" s="294"/>
    </row>
    <row r="2" spans="1:19">
      <c r="A2" s="293" t="s">
        <v>283</v>
      </c>
      <c r="B2" s="293"/>
      <c r="C2" s="293"/>
      <c r="D2" s="293"/>
      <c r="E2" s="293"/>
      <c r="F2" s="293"/>
      <c r="G2" s="293"/>
      <c r="H2" s="293"/>
      <c r="I2" s="293"/>
      <c r="J2" s="293"/>
      <c r="K2" s="293"/>
      <c r="L2" s="293"/>
      <c r="M2" s="293"/>
      <c r="N2" s="293"/>
      <c r="O2" s="293"/>
      <c r="P2" s="293"/>
      <c r="Q2" s="293"/>
      <c r="R2" s="293"/>
      <c r="S2" s="293"/>
    </row>
    <row r="26" spans="1:18">
      <c r="B26" s="276"/>
      <c r="C26" s="276"/>
      <c r="D26" s="276"/>
      <c r="E26" s="276"/>
      <c r="F26" s="276"/>
      <c r="G26" s="276"/>
      <c r="H26" s="276"/>
      <c r="I26" s="276"/>
      <c r="J26" s="276"/>
      <c r="K26" s="276"/>
      <c r="L26" s="276"/>
      <c r="M26" s="276"/>
      <c r="N26" s="276"/>
      <c r="O26" s="276"/>
      <c r="P26" s="276"/>
      <c r="Q26" s="276"/>
      <c r="R26" s="276"/>
    </row>
    <row r="27" spans="1:18">
      <c r="B27" s="276"/>
      <c r="C27" s="276"/>
      <c r="D27" s="276"/>
      <c r="E27" s="276"/>
      <c r="F27" s="276"/>
      <c r="G27" s="276"/>
      <c r="H27" s="276"/>
      <c r="I27" s="276"/>
      <c r="J27" s="276"/>
      <c r="K27" s="276"/>
      <c r="L27" s="277"/>
      <c r="M27" s="276"/>
      <c r="N27" s="276"/>
      <c r="P27" s="276"/>
      <c r="Q27" s="276"/>
      <c r="R27" s="276"/>
    </row>
    <row r="31" spans="1:18">
      <c r="A31" s="37" t="s">
        <v>284</v>
      </c>
    </row>
    <row r="32" spans="1:18">
      <c r="A32" s="37" t="s">
        <v>285</v>
      </c>
    </row>
  </sheetData>
  <mergeCells count="2">
    <mergeCell ref="A2:S2"/>
    <mergeCell ref="A1:B1"/>
  </mergeCells>
  <hyperlinks>
    <hyperlink ref="A1" location="Inhalt!A1" display="Inhalt!A1"/>
  </hyperlinks>
  <pageMargins left="0.78740157480314965" right="0.78740157480314965" top="0.98425196850393704" bottom="0.98425196850393704" header="0.51181102362204722" footer="0.51181102362204722"/>
  <pageSetup paperSize="9" scale="63" orientation="portrait" r:id="rId1"/>
  <headerFooter alignWithMargins="0">
    <oddHeader>&amp;CBildung in Deutschland 2014 - (Web-)Tabellen F3</oddHead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K33"/>
  <sheetViews>
    <sheetView zoomScaleNormal="100" workbookViewId="0">
      <selection activeCell="M34" sqref="M34"/>
    </sheetView>
  </sheetViews>
  <sheetFormatPr baseColWidth="10" defaultRowHeight="12.75"/>
  <sheetData>
    <row r="1" spans="1:11" ht="25.5" customHeight="1">
      <c r="A1" s="294" t="s">
        <v>172</v>
      </c>
      <c r="B1" s="294"/>
    </row>
    <row r="2" spans="1:11" ht="20.25" customHeight="1">
      <c r="A2" s="295" t="s">
        <v>267</v>
      </c>
      <c r="B2" s="295"/>
      <c r="C2" s="295"/>
      <c r="D2" s="295"/>
      <c r="E2" s="295"/>
      <c r="F2" s="295"/>
      <c r="G2" s="295"/>
      <c r="H2" s="295"/>
      <c r="I2" s="295"/>
      <c r="J2" s="295"/>
      <c r="K2" s="295"/>
    </row>
    <row r="31" spans="1:2">
      <c r="A31" s="81" t="s">
        <v>206</v>
      </c>
    </row>
    <row r="32" spans="1:2" ht="14.25">
      <c r="A32" s="81" t="s">
        <v>311</v>
      </c>
      <c r="B32" s="79"/>
    </row>
    <row r="33" spans="2:2" ht="15">
      <c r="B33" s="80"/>
    </row>
  </sheetData>
  <mergeCells count="2">
    <mergeCell ref="A1:B1"/>
    <mergeCell ref="A2:K2"/>
  </mergeCells>
  <hyperlinks>
    <hyperlink ref="A1" location="Inhalt!A1" display="Inhalt!A1"/>
  </hyperlinks>
  <pageMargins left="0.78740157480314965" right="0.78740157480314965" top="0.98425196850393704" bottom="0.98425196850393704" header="0.51181102362204722" footer="0.51181102362204722"/>
  <pageSetup paperSize="9" scale="63" orientation="portrait" r:id="rId1"/>
  <headerFooter alignWithMargins="0">
    <oddHeader>&amp;CBildung in Deutschland 2014 - (Web-)Tabellen F3</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R63"/>
  <sheetViews>
    <sheetView zoomScaleNormal="100" workbookViewId="0">
      <selection activeCell="F47" sqref="F47"/>
    </sheetView>
  </sheetViews>
  <sheetFormatPr baseColWidth="10" defaultRowHeight="12.75"/>
  <cols>
    <col min="1" max="1" width="7.5703125" customWidth="1"/>
  </cols>
  <sheetData>
    <row r="1" spans="1:12" ht="25.5" customHeight="1">
      <c r="A1" s="294" t="s">
        <v>172</v>
      </c>
      <c r="B1" s="294"/>
    </row>
    <row r="2" spans="1:12" ht="15" customHeight="1">
      <c r="A2" s="296" t="s">
        <v>301</v>
      </c>
      <c r="B2" s="296"/>
      <c r="C2" s="296"/>
      <c r="D2" s="296"/>
      <c r="E2" s="296"/>
      <c r="F2" s="296"/>
      <c r="G2" s="296"/>
      <c r="H2" s="296"/>
      <c r="I2" s="296"/>
      <c r="J2" s="296"/>
      <c r="K2" s="296"/>
    </row>
    <row r="3" spans="1:12" ht="36.75" customHeight="1">
      <c r="A3" s="303" t="s">
        <v>66</v>
      </c>
      <c r="B3" s="297" t="s">
        <v>67</v>
      </c>
      <c r="C3" s="297"/>
      <c r="D3" s="297" t="s">
        <v>68</v>
      </c>
      <c r="E3" s="297"/>
      <c r="F3" s="297" t="s">
        <v>69</v>
      </c>
      <c r="G3" s="297"/>
      <c r="H3" s="297" t="s">
        <v>70</v>
      </c>
      <c r="I3" s="297"/>
      <c r="J3" s="297" t="s">
        <v>286</v>
      </c>
      <c r="K3" s="298"/>
    </row>
    <row r="4" spans="1:12" ht="51.75" customHeight="1">
      <c r="A4" s="304"/>
      <c r="B4" s="269" t="s">
        <v>71</v>
      </c>
      <c r="C4" s="269" t="s">
        <v>75</v>
      </c>
      <c r="D4" s="269" t="s">
        <v>71</v>
      </c>
      <c r="E4" s="269" t="s">
        <v>75</v>
      </c>
      <c r="F4" s="269" t="s">
        <v>71</v>
      </c>
      <c r="G4" s="269" t="s">
        <v>75</v>
      </c>
      <c r="H4" s="269" t="s">
        <v>171</v>
      </c>
      <c r="I4" s="269" t="s">
        <v>76</v>
      </c>
      <c r="J4" s="269" t="s">
        <v>77</v>
      </c>
      <c r="K4" s="268" t="s">
        <v>78</v>
      </c>
      <c r="L4" s="4"/>
    </row>
    <row r="5" spans="1:12">
      <c r="A5" s="305"/>
      <c r="B5" s="301" t="s">
        <v>72</v>
      </c>
      <c r="C5" s="301"/>
      <c r="D5" s="301"/>
      <c r="E5" s="301"/>
      <c r="F5" s="301"/>
      <c r="G5" s="301"/>
      <c r="H5" s="301" t="s">
        <v>154</v>
      </c>
      <c r="I5" s="301"/>
      <c r="J5" s="301"/>
      <c r="K5" s="302"/>
      <c r="L5" s="4"/>
    </row>
    <row r="6" spans="1:12" ht="12.75" customHeight="1">
      <c r="A6" s="306" t="s">
        <v>155</v>
      </c>
      <c r="B6" s="306"/>
      <c r="C6" s="306"/>
      <c r="D6" s="306"/>
      <c r="E6" s="306"/>
      <c r="F6" s="306"/>
      <c r="G6" s="306"/>
      <c r="H6" s="306"/>
      <c r="I6" s="306"/>
      <c r="J6" s="306"/>
      <c r="K6" s="306"/>
      <c r="L6" s="4"/>
    </row>
    <row r="7" spans="1:12">
      <c r="A7" s="50">
        <v>1995</v>
      </c>
      <c r="B7" s="38">
        <v>482850</v>
      </c>
      <c r="C7" s="39">
        <v>384506</v>
      </c>
      <c r="D7" s="39">
        <v>212841</v>
      </c>
      <c r="E7" s="39">
        <v>148259</v>
      </c>
      <c r="F7" s="39">
        <v>270009</v>
      </c>
      <c r="G7" s="39">
        <v>236247</v>
      </c>
      <c r="H7" s="40">
        <v>55.9</v>
      </c>
      <c r="I7" s="40">
        <v>61.4</v>
      </c>
      <c r="J7" s="40">
        <v>24.4</v>
      </c>
      <c r="K7" s="41">
        <v>70.2</v>
      </c>
      <c r="L7" s="4"/>
    </row>
    <row r="8" spans="1:12" hidden="1">
      <c r="A8" s="178">
        <v>1996</v>
      </c>
      <c r="B8" s="179">
        <v>482388</v>
      </c>
      <c r="C8" s="126">
        <v>382878</v>
      </c>
      <c r="D8" s="126">
        <v>214668</v>
      </c>
      <c r="E8" s="126">
        <v>148729</v>
      </c>
      <c r="F8" s="126">
        <v>267720</v>
      </c>
      <c r="G8" s="126">
        <v>234149</v>
      </c>
      <c r="H8" s="130">
        <v>55.5</v>
      </c>
      <c r="I8" s="130">
        <v>61.2</v>
      </c>
      <c r="J8" s="130">
        <v>24.8</v>
      </c>
      <c r="K8" s="208">
        <v>70.2</v>
      </c>
    </row>
    <row r="9" spans="1:12" hidden="1">
      <c r="A9" s="50">
        <v>1997</v>
      </c>
      <c r="B9" s="38">
        <v>481073</v>
      </c>
      <c r="C9" s="39">
        <v>381786</v>
      </c>
      <c r="D9" s="39">
        <v>214054</v>
      </c>
      <c r="E9" s="39">
        <v>148036</v>
      </c>
      <c r="F9" s="39">
        <v>267019</v>
      </c>
      <c r="G9" s="39">
        <v>233750</v>
      </c>
      <c r="H9" s="40">
        <v>55.5</v>
      </c>
      <c r="I9" s="40">
        <v>61.2</v>
      </c>
      <c r="J9" s="40">
        <v>25.4</v>
      </c>
      <c r="K9" s="41">
        <v>70.099999999999994</v>
      </c>
    </row>
    <row r="10" spans="1:12" hidden="1">
      <c r="A10" s="178">
        <v>1998</v>
      </c>
      <c r="B10" s="179">
        <v>483846</v>
      </c>
      <c r="C10" s="126">
        <v>381331</v>
      </c>
      <c r="D10" s="126">
        <v>216425</v>
      </c>
      <c r="E10" s="126">
        <v>148988</v>
      </c>
      <c r="F10" s="126">
        <v>267421</v>
      </c>
      <c r="G10" s="126">
        <v>232344</v>
      </c>
      <c r="H10" s="130">
        <v>55.3</v>
      </c>
      <c r="I10" s="130">
        <v>60.9</v>
      </c>
      <c r="J10" s="130">
        <v>26.2</v>
      </c>
      <c r="K10" s="208">
        <v>70</v>
      </c>
    </row>
    <row r="11" spans="1:12" hidden="1">
      <c r="A11" s="50">
        <v>1999</v>
      </c>
      <c r="B11" s="38">
        <v>488890</v>
      </c>
      <c r="C11" s="39">
        <v>384531</v>
      </c>
      <c r="D11" s="39">
        <v>219222</v>
      </c>
      <c r="E11" s="39">
        <v>150730</v>
      </c>
      <c r="F11" s="39">
        <v>269668</v>
      </c>
      <c r="G11" s="39">
        <v>233801</v>
      </c>
      <c r="H11" s="40">
        <v>55.2</v>
      </c>
      <c r="I11" s="40">
        <v>60.8</v>
      </c>
      <c r="J11" s="40">
        <v>26.5</v>
      </c>
      <c r="K11" s="41">
        <v>70.099999999999994</v>
      </c>
    </row>
    <row r="12" spans="1:12">
      <c r="A12" s="178">
        <v>2000</v>
      </c>
      <c r="B12" s="179">
        <v>488660</v>
      </c>
      <c r="C12" s="126">
        <v>381703</v>
      </c>
      <c r="D12" s="126">
        <v>219296</v>
      </c>
      <c r="E12" s="126">
        <v>150855</v>
      </c>
      <c r="F12" s="126">
        <v>269364</v>
      </c>
      <c r="G12" s="126">
        <v>230848</v>
      </c>
      <c r="H12" s="130">
        <v>55.1</v>
      </c>
      <c r="I12" s="130">
        <v>60.5</v>
      </c>
      <c r="J12" s="130">
        <v>27.2</v>
      </c>
      <c r="K12" s="208">
        <v>70</v>
      </c>
    </row>
    <row r="13" spans="1:12" hidden="1">
      <c r="A13" s="50">
        <v>2001</v>
      </c>
      <c r="B13" s="38">
        <v>494065</v>
      </c>
      <c r="C13" s="39">
        <v>382428</v>
      </c>
      <c r="D13" s="39">
        <v>224959</v>
      </c>
      <c r="E13" s="39">
        <v>153258</v>
      </c>
      <c r="F13" s="39">
        <v>269106</v>
      </c>
      <c r="G13" s="39">
        <v>229170</v>
      </c>
      <c r="H13" s="40">
        <v>54.5</v>
      </c>
      <c r="I13" s="40">
        <v>59.9</v>
      </c>
      <c r="J13" s="40">
        <v>28.3</v>
      </c>
      <c r="K13" s="41">
        <v>70.3</v>
      </c>
    </row>
    <row r="14" spans="1:12" hidden="1">
      <c r="A14" s="178">
        <v>2002</v>
      </c>
      <c r="B14" s="179">
        <v>501482</v>
      </c>
      <c r="C14" s="126">
        <v>387829</v>
      </c>
      <c r="D14" s="126">
        <v>231542</v>
      </c>
      <c r="E14" s="126">
        <v>158106</v>
      </c>
      <c r="F14" s="126">
        <v>269940</v>
      </c>
      <c r="G14" s="126">
        <v>229723</v>
      </c>
      <c r="H14" s="130">
        <v>53.8</v>
      </c>
      <c r="I14" s="130">
        <v>59.2</v>
      </c>
      <c r="J14" s="130">
        <v>29.1</v>
      </c>
      <c r="K14" s="208">
        <v>70.2</v>
      </c>
    </row>
    <row r="15" spans="1:12" hidden="1">
      <c r="A15" s="50">
        <v>2003</v>
      </c>
      <c r="B15" s="38">
        <v>505246</v>
      </c>
      <c r="C15" s="39">
        <v>386533</v>
      </c>
      <c r="D15" s="39">
        <v>237162</v>
      </c>
      <c r="E15" s="39">
        <v>159413</v>
      </c>
      <c r="F15" s="39">
        <v>268084</v>
      </c>
      <c r="G15" s="39">
        <v>227120</v>
      </c>
      <c r="H15" s="40">
        <v>53.1</v>
      </c>
      <c r="I15" s="40">
        <v>58.8</v>
      </c>
      <c r="J15" s="42">
        <v>30</v>
      </c>
      <c r="K15" s="41">
        <v>70.2</v>
      </c>
    </row>
    <row r="16" spans="1:12" hidden="1">
      <c r="A16" s="178">
        <v>2004</v>
      </c>
      <c r="B16" s="179">
        <v>499181</v>
      </c>
      <c r="C16" s="126">
        <v>374302</v>
      </c>
      <c r="D16" s="126">
        <v>236375</v>
      </c>
      <c r="E16" s="126">
        <v>155706</v>
      </c>
      <c r="F16" s="126">
        <v>262806</v>
      </c>
      <c r="G16" s="126">
        <v>218596</v>
      </c>
      <c r="H16" s="130">
        <v>52.6</v>
      </c>
      <c r="I16" s="130">
        <v>58.4</v>
      </c>
      <c r="J16" s="130">
        <v>30.8</v>
      </c>
      <c r="K16" s="208">
        <v>69.5</v>
      </c>
    </row>
    <row r="17" spans="1:18">
      <c r="A17" s="50">
        <v>2005</v>
      </c>
      <c r="B17" s="38">
        <v>497204</v>
      </c>
      <c r="C17" s="39">
        <v>365469</v>
      </c>
      <c r="D17" s="39">
        <v>240186</v>
      </c>
      <c r="E17" s="39">
        <v>155772</v>
      </c>
      <c r="F17" s="39">
        <v>257018</v>
      </c>
      <c r="G17" s="39">
        <v>209696</v>
      </c>
      <c r="H17" s="40">
        <v>51.7</v>
      </c>
      <c r="I17" s="40">
        <v>57.4</v>
      </c>
      <c r="J17" s="40">
        <v>31.4</v>
      </c>
      <c r="K17" s="41">
        <v>69.7</v>
      </c>
    </row>
    <row r="18" spans="1:18">
      <c r="A18" s="178">
        <v>2006</v>
      </c>
      <c r="B18" s="179">
        <v>503876</v>
      </c>
      <c r="C18" s="126">
        <v>369250</v>
      </c>
      <c r="D18" s="126">
        <v>248938</v>
      </c>
      <c r="E18" s="126">
        <v>159080</v>
      </c>
      <c r="F18" s="126">
        <v>254938</v>
      </c>
      <c r="G18" s="126">
        <v>210169</v>
      </c>
      <c r="H18" s="130">
        <v>50.6</v>
      </c>
      <c r="I18" s="130">
        <v>56.9</v>
      </c>
      <c r="J18" s="130">
        <v>32.299999999999997</v>
      </c>
      <c r="K18" s="208">
        <v>69.900000000000006</v>
      </c>
    </row>
    <row r="19" spans="1:18">
      <c r="A19" s="50">
        <v>2007</v>
      </c>
      <c r="B19" s="38">
        <v>518613</v>
      </c>
      <c r="C19" s="39">
        <v>378630</v>
      </c>
      <c r="D19" s="39">
        <v>260064</v>
      </c>
      <c r="E19" s="39">
        <v>164767</v>
      </c>
      <c r="F19" s="39">
        <v>258549</v>
      </c>
      <c r="G19" s="39">
        <v>213864</v>
      </c>
      <c r="H19" s="42">
        <v>49.85393732899098</v>
      </c>
      <c r="I19" s="42">
        <v>56.483638380476989</v>
      </c>
      <c r="J19" s="42">
        <v>33.665559246954594</v>
      </c>
      <c r="K19" s="41">
        <v>70.00143106335743</v>
      </c>
    </row>
    <row r="20" spans="1:18">
      <c r="A20" s="178">
        <v>2008</v>
      </c>
      <c r="B20" s="179">
        <v>537335</v>
      </c>
      <c r="C20" s="126">
        <v>388224</v>
      </c>
      <c r="D20" s="126">
        <v>274769</v>
      </c>
      <c r="E20" s="126">
        <v>171692</v>
      </c>
      <c r="F20" s="126">
        <v>262566</v>
      </c>
      <c r="G20" s="126">
        <v>216532</v>
      </c>
      <c r="H20" s="207">
        <v>48.864488633720121</v>
      </c>
      <c r="I20" s="207">
        <v>55.775016485328052</v>
      </c>
      <c r="J20" s="207">
        <v>34.836171474948046</v>
      </c>
      <c r="K20" s="208">
        <v>70.137413069475869</v>
      </c>
    </row>
    <row r="21" spans="1:18">
      <c r="A21" s="50">
        <v>2009</v>
      </c>
      <c r="B21" s="38">
        <v>573364</v>
      </c>
      <c r="C21" s="39">
        <v>407384</v>
      </c>
      <c r="D21" s="39">
        <v>301042</v>
      </c>
      <c r="E21" s="39">
        <v>184836</v>
      </c>
      <c r="F21" s="39">
        <v>272322</v>
      </c>
      <c r="G21" s="39">
        <v>222548</v>
      </c>
      <c r="H21" s="42">
        <v>47.49548279975722</v>
      </c>
      <c r="I21" s="42">
        <v>54.6285568407203</v>
      </c>
      <c r="J21" s="42">
        <v>35.17183648793192</v>
      </c>
      <c r="K21" s="41">
        <v>70.076600495002239</v>
      </c>
    </row>
    <row r="22" spans="1:18">
      <c r="A22" s="178">
        <v>2010</v>
      </c>
      <c r="B22" s="179">
        <v>601682</v>
      </c>
      <c r="C22" s="126">
        <v>423934</v>
      </c>
      <c r="D22" s="126">
        <v>324367</v>
      </c>
      <c r="E22" s="126">
        <v>196340</v>
      </c>
      <c r="F22" s="126">
        <v>277315</v>
      </c>
      <c r="G22" s="126">
        <v>227594</v>
      </c>
      <c r="H22" s="207">
        <v>46.089961142264521</v>
      </c>
      <c r="I22" s="207">
        <v>53.686187000806726</v>
      </c>
      <c r="J22" s="207">
        <v>35.79248197258044</v>
      </c>
      <c r="K22" s="208">
        <v>70.223031570596618</v>
      </c>
    </row>
    <row r="23" spans="1:18">
      <c r="A23" s="50">
        <v>2011</v>
      </c>
      <c r="B23" s="38">
        <v>619233</v>
      </c>
      <c r="C23" s="39">
        <v>433425</v>
      </c>
      <c r="D23" s="39">
        <v>337102</v>
      </c>
      <c r="E23" s="39">
        <v>202514</v>
      </c>
      <c r="F23" s="39">
        <v>282131</v>
      </c>
      <c r="G23" s="39">
        <v>230910</v>
      </c>
      <c r="H23" s="42">
        <v>45.561363816204889</v>
      </c>
      <c r="I23" s="42">
        <v>53.275653227201936</v>
      </c>
      <c r="J23" s="42">
        <v>36.44890863892828</v>
      </c>
      <c r="K23" s="41">
        <v>70.217735732691551</v>
      </c>
    </row>
    <row r="24" spans="1:18">
      <c r="A24" s="178">
        <v>2012</v>
      </c>
      <c r="B24" s="179">
        <v>640021</v>
      </c>
      <c r="C24" s="126">
        <v>443015</v>
      </c>
      <c r="D24" s="126">
        <v>353690</v>
      </c>
      <c r="E24" s="126">
        <v>209479</v>
      </c>
      <c r="F24" s="126">
        <v>286331</v>
      </c>
      <c r="G24" s="126">
        <v>233536</v>
      </c>
      <c r="H24" s="207">
        <v>44.73775079255212</v>
      </c>
      <c r="I24" s="207">
        <v>52.715145085380854</v>
      </c>
      <c r="J24" s="207">
        <v>37.025361192004297</v>
      </c>
      <c r="K24" s="208">
        <v>70.286486618633688</v>
      </c>
      <c r="L24" s="16"/>
      <c r="M24" s="26"/>
      <c r="N24" s="26"/>
      <c r="O24" s="26"/>
      <c r="P24" s="26"/>
      <c r="Q24" s="26"/>
      <c r="R24" s="26"/>
    </row>
    <row r="25" spans="1:18" ht="12.75" customHeight="1">
      <c r="A25" s="299" t="s">
        <v>73</v>
      </c>
      <c r="B25" s="299"/>
      <c r="C25" s="299"/>
      <c r="D25" s="299"/>
      <c r="E25" s="299"/>
      <c r="F25" s="299"/>
      <c r="G25" s="299"/>
      <c r="H25" s="299"/>
      <c r="I25" s="299"/>
      <c r="J25" s="299"/>
      <c r="K25" s="299"/>
    </row>
    <row r="26" spans="1:18">
      <c r="A26" s="244">
        <v>1995</v>
      </c>
      <c r="B26" s="38">
        <v>427841</v>
      </c>
      <c r="C26" s="39">
        <v>347361</v>
      </c>
      <c r="D26" s="39">
        <v>177178</v>
      </c>
      <c r="E26" s="39">
        <v>128254</v>
      </c>
      <c r="F26" s="39">
        <v>250663</v>
      </c>
      <c r="G26" s="39">
        <v>219107</v>
      </c>
      <c r="H26" s="40">
        <v>58.6</v>
      </c>
      <c r="I26" s="40">
        <v>63.1</v>
      </c>
      <c r="J26" s="40">
        <v>25.6</v>
      </c>
      <c r="K26" s="43">
        <v>71.8</v>
      </c>
    </row>
    <row r="27" spans="1:18" hidden="1">
      <c r="A27" s="267">
        <v>1996</v>
      </c>
      <c r="B27" s="179">
        <v>427912</v>
      </c>
      <c r="C27" s="126">
        <v>345470</v>
      </c>
      <c r="D27" s="126">
        <v>179760</v>
      </c>
      <c r="E27" s="126">
        <v>128709</v>
      </c>
      <c r="F27" s="126">
        <v>248152</v>
      </c>
      <c r="G27" s="126">
        <v>216761</v>
      </c>
      <c r="H27" s="207">
        <v>58</v>
      </c>
      <c r="I27" s="130">
        <v>62.7</v>
      </c>
      <c r="J27" s="130">
        <v>25.9</v>
      </c>
      <c r="K27" s="131">
        <v>71.8</v>
      </c>
    </row>
    <row r="28" spans="1:18" hidden="1">
      <c r="A28" s="244">
        <v>1997</v>
      </c>
      <c r="B28" s="38">
        <v>426840</v>
      </c>
      <c r="C28" s="39">
        <v>344194</v>
      </c>
      <c r="D28" s="39">
        <v>179890</v>
      </c>
      <c r="E28" s="39">
        <v>128260</v>
      </c>
      <c r="F28" s="39">
        <v>246950</v>
      </c>
      <c r="G28" s="39">
        <v>215934</v>
      </c>
      <c r="H28" s="40">
        <v>57.9</v>
      </c>
      <c r="I28" s="40">
        <v>62.7</v>
      </c>
      <c r="J28" s="40">
        <v>26.5</v>
      </c>
      <c r="K28" s="43">
        <v>71.7</v>
      </c>
    </row>
    <row r="29" spans="1:18" hidden="1">
      <c r="A29" s="267">
        <v>1998</v>
      </c>
      <c r="B29" s="179">
        <v>426514</v>
      </c>
      <c r="C29" s="126">
        <v>341823</v>
      </c>
      <c r="D29" s="126">
        <v>180659</v>
      </c>
      <c r="E29" s="126">
        <v>128588</v>
      </c>
      <c r="F29" s="126">
        <v>245855</v>
      </c>
      <c r="G29" s="126">
        <v>213235</v>
      </c>
      <c r="H29" s="130">
        <v>57.6</v>
      </c>
      <c r="I29" s="130">
        <v>62.4</v>
      </c>
      <c r="J29" s="130">
        <v>27.3</v>
      </c>
      <c r="K29" s="131">
        <v>71.900000000000006</v>
      </c>
    </row>
    <row r="30" spans="1:18" hidden="1">
      <c r="A30" s="244">
        <v>1999</v>
      </c>
      <c r="B30" s="38">
        <v>431620</v>
      </c>
      <c r="C30" s="39">
        <v>345413</v>
      </c>
      <c r="D30" s="39">
        <v>182439</v>
      </c>
      <c r="E30" s="39">
        <v>129613</v>
      </c>
      <c r="F30" s="39">
        <v>249181</v>
      </c>
      <c r="G30" s="39">
        <v>215800</v>
      </c>
      <c r="H30" s="40">
        <v>57.7</v>
      </c>
      <c r="I30" s="40">
        <v>62.5</v>
      </c>
      <c r="J30" s="40">
        <v>27.6</v>
      </c>
      <c r="K30" s="43">
        <v>71.7</v>
      </c>
    </row>
    <row r="31" spans="1:18">
      <c r="A31" s="267">
        <v>2000</v>
      </c>
      <c r="B31" s="179">
        <v>430162</v>
      </c>
      <c r="C31" s="126">
        <v>342582</v>
      </c>
      <c r="D31" s="126">
        <v>181085</v>
      </c>
      <c r="E31" s="126">
        <v>129454</v>
      </c>
      <c r="F31" s="126">
        <v>249077</v>
      </c>
      <c r="G31" s="126">
        <v>213128</v>
      </c>
      <c r="H31" s="130">
        <v>57.9</v>
      </c>
      <c r="I31" s="130">
        <v>62.2</v>
      </c>
      <c r="J31" s="130">
        <v>28.3</v>
      </c>
      <c r="K31" s="131">
        <v>71.599999999999994</v>
      </c>
    </row>
    <row r="32" spans="1:18" hidden="1">
      <c r="A32" s="244">
        <v>2001</v>
      </c>
      <c r="B32" s="38">
        <v>434371</v>
      </c>
      <c r="C32" s="39">
        <v>342574</v>
      </c>
      <c r="D32" s="39">
        <v>185735</v>
      </c>
      <c r="E32" s="39">
        <v>131263</v>
      </c>
      <c r="F32" s="39">
        <v>248636</v>
      </c>
      <c r="G32" s="39">
        <v>211311</v>
      </c>
      <c r="H32" s="40">
        <v>57.2</v>
      </c>
      <c r="I32" s="40">
        <v>61.7</v>
      </c>
      <c r="J32" s="40">
        <v>29.6</v>
      </c>
      <c r="K32" s="43">
        <v>71.8</v>
      </c>
    </row>
    <row r="33" spans="1:18" hidden="1">
      <c r="A33" s="267">
        <v>2002</v>
      </c>
      <c r="B33" s="179">
        <v>438730</v>
      </c>
      <c r="C33" s="126">
        <v>346594</v>
      </c>
      <c r="D33" s="126">
        <v>189503</v>
      </c>
      <c r="E33" s="126">
        <v>134949</v>
      </c>
      <c r="F33" s="126">
        <v>249227</v>
      </c>
      <c r="G33" s="126">
        <v>211645</v>
      </c>
      <c r="H33" s="130">
        <v>56.8</v>
      </c>
      <c r="I33" s="130">
        <v>61.1</v>
      </c>
      <c r="J33" s="130">
        <v>30.3</v>
      </c>
      <c r="K33" s="131">
        <v>71.7</v>
      </c>
    </row>
    <row r="34" spans="1:18" hidden="1">
      <c r="A34" s="244">
        <v>2003</v>
      </c>
      <c r="B34" s="38">
        <v>439857</v>
      </c>
      <c r="C34" s="39">
        <v>344605</v>
      </c>
      <c r="D34" s="39">
        <v>193034</v>
      </c>
      <c r="E34" s="39">
        <v>135773</v>
      </c>
      <c r="F34" s="39">
        <v>246823</v>
      </c>
      <c r="G34" s="39">
        <v>208831</v>
      </c>
      <c r="H34" s="40">
        <v>56.1</v>
      </c>
      <c r="I34" s="40">
        <v>60.6</v>
      </c>
      <c r="J34" s="40">
        <v>31.2</v>
      </c>
      <c r="K34" s="43">
        <v>71.8</v>
      </c>
    </row>
    <row r="35" spans="1:18" hidden="1">
      <c r="A35" s="267">
        <v>2004</v>
      </c>
      <c r="B35" s="179">
        <v>433367</v>
      </c>
      <c r="C35" s="126">
        <v>332209</v>
      </c>
      <c r="D35" s="126">
        <v>192018</v>
      </c>
      <c r="E35" s="126">
        <v>131821</v>
      </c>
      <c r="F35" s="126">
        <v>241349</v>
      </c>
      <c r="G35" s="126">
        <v>200387</v>
      </c>
      <c r="H35" s="130">
        <v>55.7</v>
      </c>
      <c r="I35" s="130">
        <v>60.3</v>
      </c>
      <c r="J35" s="130">
        <v>32.1</v>
      </c>
      <c r="K35" s="131">
        <v>71.099999999999994</v>
      </c>
    </row>
    <row r="36" spans="1:18">
      <c r="A36" s="244">
        <v>2005</v>
      </c>
      <c r="B36" s="38">
        <v>431275</v>
      </c>
      <c r="C36" s="39">
        <v>323509</v>
      </c>
      <c r="D36" s="39">
        <v>195506</v>
      </c>
      <c r="E36" s="39">
        <v>131801</v>
      </c>
      <c r="F36" s="39">
        <v>235769</v>
      </c>
      <c r="G36" s="39">
        <v>191708</v>
      </c>
      <c r="H36" s="40">
        <v>54.7</v>
      </c>
      <c r="I36" s="40">
        <v>59.3</v>
      </c>
      <c r="J36" s="40">
        <v>32.700000000000003</v>
      </c>
      <c r="K36" s="43">
        <v>71.3</v>
      </c>
    </row>
    <row r="37" spans="1:18">
      <c r="A37" s="267">
        <v>2006</v>
      </c>
      <c r="B37" s="179">
        <v>436503</v>
      </c>
      <c r="C37" s="126">
        <v>326786</v>
      </c>
      <c r="D37" s="126">
        <v>203427</v>
      </c>
      <c r="E37" s="126">
        <v>135018</v>
      </c>
      <c r="F37" s="126">
        <v>233076</v>
      </c>
      <c r="G37" s="126">
        <v>191768</v>
      </c>
      <c r="H37" s="130">
        <v>53.4</v>
      </c>
      <c r="I37" s="130">
        <v>58.7</v>
      </c>
      <c r="J37" s="130">
        <v>33.700000000000003</v>
      </c>
      <c r="K37" s="131">
        <v>71.599999999999994</v>
      </c>
    </row>
    <row r="38" spans="1:18">
      <c r="A38" s="244">
        <v>2007</v>
      </c>
      <c r="B38" s="38">
        <v>447791</v>
      </c>
      <c r="C38" s="39">
        <v>335131</v>
      </c>
      <c r="D38" s="39">
        <v>211653</v>
      </c>
      <c r="E38" s="39">
        <v>139973</v>
      </c>
      <c r="F38" s="39">
        <v>236138</v>
      </c>
      <c r="G38" s="39">
        <v>195158</v>
      </c>
      <c r="H38" s="42">
        <v>52.733976341641522</v>
      </c>
      <c r="I38" s="42">
        <v>58.233347556627116</v>
      </c>
      <c r="J38" s="42">
        <v>35.246370238078363</v>
      </c>
      <c r="K38" s="41">
        <v>71.623372773547672</v>
      </c>
    </row>
    <row r="39" spans="1:18">
      <c r="A39" s="267">
        <v>2008</v>
      </c>
      <c r="B39" s="179">
        <v>462392</v>
      </c>
      <c r="C39" s="126">
        <v>343077</v>
      </c>
      <c r="D39" s="126">
        <v>222916</v>
      </c>
      <c r="E39" s="126">
        <v>145705</v>
      </c>
      <c r="F39" s="126">
        <v>239476</v>
      </c>
      <c r="G39" s="126">
        <v>197371</v>
      </c>
      <c r="H39" s="207">
        <v>51.790688420214877</v>
      </c>
      <c r="I39" s="207">
        <v>57.5296507781052</v>
      </c>
      <c r="J39" s="207">
        <v>36.432557555312314</v>
      </c>
      <c r="K39" s="208">
        <v>71.717833937430058</v>
      </c>
    </row>
    <row r="40" spans="1:18">
      <c r="A40" s="244">
        <v>2009</v>
      </c>
      <c r="B40" s="38">
        <v>481670</v>
      </c>
      <c r="C40" s="39">
        <v>355414</v>
      </c>
      <c r="D40" s="39">
        <v>235657</v>
      </c>
      <c r="E40" s="39">
        <v>154537</v>
      </c>
      <c r="F40" s="39">
        <v>246013</v>
      </c>
      <c r="G40" s="39">
        <v>200877</v>
      </c>
      <c r="H40" s="42">
        <v>51.075009861523448</v>
      </c>
      <c r="I40" s="42">
        <v>56.519157939754763</v>
      </c>
      <c r="J40" s="42">
        <v>37.112837726017048</v>
      </c>
      <c r="K40" s="41">
        <v>71.737672399426046</v>
      </c>
    </row>
    <row r="41" spans="1:18">
      <c r="A41" s="267">
        <v>2010</v>
      </c>
      <c r="B41" s="179">
        <v>499211</v>
      </c>
      <c r="C41" s="126">
        <v>368099</v>
      </c>
      <c r="D41" s="126">
        <v>248895</v>
      </c>
      <c r="E41" s="126">
        <v>162439</v>
      </c>
      <c r="F41" s="126">
        <v>250316</v>
      </c>
      <c r="G41" s="126">
        <v>205660</v>
      </c>
      <c r="H41" s="207">
        <v>50.142324588200182</v>
      </c>
      <c r="I41" s="207">
        <v>55.8708390949174</v>
      </c>
      <c r="J41" s="207">
        <v>37.977862150706123</v>
      </c>
      <c r="K41" s="208">
        <v>71.821217980472682</v>
      </c>
    </row>
    <row r="42" spans="1:18">
      <c r="A42" s="244">
        <v>2011</v>
      </c>
      <c r="B42" s="38">
        <v>511797</v>
      </c>
      <c r="C42" s="39">
        <v>374922</v>
      </c>
      <c r="D42" s="39">
        <v>257904</v>
      </c>
      <c r="E42" s="39">
        <v>166958</v>
      </c>
      <c r="F42" s="39">
        <v>253893</v>
      </c>
      <c r="G42" s="39">
        <v>207964</v>
      </c>
      <c r="H42" s="42">
        <v>49.608145417030578</v>
      </c>
      <c r="I42" s="42">
        <v>55.468604136327023</v>
      </c>
      <c r="J42" s="42">
        <v>38.576757243005147</v>
      </c>
      <c r="K42" s="41">
        <v>71.8523157393075</v>
      </c>
    </row>
    <row r="43" spans="1:18">
      <c r="A43" s="267">
        <v>2012</v>
      </c>
      <c r="B43" s="179">
        <v>524887</v>
      </c>
      <c r="C43" s="126">
        <v>380867</v>
      </c>
      <c r="D43" s="126">
        <v>268517</v>
      </c>
      <c r="E43" s="126">
        <v>171581</v>
      </c>
      <c r="F43" s="126">
        <v>256370</v>
      </c>
      <c r="G43" s="126">
        <v>209286</v>
      </c>
      <c r="H43" s="207">
        <v>48.842893803809204</v>
      </c>
      <c r="I43" s="207">
        <v>54.949890644240639</v>
      </c>
      <c r="J43" s="207">
        <v>39.216139015406846</v>
      </c>
      <c r="K43" s="208">
        <v>71.880485236182082</v>
      </c>
      <c r="M43" s="26"/>
      <c r="N43" s="26"/>
      <c r="O43" s="26"/>
      <c r="P43" s="26"/>
      <c r="Q43" s="26"/>
      <c r="R43" s="26"/>
    </row>
    <row r="44" spans="1:18" ht="12.75" customHeight="1">
      <c r="A44" s="299" t="s">
        <v>74</v>
      </c>
      <c r="B44" s="299"/>
      <c r="C44" s="299"/>
      <c r="D44" s="299"/>
      <c r="E44" s="299"/>
      <c r="F44" s="299"/>
      <c r="G44" s="299"/>
      <c r="H44" s="299"/>
      <c r="I44" s="299"/>
      <c r="J44" s="299"/>
      <c r="K44" s="299"/>
    </row>
    <row r="45" spans="1:18">
      <c r="A45" s="50">
        <v>1995</v>
      </c>
      <c r="B45" s="38">
        <v>48271</v>
      </c>
      <c r="C45" s="39">
        <v>32899</v>
      </c>
      <c r="D45" s="39">
        <v>30847</v>
      </c>
      <c r="E45" s="39">
        <v>17453</v>
      </c>
      <c r="F45" s="39">
        <v>17424</v>
      </c>
      <c r="G45" s="39">
        <v>15446</v>
      </c>
      <c r="H45" s="42">
        <v>36.1</v>
      </c>
      <c r="I45" s="42">
        <v>46.9</v>
      </c>
      <c r="J45" s="42">
        <v>18.399999999999999</v>
      </c>
      <c r="K45" s="41">
        <v>48.6</v>
      </c>
    </row>
    <row r="46" spans="1:18" hidden="1">
      <c r="A46" s="178">
        <v>1996</v>
      </c>
      <c r="B46" s="179">
        <v>48230</v>
      </c>
      <c r="C46" s="126">
        <v>33315</v>
      </c>
      <c r="D46" s="126">
        <v>30544</v>
      </c>
      <c r="E46" s="126">
        <v>17592</v>
      </c>
      <c r="F46" s="126">
        <v>17686</v>
      </c>
      <c r="G46" s="126">
        <v>15723</v>
      </c>
      <c r="H46" s="207">
        <v>36.700000000000003</v>
      </c>
      <c r="I46" s="207">
        <v>47.2</v>
      </c>
      <c r="J46" s="207">
        <v>19.3</v>
      </c>
      <c r="K46" s="208">
        <v>48.5</v>
      </c>
    </row>
    <row r="47" spans="1:18" hidden="1">
      <c r="A47" s="50">
        <v>1997</v>
      </c>
      <c r="B47" s="38">
        <v>48423</v>
      </c>
      <c r="C47" s="39">
        <v>33636</v>
      </c>
      <c r="D47" s="39">
        <v>30326</v>
      </c>
      <c r="E47" s="39">
        <v>17589</v>
      </c>
      <c r="F47" s="39">
        <v>18097</v>
      </c>
      <c r="G47" s="39">
        <v>16047</v>
      </c>
      <c r="H47" s="42">
        <v>37.4</v>
      </c>
      <c r="I47" s="42">
        <v>47.7</v>
      </c>
      <c r="J47" s="42">
        <v>20.2</v>
      </c>
      <c r="K47" s="41">
        <v>48.6</v>
      </c>
    </row>
    <row r="48" spans="1:18" hidden="1">
      <c r="A48" s="178">
        <v>1998</v>
      </c>
      <c r="B48" s="179">
        <v>50608</v>
      </c>
      <c r="C48" s="126">
        <v>34481</v>
      </c>
      <c r="D48" s="126">
        <v>32088</v>
      </c>
      <c r="E48" s="126">
        <v>18213</v>
      </c>
      <c r="F48" s="126">
        <v>18520</v>
      </c>
      <c r="G48" s="126">
        <v>16269</v>
      </c>
      <c r="H48" s="207">
        <v>36.6</v>
      </c>
      <c r="I48" s="207">
        <v>47.2</v>
      </c>
      <c r="J48" s="207">
        <v>21.3</v>
      </c>
      <c r="K48" s="208">
        <v>48.9</v>
      </c>
    </row>
    <row r="49" spans="1:18" hidden="1">
      <c r="A49" s="50">
        <v>1999</v>
      </c>
      <c r="B49" s="38">
        <v>51640</v>
      </c>
      <c r="C49" s="39">
        <v>35124</v>
      </c>
      <c r="D49" s="39">
        <v>33252</v>
      </c>
      <c r="E49" s="39">
        <v>19016</v>
      </c>
      <c r="F49" s="39">
        <v>18388</v>
      </c>
      <c r="G49" s="39">
        <v>16108</v>
      </c>
      <c r="H49" s="42">
        <v>35.6</v>
      </c>
      <c r="I49" s="42">
        <v>45.9</v>
      </c>
      <c r="J49" s="42">
        <v>21.9</v>
      </c>
      <c r="K49" s="41">
        <v>49.7</v>
      </c>
    </row>
    <row r="50" spans="1:18">
      <c r="A50" s="178">
        <v>2000</v>
      </c>
      <c r="B50" s="179">
        <v>52700</v>
      </c>
      <c r="C50" s="126">
        <v>35145</v>
      </c>
      <c r="D50" s="126">
        <v>34498</v>
      </c>
      <c r="E50" s="126">
        <v>19299</v>
      </c>
      <c r="F50" s="126">
        <v>18202</v>
      </c>
      <c r="G50" s="126">
        <v>15846</v>
      </c>
      <c r="H50" s="207">
        <v>34.5</v>
      </c>
      <c r="I50" s="207">
        <v>45.1</v>
      </c>
      <c r="J50" s="207">
        <v>22.7</v>
      </c>
      <c r="K50" s="208">
        <v>50.1</v>
      </c>
    </row>
    <row r="51" spans="1:18" hidden="1">
      <c r="A51" s="50">
        <v>2001</v>
      </c>
      <c r="B51" s="38">
        <v>53999</v>
      </c>
      <c r="C51" s="39">
        <v>35939</v>
      </c>
      <c r="D51" s="39">
        <v>35537</v>
      </c>
      <c r="E51" s="39">
        <v>19880</v>
      </c>
      <c r="F51" s="39">
        <v>18462</v>
      </c>
      <c r="G51" s="39">
        <v>16059</v>
      </c>
      <c r="H51" s="42">
        <v>34.200000000000003</v>
      </c>
      <c r="I51" s="42">
        <v>44.7</v>
      </c>
      <c r="J51" s="42">
        <v>23</v>
      </c>
      <c r="K51" s="41">
        <v>50.9</v>
      </c>
    </row>
    <row r="52" spans="1:18" hidden="1">
      <c r="A52" s="178">
        <v>2002</v>
      </c>
      <c r="B52" s="179">
        <v>56677</v>
      </c>
      <c r="C52" s="126">
        <v>37170</v>
      </c>
      <c r="D52" s="126">
        <v>38022</v>
      </c>
      <c r="E52" s="126">
        <v>20918</v>
      </c>
      <c r="F52" s="126">
        <v>18655</v>
      </c>
      <c r="G52" s="126">
        <v>16252</v>
      </c>
      <c r="H52" s="207">
        <v>32.9</v>
      </c>
      <c r="I52" s="207">
        <v>43.7</v>
      </c>
      <c r="J52" s="207">
        <v>23.9</v>
      </c>
      <c r="K52" s="208">
        <v>51.1</v>
      </c>
    </row>
    <row r="53" spans="1:18" hidden="1">
      <c r="A53" s="50">
        <v>2003</v>
      </c>
      <c r="B53" s="38">
        <v>59348</v>
      </c>
      <c r="C53" s="39">
        <v>37883</v>
      </c>
      <c r="D53" s="39">
        <v>40096</v>
      </c>
      <c r="E53" s="39">
        <v>21374</v>
      </c>
      <c r="F53" s="39">
        <v>19252</v>
      </c>
      <c r="G53" s="39">
        <v>16510</v>
      </c>
      <c r="H53" s="42">
        <v>32.4</v>
      </c>
      <c r="I53" s="42">
        <v>43.6</v>
      </c>
      <c r="J53" s="42">
        <v>24.9</v>
      </c>
      <c r="K53" s="41">
        <v>51.6</v>
      </c>
    </row>
    <row r="54" spans="1:18" hidden="1">
      <c r="A54" s="178">
        <v>2004</v>
      </c>
      <c r="B54" s="179">
        <v>60060</v>
      </c>
      <c r="C54" s="126">
        <v>38120</v>
      </c>
      <c r="D54" s="126">
        <v>40617</v>
      </c>
      <c r="E54" s="126">
        <v>21690</v>
      </c>
      <c r="F54" s="126">
        <v>19443</v>
      </c>
      <c r="G54" s="126">
        <v>16430</v>
      </c>
      <c r="H54" s="207">
        <v>32.4</v>
      </c>
      <c r="I54" s="207">
        <v>43.1</v>
      </c>
      <c r="J54" s="207">
        <v>25.8</v>
      </c>
      <c r="K54" s="208">
        <v>51.9</v>
      </c>
    </row>
    <row r="55" spans="1:18">
      <c r="A55" s="50">
        <v>2005</v>
      </c>
      <c r="B55" s="38">
        <v>60580</v>
      </c>
      <c r="C55" s="39">
        <v>38143</v>
      </c>
      <c r="D55" s="39">
        <v>41264</v>
      </c>
      <c r="E55" s="39">
        <v>21859</v>
      </c>
      <c r="F55" s="39">
        <v>19316</v>
      </c>
      <c r="G55" s="39">
        <v>16284</v>
      </c>
      <c r="H55" s="42">
        <v>31.9</v>
      </c>
      <c r="I55" s="42">
        <v>42.7</v>
      </c>
      <c r="J55" s="42">
        <v>26.5</v>
      </c>
      <c r="K55" s="41">
        <v>51.8</v>
      </c>
    </row>
    <row r="56" spans="1:18">
      <c r="A56" s="178">
        <v>2006</v>
      </c>
      <c r="B56" s="179">
        <v>62265</v>
      </c>
      <c r="C56" s="126">
        <v>38733</v>
      </c>
      <c r="D56" s="126">
        <v>42363</v>
      </c>
      <c r="E56" s="126">
        <v>22069</v>
      </c>
      <c r="F56" s="126">
        <v>19902</v>
      </c>
      <c r="G56" s="126">
        <v>16664</v>
      </c>
      <c r="H56" s="207">
        <v>32</v>
      </c>
      <c r="I56" s="207">
        <v>43</v>
      </c>
      <c r="J56" s="207">
        <v>26.7</v>
      </c>
      <c r="K56" s="208">
        <v>52.2</v>
      </c>
    </row>
    <row r="57" spans="1:18">
      <c r="A57" s="50">
        <v>2007</v>
      </c>
      <c r="B57" s="38">
        <v>65853</v>
      </c>
      <c r="C57" s="39">
        <v>40049</v>
      </c>
      <c r="D57" s="39">
        <v>45291</v>
      </c>
      <c r="E57" s="39">
        <v>22972</v>
      </c>
      <c r="F57" s="39">
        <v>20562</v>
      </c>
      <c r="G57" s="39">
        <v>17078</v>
      </c>
      <c r="H57" s="42">
        <v>31.224090018677963</v>
      </c>
      <c r="I57" s="42">
        <v>42.642762615795647</v>
      </c>
      <c r="J57" s="42">
        <v>27.062771853127554</v>
      </c>
      <c r="K57" s="41">
        <v>52.981227507051841</v>
      </c>
    </row>
    <row r="58" spans="1:18">
      <c r="A58" s="178">
        <v>2008</v>
      </c>
      <c r="B58" s="179">
        <v>70029</v>
      </c>
      <c r="C58" s="126">
        <v>41832</v>
      </c>
      <c r="D58" s="126">
        <v>48647</v>
      </c>
      <c r="E58" s="126">
        <v>24168</v>
      </c>
      <c r="F58" s="126">
        <v>21382</v>
      </c>
      <c r="G58" s="126">
        <v>17664</v>
      </c>
      <c r="H58" s="207">
        <v>30.533064873123994</v>
      </c>
      <c r="I58" s="207">
        <v>42.226047045324158</v>
      </c>
      <c r="J58" s="207">
        <v>28.287458630542478</v>
      </c>
      <c r="K58" s="208">
        <v>53.657281825834815</v>
      </c>
    </row>
    <row r="59" spans="1:18">
      <c r="A59" s="50">
        <v>2009</v>
      </c>
      <c r="B59" s="38">
        <v>86790</v>
      </c>
      <c r="C59" s="39">
        <v>48573</v>
      </c>
      <c r="D59" s="39">
        <v>62391</v>
      </c>
      <c r="E59" s="39">
        <v>28588</v>
      </c>
      <c r="F59" s="39">
        <v>24399</v>
      </c>
      <c r="G59" s="39">
        <v>19986</v>
      </c>
      <c r="H59" s="42">
        <v>28.112685793294155</v>
      </c>
      <c r="I59" s="42">
        <v>41.146315854487057</v>
      </c>
      <c r="J59" s="42">
        <v>28.444807744706768</v>
      </c>
      <c r="K59" s="41">
        <v>54.612893971064395</v>
      </c>
    </row>
    <row r="60" spans="1:18">
      <c r="A60" s="178">
        <v>2010</v>
      </c>
      <c r="B60" s="179">
        <v>97428</v>
      </c>
      <c r="C60" s="126">
        <v>52388</v>
      </c>
      <c r="D60" s="126">
        <v>72356</v>
      </c>
      <c r="E60" s="126">
        <v>32135</v>
      </c>
      <c r="F60" s="126">
        <v>25072</v>
      </c>
      <c r="G60" s="126">
        <v>20253</v>
      </c>
      <c r="H60" s="207">
        <v>25.733875271995732</v>
      </c>
      <c r="I60" s="207">
        <v>38.659616706115905</v>
      </c>
      <c r="J60" s="208">
        <v>28.753662446790866</v>
      </c>
      <c r="K60" s="271">
        <v>55.436343331206132</v>
      </c>
    </row>
    <row r="61" spans="1:18">
      <c r="A61" s="50">
        <v>2011</v>
      </c>
      <c r="B61" s="38">
        <v>102117</v>
      </c>
      <c r="C61" s="39">
        <v>54879</v>
      </c>
      <c r="D61" s="39">
        <v>75982</v>
      </c>
      <c r="E61" s="39">
        <v>33795</v>
      </c>
      <c r="F61" s="39">
        <v>26135</v>
      </c>
      <c r="G61" s="39">
        <v>21084</v>
      </c>
      <c r="H61" s="42">
        <v>25.593192122761149</v>
      </c>
      <c r="I61" s="42">
        <v>38.419067402831686</v>
      </c>
      <c r="J61" s="42">
        <v>29.675449448553604</v>
      </c>
      <c r="K61" s="41">
        <v>55.898220776736174</v>
      </c>
    </row>
    <row r="62" spans="1:18">
      <c r="A62" s="178">
        <v>2012</v>
      </c>
      <c r="B62" s="179">
        <v>109846</v>
      </c>
      <c r="C62" s="126">
        <v>58543</v>
      </c>
      <c r="D62" s="126">
        <v>81978</v>
      </c>
      <c r="E62" s="126">
        <v>36150</v>
      </c>
      <c r="F62" s="126">
        <v>27868</v>
      </c>
      <c r="G62" s="126">
        <v>22393</v>
      </c>
      <c r="H62" s="207">
        <v>25.370063543506365</v>
      </c>
      <c r="I62" s="207">
        <v>38.250516714210072</v>
      </c>
      <c r="J62" s="207">
        <v>30.249579155383149</v>
      </c>
      <c r="K62" s="208">
        <v>57.122864934692117</v>
      </c>
      <c r="M62" s="26"/>
      <c r="N62" s="26"/>
      <c r="O62" s="26"/>
      <c r="P62" s="26"/>
      <c r="Q62" s="26"/>
      <c r="R62" s="26"/>
    </row>
    <row r="63" spans="1:18" ht="46.5" customHeight="1">
      <c r="A63" s="300" t="s">
        <v>302</v>
      </c>
      <c r="B63" s="300"/>
      <c r="C63" s="300"/>
      <c r="D63" s="300"/>
      <c r="E63" s="300"/>
      <c r="F63" s="300"/>
      <c r="G63" s="300"/>
      <c r="H63" s="300"/>
      <c r="I63" s="300"/>
      <c r="J63" s="300"/>
      <c r="K63" s="300"/>
    </row>
  </sheetData>
  <mergeCells count="14">
    <mergeCell ref="A63:K63"/>
    <mergeCell ref="B5:G5"/>
    <mergeCell ref="H5:K5"/>
    <mergeCell ref="B3:C3"/>
    <mergeCell ref="D3:E3"/>
    <mergeCell ref="F3:G3"/>
    <mergeCell ref="A3:A5"/>
    <mergeCell ref="A6:K6"/>
    <mergeCell ref="A1:B1"/>
    <mergeCell ref="A2:K2"/>
    <mergeCell ref="H3:I3"/>
    <mergeCell ref="J3:K3"/>
    <mergeCell ref="A25:K25"/>
    <mergeCell ref="A44:K44"/>
  </mergeCells>
  <phoneticPr fontId="0" type="noConversion"/>
  <hyperlinks>
    <hyperlink ref="A1" location="Inhalt!A1" display="Inhalt!A1"/>
  </hyperlinks>
  <pageMargins left="0.78740157480314965" right="0.78740157480314965" top="0.98425196850393704" bottom="0.98425196850393704" header="0.51181102362204722" footer="0.51181102362204722"/>
  <pageSetup paperSize="9" scale="71" orientation="portrait" r:id="rId1"/>
  <headerFooter alignWithMargins="0">
    <oddHeader>&amp;CBildung in Deutschland 2014 - (Web-)Tabellen F3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P34"/>
  <sheetViews>
    <sheetView zoomScaleNormal="100" workbookViewId="0">
      <selection activeCell="F47" sqref="F47"/>
    </sheetView>
  </sheetViews>
  <sheetFormatPr baseColWidth="10" defaultRowHeight="12.75"/>
  <cols>
    <col min="1" max="1" width="26.85546875" customWidth="1"/>
    <col min="4" max="5" width="11.42578125" customWidth="1"/>
    <col min="8" max="9" width="11.42578125" customWidth="1"/>
  </cols>
  <sheetData>
    <row r="1" spans="1:16" ht="25.5" customHeight="1">
      <c r="A1" s="294" t="s">
        <v>172</v>
      </c>
      <c r="B1" s="294"/>
    </row>
    <row r="2" spans="1:16" ht="28.5" customHeight="1">
      <c r="A2" s="296" t="s">
        <v>287</v>
      </c>
      <c r="B2" s="296"/>
      <c r="C2" s="296"/>
      <c r="D2" s="296"/>
      <c r="E2" s="296"/>
      <c r="F2" s="296"/>
      <c r="G2" s="296"/>
      <c r="H2" s="296"/>
      <c r="I2" s="296"/>
      <c r="J2" s="296"/>
      <c r="K2" s="296"/>
      <c r="L2" s="296"/>
      <c r="M2" s="296"/>
      <c r="N2" s="296"/>
      <c r="O2" s="4"/>
    </row>
    <row r="3" spans="1:16" ht="12.75" customHeight="1">
      <c r="A3" s="303" t="s">
        <v>239</v>
      </c>
      <c r="B3" s="309">
        <v>2002</v>
      </c>
      <c r="C3" s="310"/>
      <c r="D3" s="309">
        <v>2005</v>
      </c>
      <c r="E3" s="310"/>
      <c r="F3" s="309">
        <v>2006</v>
      </c>
      <c r="G3" s="310"/>
      <c r="H3" s="314">
        <v>2008</v>
      </c>
      <c r="I3" s="310"/>
      <c r="J3" s="309">
        <v>2010</v>
      </c>
      <c r="K3" s="310"/>
      <c r="L3" s="314">
        <v>2012</v>
      </c>
      <c r="M3" s="310"/>
      <c r="N3" s="311" t="s">
        <v>309</v>
      </c>
      <c r="O3" s="4"/>
    </row>
    <row r="4" spans="1:16" ht="48">
      <c r="A4" s="305"/>
      <c r="B4" s="212" t="s">
        <v>79</v>
      </c>
      <c r="C4" s="213" t="s">
        <v>80</v>
      </c>
      <c r="D4" s="212" t="s">
        <v>79</v>
      </c>
      <c r="E4" s="213" t="s">
        <v>80</v>
      </c>
      <c r="F4" s="214" t="s">
        <v>79</v>
      </c>
      <c r="G4" s="214" t="s">
        <v>80</v>
      </c>
      <c r="H4" s="212" t="s">
        <v>79</v>
      </c>
      <c r="I4" s="213" t="s">
        <v>80</v>
      </c>
      <c r="J4" s="212" t="s">
        <v>79</v>
      </c>
      <c r="K4" s="213" t="s">
        <v>80</v>
      </c>
      <c r="L4" s="214" t="s">
        <v>79</v>
      </c>
      <c r="M4" s="214" t="s">
        <v>80</v>
      </c>
      <c r="N4" s="312"/>
      <c r="O4" s="4"/>
    </row>
    <row r="5" spans="1:16" ht="12.75" customHeight="1">
      <c r="A5" s="252" t="s">
        <v>155</v>
      </c>
      <c r="B5" s="46">
        <v>128941</v>
      </c>
      <c r="C5" s="227">
        <v>15</v>
      </c>
      <c r="D5" s="46">
        <v>127042</v>
      </c>
      <c r="E5" s="45">
        <v>16</v>
      </c>
      <c r="F5" s="46">
        <v>127533</v>
      </c>
      <c r="G5" s="227">
        <v>16</v>
      </c>
      <c r="H5" s="46">
        <v>131681</v>
      </c>
      <c r="I5" s="112">
        <v>15.38040415853464</v>
      </c>
      <c r="J5" s="46">
        <v>146854</v>
      </c>
      <c r="K5" s="112">
        <v>15.098628569872117</v>
      </c>
      <c r="L5" s="46">
        <v>153908</v>
      </c>
      <c r="M5" s="46">
        <v>16.239630168672193</v>
      </c>
      <c r="N5" s="272">
        <f>(L5/F5*100)-100</f>
        <v>20.680921800631992</v>
      </c>
      <c r="O5" s="4"/>
    </row>
    <row r="6" spans="1:16" ht="12.75" customHeight="1">
      <c r="A6" s="178" t="s">
        <v>73</v>
      </c>
      <c r="B6" s="134">
        <v>106845</v>
      </c>
      <c r="C6" s="228">
        <v>13</v>
      </c>
      <c r="D6" s="134">
        <v>104134</v>
      </c>
      <c r="E6" s="129">
        <v>14</v>
      </c>
      <c r="F6" s="134">
        <v>105315</v>
      </c>
      <c r="G6" s="228">
        <v>13</v>
      </c>
      <c r="H6" s="134">
        <v>107365</v>
      </c>
      <c r="I6" s="230">
        <v>13.016271596889117</v>
      </c>
      <c r="J6" s="134">
        <v>116116</v>
      </c>
      <c r="K6" s="230">
        <v>12.951178132212615</v>
      </c>
      <c r="L6" s="134">
        <v>120262</v>
      </c>
      <c r="M6" s="134">
        <v>13.916906420980858</v>
      </c>
      <c r="N6" s="274">
        <f>L6/F6*100-100</f>
        <v>14.192660114893414</v>
      </c>
      <c r="O6" s="4"/>
    </row>
    <row r="7" spans="1:16" ht="12.75" customHeight="1">
      <c r="A7" s="50" t="s">
        <v>134</v>
      </c>
      <c r="B7" s="46">
        <v>71853</v>
      </c>
      <c r="C7" s="227">
        <v>18</v>
      </c>
      <c r="D7" s="46">
        <v>72321</v>
      </c>
      <c r="E7" s="44">
        <v>18</v>
      </c>
      <c r="F7" s="46">
        <v>71022</v>
      </c>
      <c r="G7" s="227">
        <v>18</v>
      </c>
      <c r="H7" s="46">
        <v>71560</v>
      </c>
      <c r="I7" s="112">
        <v>18.027990497484627</v>
      </c>
      <c r="J7" s="46">
        <v>78124</v>
      </c>
      <c r="K7" s="112">
        <v>17.842621985561415</v>
      </c>
      <c r="L7" s="46">
        <v>80962</v>
      </c>
      <c r="M7" s="46">
        <v>19.231157827128776</v>
      </c>
      <c r="N7" s="275">
        <f>L7/F7*100-100</f>
        <v>13.995663315592338</v>
      </c>
      <c r="O7" s="4"/>
    </row>
    <row r="8" spans="1:16" ht="12.75" customHeight="1">
      <c r="A8" s="178" t="s">
        <v>135</v>
      </c>
      <c r="B8" s="134">
        <v>19869</v>
      </c>
      <c r="C8" s="129" t="s">
        <v>81</v>
      </c>
      <c r="D8" s="134">
        <v>20794</v>
      </c>
      <c r="E8" s="129" t="s">
        <v>82</v>
      </c>
      <c r="F8" s="134">
        <v>20225</v>
      </c>
      <c r="G8" s="129" t="s">
        <v>83</v>
      </c>
      <c r="H8" s="134">
        <v>22498</v>
      </c>
      <c r="I8" s="179" t="s">
        <v>46</v>
      </c>
      <c r="J8" s="134">
        <v>28974</v>
      </c>
      <c r="K8" s="179" t="s">
        <v>87</v>
      </c>
      <c r="L8" s="134">
        <v>31905</v>
      </c>
      <c r="M8" s="134" t="s">
        <v>49</v>
      </c>
      <c r="N8" s="274">
        <f>L8/F8*100-100</f>
        <v>57.750309023485784</v>
      </c>
      <c r="O8" s="4"/>
    </row>
    <row r="9" spans="1:16" ht="12.75" customHeight="1">
      <c r="A9" s="308" t="s">
        <v>210</v>
      </c>
      <c r="B9" s="308"/>
      <c r="C9" s="308"/>
      <c r="D9" s="308"/>
      <c r="E9" s="308"/>
      <c r="F9" s="308"/>
      <c r="G9" s="308"/>
      <c r="H9" s="308"/>
      <c r="I9" s="308"/>
      <c r="J9" s="308"/>
      <c r="K9" s="308"/>
      <c r="L9" s="308"/>
      <c r="M9" s="308"/>
      <c r="N9" s="308"/>
      <c r="O9" s="4"/>
    </row>
    <row r="10" spans="1:16" ht="24" customHeight="1">
      <c r="A10" s="76" t="s">
        <v>84</v>
      </c>
      <c r="B10" s="72">
        <v>16877</v>
      </c>
      <c r="C10" s="229">
        <v>25</v>
      </c>
      <c r="D10" s="72">
        <v>16221</v>
      </c>
      <c r="E10" s="61">
        <v>25</v>
      </c>
      <c r="F10" s="72">
        <v>16230</v>
      </c>
      <c r="G10" s="229">
        <v>25</v>
      </c>
      <c r="H10" s="72">
        <v>16902</v>
      </c>
      <c r="I10" s="231">
        <v>22.796473790084015</v>
      </c>
      <c r="J10" s="72">
        <v>17936</v>
      </c>
      <c r="K10" s="231">
        <v>23.200434879571812</v>
      </c>
      <c r="L10" s="72">
        <v>18880</v>
      </c>
      <c r="M10" s="232">
        <v>24.145180084745764</v>
      </c>
      <c r="N10" s="275">
        <f>(L10/F10*100)-100</f>
        <v>16.327788046826868</v>
      </c>
      <c r="O10" s="4"/>
    </row>
    <row r="11" spans="1:16" ht="24" customHeight="1">
      <c r="A11" s="178" t="s">
        <v>85</v>
      </c>
      <c r="B11" s="134">
        <v>10604</v>
      </c>
      <c r="C11" s="228">
        <v>36</v>
      </c>
      <c r="D11" s="134">
        <v>10685</v>
      </c>
      <c r="E11" s="129">
        <v>34</v>
      </c>
      <c r="F11" s="134">
        <v>10640</v>
      </c>
      <c r="G11" s="228">
        <v>34</v>
      </c>
      <c r="H11" s="134">
        <v>11337</v>
      </c>
      <c r="I11" s="230">
        <v>31.888683073123403</v>
      </c>
      <c r="J11" s="134">
        <v>12402</v>
      </c>
      <c r="K11" s="230">
        <v>29.712788259958071</v>
      </c>
      <c r="L11" s="134">
        <v>12879</v>
      </c>
      <c r="M11" s="233">
        <v>31.433496389471234</v>
      </c>
      <c r="N11" s="274">
        <f>L11/F11*100-100</f>
        <v>21.043233082706763</v>
      </c>
      <c r="O11" s="4"/>
    </row>
    <row r="12" spans="1:16" ht="24" customHeight="1">
      <c r="A12" s="76" t="s">
        <v>86</v>
      </c>
      <c r="B12" s="72">
        <v>20750</v>
      </c>
      <c r="C12" s="229">
        <v>13</v>
      </c>
      <c r="D12" s="72">
        <v>21079</v>
      </c>
      <c r="E12" s="61">
        <v>14</v>
      </c>
      <c r="F12" s="72">
        <v>20673</v>
      </c>
      <c r="G12" s="229">
        <v>14</v>
      </c>
      <c r="H12" s="72">
        <v>19728</v>
      </c>
      <c r="I12" s="231">
        <v>14.637216139497161</v>
      </c>
      <c r="J12" s="72">
        <v>21658</v>
      </c>
      <c r="K12" s="231">
        <v>14.294902576415181</v>
      </c>
      <c r="L12" s="72">
        <v>22674</v>
      </c>
      <c r="M12" s="232">
        <v>15.724221575372674</v>
      </c>
      <c r="N12" s="275">
        <f>(L12/F12*100)-100</f>
        <v>9.6792918299230877</v>
      </c>
      <c r="O12" s="4"/>
    </row>
    <row r="13" spans="1:16" ht="24" customHeight="1">
      <c r="A13" s="178" t="s">
        <v>105</v>
      </c>
      <c r="B13" s="134">
        <v>1829</v>
      </c>
      <c r="C13" s="228">
        <v>11</v>
      </c>
      <c r="D13" s="134">
        <v>1666</v>
      </c>
      <c r="E13" s="129">
        <v>13</v>
      </c>
      <c r="F13" s="134">
        <v>1666</v>
      </c>
      <c r="G13" s="228">
        <v>13</v>
      </c>
      <c r="H13" s="134">
        <v>1543</v>
      </c>
      <c r="I13" s="230">
        <v>14.697342838626053</v>
      </c>
      <c r="J13" s="134">
        <v>1659</v>
      </c>
      <c r="K13" s="230">
        <v>14.30741410488246</v>
      </c>
      <c r="L13" s="134">
        <v>1620</v>
      </c>
      <c r="M13" s="233">
        <v>16.637037037037036</v>
      </c>
      <c r="N13" s="234">
        <f>L13/F13*100-100</f>
        <v>-2.761104441776709</v>
      </c>
      <c r="O13" s="4"/>
    </row>
    <row r="14" spans="1:16" ht="12.75" customHeight="1">
      <c r="A14" s="76" t="s">
        <v>106</v>
      </c>
      <c r="B14" s="72">
        <v>10950</v>
      </c>
      <c r="C14" s="229">
        <v>12</v>
      </c>
      <c r="D14" s="72">
        <v>10796</v>
      </c>
      <c r="E14" s="61">
        <v>13</v>
      </c>
      <c r="F14" s="72">
        <v>10504</v>
      </c>
      <c r="G14" s="229">
        <v>13</v>
      </c>
      <c r="H14" s="72">
        <v>9756</v>
      </c>
      <c r="I14" s="231">
        <v>14.756150061500614</v>
      </c>
      <c r="J14" s="72">
        <v>11383</v>
      </c>
      <c r="K14" s="231">
        <v>16.229552841957304</v>
      </c>
      <c r="L14" s="72">
        <v>11257</v>
      </c>
      <c r="M14" s="232">
        <v>19.443723905125701</v>
      </c>
      <c r="N14" s="275">
        <f>(L14/F14*100)-100</f>
        <v>7.168697638994658</v>
      </c>
      <c r="O14" s="4"/>
    </row>
    <row r="15" spans="1:16" ht="12.75" customHeight="1">
      <c r="A15" s="178" t="s">
        <v>107</v>
      </c>
      <c r="B15" s="134">
        <v>5549</v>
      </c>
      <c r="C15" s="228">
        <v>12</v>
      </c>
      <c r="D15" s="134">
        <v>5623</v>
      </c>
      <c r="E15" s="129">
        <v>11</v>
      </c>
      <c r="F15" s="134">
        <v>5615</v>
      </c>
      <c r="G15" s="228">
        <v>11</v>
      </c>
      <c r="H15" s="134">
        <v>5922</v>
      </c>
      <c r="I15" s="230">
        <v>9.9924012158054705</v>
      </c>
      <c r="J15" s="134">
        <v>5942</v>
      </c>
      <c r="K15" s="230">
        <v>10.407438572871087</v>
      </c>
      <c r="L15" s="134">
        <v>6075</v>
      </c>
      <c r="M15" s="233">
        <v>10.616131687242799</v>
      </c>
      <c r="N15" s="274">
        <f>L15/F15*100-100</f>
        <v>8.1923419412288467</v>
      </c>
      <c r="O15" s="4"/>
    </row>
    <row r="16" spans="1:16" ht="12.75" customHeight="1">
      <c r="A16" s="76" t="s">
        <v>246</v>
      </c>
      <c r="B16" s="72">
        <v>34992</v>
      </c>
      <c r="C16" s="229">
        <v>3</v>
      </c>
      <c r="D16" s="72">
        <v>31813</v>
      </c>
      <c r="E16" s="61">
        <v>3</v>
      </c>
      <c r="F16" s="72">
        <v>34293</v>
      </c>
      <c r="G16" s="229">
        <v>3</v>
      </c>
      <c r="H16" s="72">
        <v>35805</v>
      </c>
      <c r="I16" s="231">
        <v>2.9998324256388771</v>
      </c>
      <c r="J16" s="72">
        <v>37992</v>
      </c>
      <c r="K16" s="231">
        <v>2.8927668982943779</v>
      </c>
      <c r="L16" s="72">
        <v>39300</v>
      </c>
      <c r="M16" s="232">
        <v>2.9690076335877862</v>
      </c>
      <c r="N16" s="275">
        <f>L16/F16*100-100</f>
        <v>14.600647362435495</v>
      </c>
      <c r="O16" s="4"/>
      <c r="P16" s="273"/>
    </row>
    <row r="17" spans="1:15" ht="12.75" customHeight="1">
      <c r="A17" s="307" t="s">
        <v>211</v>
      </c>
      <c r="B17" s="307"/>
      <c r="C17" s="307"/>
      <c r="D17" s="307"/>
      <c r="E17" s="307"/>
      <c r="F17" s="307"/>
      <c r="G17" s="307"/>
      <c r="H17" s="307"/>
      <c r="I17" s="307"/>
      <c r="J17" s="307"/>
      <c r="K17" s="307"/>
      <c r="L17" s="307"/>
      <c r="M17" s="307"/>
      <c r="N17" s="307"/>
      <c r="O17" s="4"/>
    </row>
    <row r="18" spans="1:15" ht="24.75" customHeight="1">
      <c r="A18" s="76" t="s">
        <v>84</v>
      </c>
      <c r="B18" s="51">
        <v>654</v>
      </c>
      <c r="C18" s="61" t="s">
        <v>108</v>
      </c>
      <c r="D18" s="51">
        <v>715</v>
      </c>
      <c r="E18" s="61" t="s">
        <v>109</v>
      </c>
      <c r="F18" s="51">
        <v>698</v>
      </c>
      <c r="G18" s="61" t="s">
        <v>110</v>
      </c>
      <c r="H18" s="51">
        <v>736</v>
      </c>
      <c r="I18" s="61" t="s">
        <v>28</v>
      </c>
      <c r="J18" s="51">
        <v>836</v>
      </c>
      <c r="K18" s="53" t="s">
        <v>45</v>
      </c>
      <c r="L18" s="51">
        <v>988</v>
      </c>
      <c r="M18" s="51" t="s">
        <v>110</v>
      </c>
      <c r="N18" s="275">
        <f>(L18/F18*100)-100</f>
        <v>41.547277936962757</v>
      </c>
      <c r="O18" s="4"/>
    </row>
    <row r="19" spans="1:15" ht="24.75" customHeight="1">
      <c r="A19" s="178" t="s">
        <v>85</v>
      </c>
      <c r="B19" s="134">
        <v>6510</v>
      </c>
      <c r="C19" s="129" t="s">
        <v>111</v>
      </c>
      <c r="D19" s="134">
        <v>6903</v>
      </c>
      <c r="E19" s="129" t="s">
        <v>112</v>
      </c>
      <c r="F19" s="134">
        <v>6889</v>
      </c>
      <c r="G19" s="129" t="s">
        <v>113</v>
      </c>
      <c r="H19" s="134">
        <v>7778</v>
      </c>
      <c r="I19" s="179" t="s">
        <v>247</v>
      </c>
      <c r="J19" s="134">
        <v>11251</v>
      </c>
      <c r="K19" s="180" t="s">
        <v>43</v>
      </c>
      <c r="L19" s="134">
        <v>12274</v>
      </c>
      <c r="M19" s="134" t="s">
        <v>47</v>
      </c>
      <c r="N19" s="274">
        <f>L19/F19*100-100</f>
        <v>78.168094062998989</v>
      </c>
      <c r="O19" s="4"/>
    </row>
    <row r="20" spans="1:15" ht="24.75" customHeight="1">
      <c r="A20" s="76" t="s">
        <v>86</v>
      </c>
      <c r="B20" s="72">
        <v>1992</v>
      </c>
      <c r="C20" s="61" t="s">
        <v>114</v>
      </c>
      <c r="D20" s="72">
        <v>2280</v>
      </c>
      <c r="E20" s="61" t="s">
        <v>114</v>
      </c>
      <c r="F20" s="72">
        <v>2177</v>
      </c>
      <c r="G20" s="61" t="s">
        <v>115</v>
      </c>
      <c r="H20" s="72">
        <v>2556</v>
      </c>
      <c r="I20" s="77" t="s">
        <v>44</v>
      </c>
      <c r="J20" s="72">
        <v>2927</v>
      </c>
      <c r="K20" s="53" t="s">
        <v>46</v>
      </c>
      <c r="L20" s="72">
        <v>3231</v>
      </c>
      <c r="M20" s="72" t="s">
        <v>38</v>
      </c>
      <c r="N20" s="275">
        <f>(L20/F20*100)-100</f>
        <v>48.41525034451081</v>
      </c>
      <c r="O20" s="4"/>
    </row>
    <row r="21" spans="1:15" ht="24.75" customHeight="1">
      <c r="A21" s="178" t="s">
        <v>105</v>
      </c>
      <c r="B21" s="181">
        <v>756</v>
      </c>
      <c r="C21" s="129" t="s">
        <v>116</v>
      </c>
      <c r="D21" s="181">
        <v>785</v>
      </c>
      <c r="E21" s="129" t="s">
        <v>117</v>
      </c>
      <c r="F21" s="181">
        <v>805</v>
      </c>
      <c r="G21" s="129" t="s">
        <v>118</v>
      </c>
      <c r="H21" s="181">
        <v>862</v>
      </c>
      <c r="I21" s="129" t="s">
        <v>116</v>
      </c>
      <c r="J21" s="181">
        <v>937</v>
      </c>
      <c r="K21" s="180" t="s">
        <v>20</v>
      </c>
      <c r="L21" s="181">
        <v>963</v>
      </c>
      <c r="M21" s="181" t="s">
        <v>48</v>
      </c>
      <c r="N21" s="274">
        <f>L21/F21*100-100</f>
        <v>19.627329192546597</v>
      </c>
      <c r="O21" s="4"/>
    </row>
    <row r="22" spans="1:15" ht="12.75" customHeight="1">
      <c r="A22" s="76" t="s">
        <v>106</v>
      </c>
      <c r="B22" s="72">
        <v>8351</v>
      </c>
      <c r="C22" s="61" t="s">
        <v>119</v>
      </c>
      <c r="D22" s="72">
        <v>8341</v>
      </c>
      <c r="E22" s="61" t="s">
        <v>120</v>
      </c>
      <c r="F22" s="72">
        <v>7871</v>
      </c>
      <c r="G22" s="61" t="s">
        <v>121</v>
      </c>
      <c r="H22" s="72">
        <v>8349</v>
      </c>
      <c r="I22" s="77" t="s">
        <v>121</v>
      </c>
      <c r="J22" s="72">
        <v>10109</v>
      </c>
      <c r="K22" s="53" t="s">
        <v>81</v>
      </c>
      <c r="L22" s="72">
        <v>11021</v>
      </c>
      <c r="M22" s="72" t="s">
        <v>49</v>
      </c>
      <c r="N22" s="275">
        <f>(L22/F22*100)-100</f>
        <v>40.020327785541866</v>
      </c>
      <c r="O22" s="4"/>
    </row>
    <row r="23" spans="1:15" ht="12.75" customHeight="1">
      <c r="A23" s="182" t="s">
        <v>107</v>
      </c>
      <c r="B23" s="183">
        <v>932</v>
      </c>
      <c r="C23" s="184" t="s">
        <v>122</v>
      </c>
      <c r="D23" s="185">
        <v>910</v>
      </c>
      <c r="E23" s="184" t="s">
        <v>123</v>
      </c>
      <c r="F23" s="185">
        <v>860</v>
      </c>
      <c r="G23" s="184" t="s">
        <v>116</v>
      </c>
      <c r="H23" s="185">
        <v>947</v>
      </c>
      <c r="I23" s="184" t="s">
        <v>20</v>
      </c>
      <c r="J23" s="270">
        <v>1116</v>
      </c>
      <c r="K23" s="186" t="s">
        <v>20</v>
      </c>
      <c r="L23" s="270">
        <v>1220</v>
      </c>
      <c r="M23" s="187" t="s">
        <v>20</v>
      </c>
      <c r="N23" s="274">
        <f>L23/F23*100-100</f>
        <v>41.860465116279073</v>
      </c>
      <c r="O23" s="4"/>
    </row>
    <row r="24" spans="1:15" ht="106.5" customHeight="1">
      <c r="A24" s="315" t="s">
        <v>310</v>
      </c>
      <c r="B24" s="315"/>
      <c r="C24" s="315"/>
      <c r="D24" s="315"/>
      <c r="E24" s="315"/>
      <c r="F24" s="315"/>
      <c r="G24" s="315"/>
      <c r="H24" s="315"/>
      <c r="I24" s="315"/>
      <c r="J24" s="315"/>
      <c r="K24" s="315"/>
      <c r="L24" s="315"/>
      <c r="M24" s="315"/>
      <c r="N24" s="315"/>
      <c r="O24" s="4"/>
    </row>
    <row r="25" spans="1:15">
      <c r="A25" s="20"/>
      <c r="B25" s="15"/>
      <c r="C25" s="15"/>
      <c r="D25" s="15"/>
      <c r="E25" s="15"/>
      <c r="F25" s="15"/>
      <c r="G25" s="15"/>
    </row>
    <row r="26" spans="1:15">
      <c r="A26" s="16"/>
      <c r="B26" s="15"/>
      <c r="C26" s="15"/>
      <c r="D26" s="15"/>
      <c r="E26" s="15"/>
      <c r="F26" s="15"/>
      <c r="G26" s="15"/>
    </row>
    <row r="27" spans="1:15" ht="45" customHeight="1">
      <c r="A27" s="16"/>
      <c r="B27" s="15"/>
      <c r="C27" s="15"/>
      <c r="D27" s="15"/>
      <c r="E27" s="15"/>
      <c r="F27" s="15"/>
      <c r="G27" s="15"/>
    </row>
    <row r="28" spans="1:15" ht="33.75" customHeight="1">
      <c r="A28" s="18"/>
      <c r="B28" s="15"/>
      <c r="C28" s="15"/>
      <c r="D28" s="15"/>
      <c r="E28" s="15"/>
      <c r="F28" s="15"/>
      <c r="G28" s="15"/>
    </row>
    <row r="29" spans="1:15" ht="30.75" customHeight="1">
      <c r="A29" s="313"/>
      <c r="B29" s="313"/>
      <c r="C29" s="313"/>
      <c r="D29" s="313"/>
      <c r="E29" s="313"/>
      <c r="F29" s="313"/>
      <c r="G29" s="15"/>
    </row>
    <row r="30" spans="1:15" ht="33.75" customHeight="1">
      <c r="A30" s="16"/>
      <c r="B30" s="15"/>
      <c r="C30" s="15"/>
      <c r="D30" s="15"/>
      <c r="E30" s="15"/>
      <c r="F30" s="15"/>
      <c r="G30" s="15"/>
    </row>
    <row r="31" spans="1:15">
      <c r="A31" s="19"/>
      <c r="B31" s="19"/>
      <c r="C31" s="19"/>
      <c r="D31" s="19"/>
      <c r="E31" s="19"/>
      <c r="F31" s="19"/>
      <c r="G31" s="19"/>
    </row>
    <row r="32" spans="1:15">
      <c r="A32" s="19"/>
      <c r="B32" s="19"/>
      <c r="C32" s="19"/>
      <c r="D32" s="19"/>
      <c r="E32" s="19"/>
      <c r="F32" s="19"/>
      <c r="G32" s="19"/>
    </row>
    <row r="33" spans="1:7">
      <c r="A33" s="19"/>
      <c r="B33" s="19"/>
      <c r="C33" s="19"/>
      <c r="D33" s="19"/>
      <c r="E33" s="19"/>
      <c r="F33" s="19"/>
      <c r="G33" s="19"/>
    </row>
    <row r="34" spans="1:7">
      <c r="A34" s="19"/>
      <c r="B34" s="19"/>
      <c r="C34" s="19"/>
      <c r="D34" s="19"/>
      <c r="E34" s="19"/>
      <c r="F34" s="19"/>
      <c r="G34" s="19"/>
    </row>
  </sheetData>
  <mergeCells count="14">
    <mergeCell ref="A29:F29"/>
    <mergeCell ref="B3:C3"/>
    <mergeCell ref="D3:E3"/>
    <mergeCell ref="F3:G3"/>
    <mergeCell ref="A3:A4"/>
    <mergeCell ref="H3:I3"/>
    <mergeCell ref="A24:N24"/>
    <mergeCell ref="L3:M3"/>
    <mergeCell ref="A1:B1"/>
    <mergeCell ref="A17:N17"/>
    <mergeCell ref="A9:N9"/>
    <mergeCell ref="J3:K3"/>
    <mergeCell ref="A2:N2"/>
    <mergeCell ref="N3:N4"/>
  </mergeCells>
  <phoneticPr fontId="0" type="noConversion"/>
  <hyperlinks>
    <hyperlink ref="A1" location="Inhalt!A1" display="Inhalt!A1"/>
  </hyperlinks>
  <pageMargins left="0.78740157480314965" right="0.78740157480314965" top="0.98425196850393704" bottom="0.98425196850393704" header="0.51181102362204722" footer="0.51181102362204722"/>
  <pageSetup paperSize="9" scale="49" orientation="portrait" r:id="rId1"/>
  <headerFooter alignWithMargins="0">
    <oddHeader>&amp;CBildung in Deutschland 2014 - (Web-)Tabellen F3</oddHeader>
  </headerFooter>
  <ignoredErrors>
    <ignoredError sqref="N11:N14 N19:N2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Q24"/>
  <sheetViews>
    <sheetView zoomScaleNormal="100" workbookViewId="0">
      <selection activeCell="F47" sqref="F47"/>
    </sheetView>
  </sheetViews>
  <sheetFormatPr baseColWidth="10" defaultColWidth="11.42578125" defaultRowHeight="12.75"/>
  <cols>
    <col min="1" max="1" width="8" customWidth="1"/>
    <col min="8" max="10" width="12.85546875" customWidth="1"/>
  </cols>
  <sheetData>
    <row r="1" spans="1:17" ht="25.5" customHeight="1">
      <c r="A1" s="294" t="s">
        <v>172</v>
      </c>
      <c r="B1" s="294"/>
    </row>
    <row r="2" spans="1:17" ht="28.5" customHeight="1">
      <c r="A2" s="296" t="s">
        <v>268</v>
      </c>
      <c r="B2" s="296"/>
      <c r="C2" s="296"/>
      <c r="D2" s="296"/>
      <c r="E2" s="296"/>
      <c r="F2" s="296"/>
      <c r="G2" s="296"/>
      <c r="H2" s="296"/>
      <c r="I2" s="296"/>
      <c r="J2" s="296"/>
    </row>
    <row r="3" spans="1:17" ht="12.75" customHeight="1">
      <c r="A3" s="317" t="s">
        <v>66</v>
      </c>
      <c r="B3" s="320" t="s">
        <v>196</v>
      </c>
      <c r="C3" s="321"/>
      <c r="D3" s="322"/>
      <c r="E3" s="320" t="s">
        <v>199</v>
      </c>
      <c r="F3" s="321"/>
      <c r="G3" s="322"/>
      <c r="H3" s="320" t="s">
        <v>200</v>
      </c>
      <c r="I3" s="321"/>
      <c r="J3" s="321"/>
    </row>
    <row r="4" spans="1:17" ht="24">
      <c r="A4" s="318"/>
      <c r="B4" s="266" t="s">
        <v>155</v>
      </c>
      <c r="C4" s="266" t="s">
        <v>197</v>
      </c>
      <c r="D4" s="266" t="s">
        <v>198</v>
      </c>
      <c r="E4" s="266" t="s">
        <v>155</v>
      </c>
      <c r="F4" s="266" t="s">
        <v>197</v>
      </c>
      <c r="G4" s="266" t="s">
        <v>198</v>
      </c>
      <c r="H4" s="266" t="s">
        <v>155</v>
      </c>
      <c r="I4" s="266" t="s">
        <v>197</v>
      </c>
      <c r="J4" s="88" t="s">
        <v>198</v>
      </c>
      <c r="K4" s="4"/>
    </row>
    <row r="5" spans="1:17">
      <c r="A5" s="319"/>
      <c r="B5" s="302" t="s">
        <v>72</v>
      </c>
      <c r="C5" s="323"/>
      <c r="D5" s="323"/>
      <c r="E5" s="323"/>
      <c r="F5" s="323"/>
      <c r="G5" s="323"/>
      <c r="H5" s="323"/>
      <c r="I5" s="323"/>
      <c r="J5" s="323"/>
      <c r="K5" s="4"/>
    </row>
    <row r="6" spans="1:17">
      <c r="A6" s="44">
        <v>2005</v>
      </c>
      <c r="B6" s="47">
        <v>127041.20000000001</v>
      </c>
      <c r="C6" s="48">
        <v>104133.9</v>
      </c>
      <c r="D6" s="90">
        <v>20794.599999999999</v>
      </c>
      <c r="E6" s="47">
        <v>28495.499999999996</v>
      </c>
      <c r="F6" s="48">
        <v>27439.8</v>
      </c>
      <c r="G6" s="90">
        <v>1055.6999999999998</v>
      </c>
      <c r="H6" s="96">
        <v>1985765</v>
      </c>
      <c r="I6" s="97">
        <v>1418377</v>
      </c>
      <c r="J6" s="97">
        <v>535127</v>
      </c>
    </row>
    <row r="7" spans="1:17">
      <c r="A7" s="85">
        <v>2006</v>
      </c>
      <c r="B7" s="91">
        <v>127533.09999999999</v>
      </c>
      <c r="C7" s="89">
        <v>105314.7</v>
      </c>
      <c r="D7" s="86">
        <v>20225.099999999999</v>
      </c>
      <c r="E7" s="91">
        <v>31264.199999999997</v>
      </c>
      <c r="F7" s="89">
        <v>29444.899999999998</v>
      </c>
      <c r="G7" s="86">
        <v>1819.3</v>
      </c>
      <c r="H7" s="98">
        <v>1979043</v>
      </c>
      <c r="I7" s="99">
        <v>1408544</v>
      </c>
      <c r="J7" s="99">
        <v>541924</v>
      </c>
    </row>
    <row r="8" spans="1:17">
      <c r="A8" s="44">
        <v>2007</v>
      </c>
      <c r="B8" s="49">
        <v>129137.3</v>
      </c>
      <c r="C8" s="46">
        <v>106511.4</v>
      </c>
      <c r="D8" s="38">
        <v>20805.400000000001</v>
      </c>
      <c r="E8" s="49">
        <v>35382.400000000001</v>
      </c>
      <c r="F8" s="46">
        <v>33236.1</v>
      </c>
      <c r="G8" s="38">
        <v>2144.6000000000004</v>
      </c>
      <c r="H8" s="100">
        <v>1941405</v>
      </c>
      <c r="I8" s="101">
        <v>1369075</v>
      </c>
      <c r="J8" s="101">
        <v>546013</v>
      </c>
    </row>
    <row r="9" spans="1:17">
      <c r="A9" s="85">
        <v>2008</v>
      </c>
      <c r="B9" s="91">
        <v>131681.09999999998</v>
      </c>
      <c r="C9" s="89">
        <v>107364.9</v>
      </c>
      <c r="D9" s="86">
        <v>22498.799999999999</v>
      </c>
      <c r="E9" s="91">
        <v>39747.600000000006</v>
      </c>
      <c r="F9" s="89">
        <v>38097.300000000003</v>
      </c>
      <c r="G9" s="86">
        <v>1649.3</v>
      </c>
      <c r="H9" s="98">
        <v>2025307</v>
      </c>
      <c r="I9" s="99">
        <v>1397492</v>
      </c>
      <c r="J9" s="99">
        <v>600568</v>
      </c>
    </row>
    <row r="10" spans="1:17">
      <c r="A10" s="44">
        <v>2009</v>
      </c>
      <c r="B10" s="49">
        <v>139242.90000000002</v>
      </c>
      <c r="C10" s="46">
        <v>111368.5</v>
      </c>
      <c r="D10" s="38">
        <v>26164.6</v>
      </c>
      <c r="E10" s="49">
        <v>45312.4</v>
      </c>
      <c r="F10" s="46">
        <v>42912.600000000006</v>
      </c>
      <c r="G10" s="38">
        <v>2398.3000000000002</v>
      </c>
      <c r="H10" s="100">
        <v>2121178</v>
      </c>
      <c r="I10" s="101">
        <v>1448616</v>
      </c>
      <c r="J10" s="101">
        <v>644766</v>
      </c>
    </row>
    <row r="11" spans="1:17">
      <c r="A11" s="85">
        <v>2010</v>
      </c>
      <c r="B11" s="91">
        <v>146853.6</v>
      </c>
      <c r="C11" s="89">
        <v>116115.90000000001</v>
      </c>
      <c r="D11" s="86">
        <v>28973.200000000001</v>
      </c>
      <c r="E11" s="91">
        <v>49211.4</v>
      </c>
      <c r="F11" s="89">
        <v>46067.9</v>
      </c>
      <c r="G11" s="86">
        <v>3143.5</v>
      </c>
      <c r="H11" s="98">
        <v>2217294</v>
      </c>
      <c r="I11" s="99">
        <v>1503839</v>
      </c>
      <c r="J11" s="99">
        <v>683637</v>
      </c>
    </row>
    <row r="12" spans="1:17">
      <c r="A12" s="44">
        <v>2011</v>
      </c>
      <c r="B12" s="49">
        <v>149363.79999999999</v>
      </c>
      <c r="C12" s="46">
        <v>117272.29999999999</v>
      </c>
      <c r="D12" s="38">
        <v>30333</v>
      </c>
      <c r="E12" s="49">
        <v>52851.1</v>
      </c>
      <c r="F12" s="46">
        <v>49409.899999999994</v>
      </c>
      <c r="G12" s="38">
        <v>3439.2</v>
      </c>
      <c r="H12" s="100">
        <v>2380974</v>
      </c>
      <c r="I12" s="101">
        <v>1605401</v>
      </c>
      <c r="J12" s="101">
        <v>743447</v>
      </c>
    </row>
    <row r="13" spans="1:17">
      <c r="A13" s="85">
        <v>2012</v>
      </c>
      <c r="B13" s="92">
        <v>153908.59999999998</v>
      </c>
      <c r="C13" s="93">
        <v>120261.7</v>
      </c>
      <c r="D13" s="94">
        <v>31904.2</v>
      </c>
      <c r="E13" s="92">
        <v>55268.799999999996</v>
      </c>
      <c r="F13" s="93">
        <v>51046.100000000006</v>
      </c>
      <c r="G13" s="94">
        <v>4218.8</v>
      </c>
      <c r="H13" s="102">
        <v>2499409</v>
      </c>
      <c r="I13" s="103">
        <v>1673675</v>
      </c>
      <c r="J13" s="103">
        <v>792837</v>
      </c>
      <c r="L13" s="26"/>
      <c r="M13" s="26"/>
      <c r="N13" s="26"/>
      <c r="O13" s="26"/>
      <c r="P13" s="26"/>
      <c r="Q13" s="26"/>
    </row>
    <row r="14" spans="1:17" ht="12.75" customHeight="1">
      <c r="A14" s="215"/>
      <c r="B14" s="324" t="s">
        <v>201</v>
      </c>
      <c r="C14" s="324"/>
      <c r="D14" s="324"/>
      <c r="E14" s="324"/>
      <c r="F14" s="324"/>
      <c r="G14" s="324"/>
      <c r="H14" s="324"/>
      <c r="I14" s="324"/>
      <c r="J14" s="324"/>
      <c r="L14" s="26"/>
      <c r="M14" s="26"/>
      <c r="N14" s="26"/>
      <c r="O14" s="26"/>
      <c r="P14" s="26"/>
      <c r="Q14" s="26"/>
    </row>
    <row r="15" spans="1:17">
      <c r="A15" s="44">
        <v>2005</v>
      </c>
      <c r="B15" s="104">
        <v>100</v>
      </c>
      <c r="C15" s="105">
        <v>100</v>
      </c>
      <c r="D15" s="106">
        <v>100</v>
      </c>
      <c r="E15" s="104">
        <v>100</v>
      </c>
      <c r="F15" s="105">
        <v>100</v>
      </c>
      <c r="G15" s="106">
        <v>100</v>
      </c>
      <c r="H15" s="116">
        <v>100</v>
      </c>
      <c r="I15" s="117">
        <v>100</v>
      </c>
      <c r="J15" s="117">
        <v>100</v>
      </c>
    </row>
    <row r="16" spans="1:17">
      <c r="A16" s="85">
        <v>2006</v>
      </c>
      <c r="B16" s="107">
        <v>100.38719722420757</v>
      </c>
      <c r="C16" s="108">
        <v>101.13392468734965</v>
      </c>
      <c r="D16" s="109">
        <v>97.261308224250527</v>
      </c>
      <c r="E16" s="107">
        <v>109.71627099015635</v>
      </c>
      <c r="F16" s="108">
        <v>107.30726900341838</v>
      </c>
      <c r="G16" s="109">
        <v>172.33115468409588</v>
      </c>
      <c r="H16" s="118">
        <v>99.661490659770919</v>
      </c>
      <c r="I16" s="119">
        <v>99.306742847635007</v>
      </c>
      <c r="J16" s="119">
        <v>101.27016577373223</v>
      </c>
    </row>
    <row r="17" spans="1:17">
      <c r="A17" s="44">
        <v>2007</v>
      </c>
      <c r="B17" s="110">
        <v>101.64993718573187</v>
      </c>
      <c r="C17" s="111">
        <v>102.28311817765396</v>
      </c>
      <c r="D17" s="112">
        <v>100.05193656045321</v>
      </c>
      <c r="E17" s="110">
        <v>124.16837746310823</v>
      </c>
      <c r="F17" s="111">
        <v>121.12369623685304</v>
      </c>
      <c r="G17" s="112">
        <v>203.14483281235204</v>
      </c>
      <c r="H17" s="120">
        <v>97.766100218303777</v>
      </c>
      <c r="I17" s="121">
        <v>96.524055311105585</v>
      </c>
      <c r="J17" s="121">
        <v>102.03428345047062</v>
      </c>
    </row>
    <row r="18" spans="1:17">
      <c r="A18" s="85">
        <v>2008</v>
      </c>
      <c r="B18" s="107">
        <v>103.65227973287404</v>
      </c>
      <c r="C18" s="108">
        <v>103.1027359966351</v>
      </c>
      <c r="D18" s="109">
        <v>108.1953968818828</v>
      </c>
      <c r="E18" s="107">
        <v>139.4872874664421</v>
      </c>
      <c r="F18" s="108">
        <v>138.83956880152189</v>
      </c>
      <c r="G18" s="109">
        <v>156.22809510277543</v>
      </c>
      <c r="H18" s="118">
        <v>101.99127288475727</v>
      </c>
      <c r="I18" s="119">
        <v>98.527542395287</v>
      </c>
      <c r="J18" s="119">
        <v>112.22905964378549</v>
      </c>
    </row>
    <row r="19" spans="1:17">
      <c r="A19" s="44">
        <v>2009</v>
      </c>
      <c r="B19" s="110">
        <v>109.60452199758819</v>
      </c>
      <c r="C19" s="111">
        <v>106.94740137457639</v>
      </c>
      <c r="D19" s="112">
        <v>125.8240120031162</v>
      </c>
      <c r="E19" s="110">
        <v>159.0159849800846</v>
      </c>
      <c r="F19" s="111">
        <v>156.38816609450507</v>
      </c>
      <c r="G19" s="112">
        <v>227.17628114047557</v>
      </c>
      <c r="H19" s="120">
        <v>106.81918555317471</v>
      </c>
      <c r="I19" s="121">
        <v>102.13194376389352</v>
      </c>
      <c r="J19" s="121">
        <v>120.48840742477952</v>
      </c>
    </row>
    <row r="20" spans="1:17">
      <c r="A20" s="85">
        <v>2010</v>
      </c>
      <c r="B20" s="107">
        <v>115.5952557123201</v>
      </c>
      <c r="C20" s="108">
        <v>111.50633943413241</v>
      </c>
      <c r="D20" s="109">
        <v>139.33040308541644</v>
      </c>
      <c r="E20" s="107">
        <v>172.69884718639787</v>
      </c>
      <c r="F20" s="108">
        <v>167.88715661192867</v>
      </c>
      <c r="G20" s="109">
        <v>297.76451643459325</v>
      </c>
      <c r="H20" s="118">
        <v>111.65943603598613</v>
      </c>
      <c r="I20" s="119">
        <v>106.02533741029359</v>
      </c>
      <c r="J20" s="119">
        <v>127.7522905777507</v>
      </c>
    </row>
    <row r="21" spans="1:17">
      <c r="A21" s="44">
        <v>2011</v>
      </c>
      <c r="B21" s="110">
        <v>117.57115014656661</v>
      </c>
      <c r="C21" s="111">
        <v>112.61683275091012</v>
      </c>
      <c r="D21" s="112">
        <v>145.86960076173622</v>
      </c>
      <c r="E21" s="110">
        <v>185.47174115211175</v>
      </c>
      <c r="F21" s="111">
        <v>180.06654567453114</v>
      </c>
      <c r="G21" s="112">
        <v>325.77436771810176</v>
      </c>
      <c r="H21" s="120">
        <v>119.90210321966597</v>
      </c>
      <c r="I21" s="121">
        <v>113.18577500904203</v>
      </c>
      <c r="J21" s="121">
        <v>138.9290766490945</v>
      </c>
    </row>
    <row r="22" spans="1:17">
      <c r="A22" s="85">
        <v>2012</v>
      </c>
      <c r="B22" s="113">
        <v>121.14857227419134</v>
      </c>
      <c r="C22" s="114">
        <v>115.48755976680025</v>
      </c>
      <c r="D22" s="115">
        <v>153.42540851951952</v>
      </c>
      <c r="E22" s="113">
        <v>193.95623870435682</v>
      </c>
      <c r="F22" s="114">
        <v>186.02941712403154</v>
      </c>
      <c r="G22" s="115">
        <v>399.62110448043961</v>
      </c>
      <c r="H22" s="122">
        <v>125.86630341455307</v>
      </c>
      <c r="I22" s="123">
        <v>117.99930483926346</v>
      </c>
      <c r="J22" s="123">
        <v>148.15866140187282</v>
      </c>
      <c r="L22" s="26"/>
      <c r="M22" s="26"/>
      <c r="N22" s="26"/>
      <c r="O22" s="26"/>
      <c r="P22" s="26"/>
      <c r="Q22" s="26"/>
    </row>
    <row r="23" spans="1:17" ht="12.75" customHeight="1">
      <c r="A23" s="300" t="s">
        <v>252</v>
      </c>
      <c r="B23" s="300"/>
      <c r="C23" s="300"/>
      <c r="D23" s="300"/>
      <c r="E23" s="300"/>
      <c r="F23" s="300"/>
      <c r="G23" s="300"/>
      <c r="H23" s="300"/>
      <c r="I23" s="300"/>
      <c r="J23" s="300"/>
    </row>
    <row r="24" spans="1:17">
      <c r="A24" s="316" t="s">
        <v>303</v>
      </c>
      <c r="B24" s="316"/>
      <c r="C24" s="316"/>
      <c r="D24" s="316"/>
      <c r="E24" s="316"/>
      <c r="F24" s="316"/>
      <c r="G24" s="316"/>
      <c r="H24" s="316"/>
      <c r="I24" s="316"/>
      <c r="J24" s="316"/>
    </row>
  </sheetData>
  <mergeCells count="10">
    <mergeCell ref="A24:J24"/>
    <mergeCell ref="A1:B1"/>
    <mergeCell ref="A2:J2"/>
    <mergeCell ref="A3:A5"/>
    <mergeCell ref="A23:J23"/>
    <mergeCell ref="B3:D3"/>
    <mergeCell ref="E3:G3"/>
    <mergeCell ref="H3:J3"/>
    <mergeCell ref="B5:J5"/>
    <mergeCell ref="B14:J14"/>
  </mergeCells>
  <phoneticPr fontId="20" type="noConversion"/>
  <hyperlinks>
    <hyperlink ref="A1" location="Inhalt!A1" display="Inhalt!A1"/>
  </hyperlinks>
  <pageMargins left="0.78740157480314965" right="0.78740157480314965" top="0.98425196850393704" bottom="0.98425196850393704" header="0.51181102362204722" footer="0.51181102362204722"/>
  <pageSetup paperSize="9" scale="75" orientation="portrait" r:id="rId1"/>
  <headerFooter alignWithMargins="0">
    <oddHeader>&amp;CBildung in Deutschland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T29"/>
  <sheetViews>
    <sheetView zoomScaleNormal="100" workbookViewId="0">
      <selection activeCell="F47" sqref="F47"/>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ht="25.5" customHeight="1">
      <c r="A1" s="294" t="s">
        <v>172</v>
      </c>
      <c r="B1" s="294"/>
      <c r="C1" s="294"/>
      <c r="D1" s="28"/>
      <c r="E1" s="28"/>
    </row>
    <row r="2" spans="1:20" ht="29.25" customHeight="1">
      <c r="A2" s="296" t="s">
        <v>269</v>
      </c>
      <c r="B2" s="296"/>
      <c r="C2" s="296"/>
      <c r="D2" s="296"/>
      <c r="E2" s="296"/>
      <c r="F2" s="296"/>
      <c r="G2" s="296"/>
      <c r="H2" s="296"/>
      <c r="I2" s="296"/>
      <c r="J2" s="296"/>
      <c r="K2" s="296"/>
      <c r="L2" s="296"/>
      <c r="M2" s="296"/>
      <c r="N2" s="296"/>
      <c r="O2" s="296"/>
      <c r="P2" s="82"/>
      <c r="Q2" s="82"/>
      <c r="R2" s="82"/>
      <c r="S2" s="82"/>
      <c r="T2" s="82"/>
    </row>
    <row r="3" spans="1:20" ht="15" customHeight="1">
      <c r="A3" s="317" t="s">
        <v>66</v>
      </c>
      <c r="B3" s="325" t="s">
        <v>1</v>
      </c>
      <c r="C3" s="325" t="s">
        <v>18</v>
      </c>
      <c r="D3" s="328" t="s">
        <v>19</v>
      </c>
      <c r="E3" s="320" t="s">
        <v>241</v>
      </c>
      <c r="F3" s="321"/>
      <c r="G3" s="321"/>
      <c r="H3" s="321"/>
      <c r="I3" s="321"/>
      <c r="J3" s="321"/>
      <c r="K3" s="321"/>
      <c r="L3" s="321"/>
      <c r="M3" s="321"/>
      <c r="N3" s="321"/>
      <c r="O3" s="321"/>
      <c r="P3" s="33"/>
      <c r="Q3" s="33"/>
      <c r="R3" s="33"/>
      <c r="S3" s="33"/>
      <c r="T3" s="33"/>
    </row>
    <row r="4" spans="1:20" ht="15" customHeight="1">
      <c r="A4" s="318"/>
      <c r="B4" s="326"/>
      <c r="C4" s="326"/>
      <c r="D4" s="328"/>
      <c r="E4" s="325" t="s">
        <v>155</v>
      </c>
      <c r="F4" s="320" t="s">
        <v>202</v>
      </c>
      <c r="G4" s="321"/>
      <c r="H4" s="321"/>
      <c r="I4" s="321"/>
      <c r="J4" s="321"/>
      <c r="K4" s="321"/>
      <c r="L4" s="321"/>
      <c r="M4" s="321"/>
      <c r="N4" s="321"/>
      <c r="O4" s="321"/>
      <c r="P4" s="32"/>
      <c r="Q4" s="32"/>
      <c r="R4" s="32"/>
      <c r="S4" s="32"/>
      <c r="T4" s="32"/>
    </row>
    <row r="5" spans="1:20" ht="23.25" customHeight="1">
      <c r="A5" s="318"/>
      <c r="B5" s="326"/>
      <c r="C5" s="326"/>
      <c r="D5" s="328"/>
      <c r="E5" s="326"/>
      <c r="F5" s="325" t="s">
        <v>219</v>
      </c>
      <c r="G5" s="325" t="s">
        <v>220</v>
      </c>
      <c r="H5" s="329" t="s">
        <v>221</v>
      </c>
      <c r="I5" s="317"/>
      <c r="J5" s="330" t="s">
        <v>222</v>
      </c>
      <c r="K5" s="331"/>
      <c r="L5" s="320" t="s">
        <v>242</v>
      </c>
      <c r="M5" s="321"/>
      <c r="N5" s="321"/>
      <c r="O5" s="321"/>
      <c r="P5" s="30"/>
      <c r="Q5" s="30"/>
      <c r="R5" s="30"/>
      <c r="S5" s="30"/>
      <c r="T5" s="30"/>
    </row>
    <row r="6" spans="1:20" ht="37.5" customHeight="1">
      <c r="A6" s="318"/>
      <c r="B6" s="327"/>
      <c r="C6" s="327"/>
      <c r="D6" s="328"/>
      <c r="E6" s="327"/>
      <c r="F6" s="327"/>
      <c r="G6" s="327"/>
      <c r="H6" s="242" t="s">
        <v>219</v>
      </c>
      <c r="I6" s="242" t="s">
        <v>220</v>
      </c>
      <c r="J6" s="242" t="s">
        <v>219</v>
      </c>
      <c r="K6" s="242" t="s">
        <v>220</v>
      </c>
      <c r="L6" s="264" t="s">
        <v>243</v>
      </c>
      <c r="M6" s="264" t="s">
        <v>220</v>
      </c>
      <c r="N6" s="264" t="s">
        <v>244</v>
      </c>
      <c r="O6" s="265" t="s">
        <v>245</v>
      </c>
      <c r="P6" s="30"/>
      <c r="Q6" s="30"/>
      <c r="R6" s="30"/>
      <c r="S6" s="30"/>
      <c r="T6" s="30"/>
    </row>
    <row r="7" spans="1:20">
      <c r="A7" s="319"/>
      <c r="B7" s="302" t="s">
        <v>184</v>
      </c>
      <c r="C7" s="323"/>
      <c r="D7" s="323"/>
      <c r="E7" s="323"/>
      <c r="F7" s="323"/>
      <c r="G7" s="323"/>
      <c r="H7" s="323"/>
      <c r="I7" s="323"/>
      <c r="J7" s="323"/>
      <c r="K7" s="323"/>
      <c r="L7" s="302" t="s">
        <v>154</v>
      </c>
      <c r="M7" s="323"/>
      <c r="N7" s="323"/>
      <c r="O7" s="323"/>
      <c r="P7" s="30"/>
      <c r="Q7" s="30"/>
      <c r="R7" s="30"/>
      <c r="S7" s="30"/>
      <c r="T7" s="30"/>
    </row>
    <row r="8" spans="1:20">
      <c r="A8" s="83">
        <v>1992</v>
      </c>
      <c r="B8" s="60">
        <v>34702</v>
      </c>
      <c r="C8" s="60">
        <v>20914</v>
      </c>
      <c r="D8" s="60">
        <v>7178</v>
      </c>
      <c r="E8" s="60">
        <f>F8+G8</f>
        <v>80196</v>
      </c>
      <c r="F8" s="216">
        <v>27757</v>
      </c>
      <c r="G8" s="60">
        <v>52439</v>
      </c>
      <c r="H8" s="60">
        <v>1977</v>
      </c>
      <c r="I8" s="216">
        <v>13015</v>
      </c>
      <c r="J8" s="60">
        <v>25780</v>
      </c>
      <c r="K8" s="63">
        <v>39424</v>
      </c>
      <c r="L8" s="66">
        <f>(H8+I8)/(F8+G8)*100</f>
        <v>18.694199211930769</v>
      </c>
      <c r="M8" s="66">
        <f>G8/(F8+G8)*100</f>
        <v>65.388548057259712</v>
      </c>
      <c r="N8" s="66">
        <f>I8/(H8+I8)*100</f>
        <v>86.812966915688378</v>
      </c>
      <c r="O8" s="66">
        <f>K8/(J8+K8)*100</f>
        <v>60.46254830991964</v>
      </c>
      <c r="P8" s="30"/>
      <c r="Q8" s="30"/>
      <c r="R8" s="30"/>
      <c r="S8" s="30"/>
      <c r="T8" s="30"/>
    </row>
    <row r="9" spans="1:20">
      <c r="A9" s="124">
        <v>1993</v>
      </c>
      <c r="B9" s="87">
        <v>36374</v>
      </c>
      <c r="C9" s="87">
        <v>18867</v>
      </c>
      <c r="D9" s="87">
        <v>6416</v>
      </c>
      <c r="E9" s="87">
        <f t="shared" ref="E9:E28" si="0">F9+G9</f>
        <v>83818</v>
      </c>
      <c r="F9" s="217">
        <v>26923</v>
      </c>
      <c r="G9" s="87">
        <v>56895</v>
      </c>
      <c r="H9" s="87">
        <v>2136</v>
      </c>
      <c r="I9" s="217">
        <v>14728</v>
      </c>
      <c r="J9" s="87">
        <v>24787</v>
      </c>
      <c r="K9" s="91">
        <v>42167</v>
      </c>
      <c r="L9" s="95">
        <f t="shared" ref="L9:L28" si="1">(H9+I9)/(F9+G9)*100</f>
        <v>20.119783340094013</v>
      </c>
      <c r="M9" s="95">
        <f t="shared" ref="M9:M28" si="2">G9/(F9+G9)*100</f>
        <v>67.879214488534672</v>
      </c>
      <c r="N9" s="95">
        <f t="shared" ref="N9:N28" si="3">I9/(H9+I9)*100</f>
        <v>87.333965844402272</v>
      </c>
      <c r="O9" s="95">
        <f t="shared" ref="O9:O28" si="4">K9/(J9+K9)*100</f>
        <v>62.979060250321119</v>
      </c>
      <c r="P9" s="30"/>
      <c r="Q9" s="30"/>
      <c r="R9" s="30"/>
      <c r="S9" s="30"/>
      <c r="T9" s="30"/>
    </row>
    <row r="10" spans="1:20">
      <c r="A10" s="83">
        <v>1994</v>
      </c>
      <c r="B10" s="60">
        <v>36995</v>
      </c>
      <c r="C10" s="60">
        <v>14537</v>
      </c>
      <c r="D10" s="60">
        <v>6416</v>
      </c>
      <c r="E10" s="60">
        <f t="shared" si="0"/>
        <v>89790</v>
      </c>
      <c r="F10" s="216">
        <v>23441</v>
      </c>
      <c r="G10" s="60">
        <v>66349</v>
      </c>
      <c r="H10" s="60">
        <v>1087</v>
      </c>
      <c r="I10" s="216">
        <v>20364</v>
      </c>
      <c r="J10" s="60">
        <v>22354</v>
      </c>
      <c r="K10" s="63">
        <v>45985</v>
      </c>
      <c r="L10" s="66">
        <f t="shared" si="1"/>
        <v>23.890188216950662</v>
      </c>
      <c r="M10" s="66">
        <f t="shared" si="2"/>
        <v>73.893529346252365</v>
      </c>
      <c r="N10" s="66">
        <f t="shared" si="3"/>
        <v>94.932637173092161</v>
      </c>
      <c r="O10" s="66">
        <f t="shared" si="4"/>
        <v>67.289541842871571</v>
      </c>
      <c r="Q10" s="21"/>
      <c r="R10" s="21"/>
      <c r="S10" s="21"/>
    </row>
    <row r="11" spans="1:20">
      <c r="A11" s="124">
        <v>1995</v>
      </c>
      <c r="B11" s="87">
        <v>37672</v>
      </c>
      <c r="C11" s="87">
        <v>16193</v>
      </c>
      <c r="D11" s="87">
        <v>6030</v>
      </c>
      <c r="E11" s="87">
        <f t="shared" si="0"/>
        <v>92506</v>
      </c>
      <c r="F11" s="217">
        <v>23082</v>
      </c>
      <c r="G11" s="87">
        <v>69424</v>
      </c>
      <c r="H11" s="87">
        <v>976</v>
      </c>
      <c r="I11" s="217">
        <v>24160</v>
      </c>
      <c r="J11" s="87">
        <v>22106</v>
      </c>
      <c r="K11" s="91">
        <v>45264</v>
      </c>
      <c r="L11" s="95">
        <f t="shared" si="1"/>
        <v>27.172291527036087</v>
      </c>
      <c r="M11" s="95">
        <f t="shared" si="2"/>
        <v>75.048104987784583</v>
      </c>
      <c r="N11" s="95">
        <f t="shared" si="3"/>
        <v>96.117122851686815</v>
      </c>
      <c r="O11" s="95">
        <f t="shared" si="4"/>
        <v>67.1871753005789</v>
      </c>
      <c r="Q11" s="21"/>
      <c r="R11" s="21"/>
      <c r="S11" s="21"/>
    </row>
    <row r="12" spans="1:20">
      <c r="A12" s="83">
        <v>1996</v>
      </c>
      <c r="B12" s="60">
        <v>37589</v>
      </c>
      <c r="C12" s="60">
        <v>15843</v>
      </c>
      <c r="D12" s="60">
        <v>6390</v>
      </c>
      <c r="E12" s="60">
        <f t="shared" si="0"/>
        <v>94626</v>
      </c>
      <c r="F12" s="216">
        <v>23400</v>
      </c>
      <c r="G12" s="60">
        <v>71226</v>
      </c>
      <c r="H12" s="60">
        <v>920</v>
      </c>
      <c r="I12" s="216">
        <v>27011</v>
      </c>
      <c r="J12" s="60">
        <v>22480</v>
      </c>
      <c r="K12" s="63">
        <v>44215</v>
      </c>
      <c r="L12" s="66">
        <f t="shared" si="1"/>
        <v>29.517257413395896</v>
      </c>
      <c r="M12" s="66">
        <f t="shared" si="2"/>
        <v>75.271067148563816</v>
      </c>
      <c r="N12" s="66">
        <f t="shared" si="3"/>
        <v>96.706168773047864</v>
      </c>
      <c r="O12" s="66">
        <f t="shared" si="4"/>
        <v>66.29432491191244</v>
      </c>
      <c r="Q12" s="21"/>
      <c r="R12" s="21"/>
      <c r="S12" s="21"/>
    </row>
    <row r="13" spans="1:20">
      <c r="A13" s="124">
        <v>1997</v>
      </c>
      <c r="B13" s="87">
        <v>37668</v>
      </c>
      <c r="C13" s="87">
        <v>14843</v>
      </c>
      <c r="D13" s="87">
        <v>6008</v>
      </c>
      <c r="E13" s="87">
        <f t="shared" si="0"/>
        <v>95380</v>
      </c>
      <c r="F13" s="217">
        <v>23128</v>
      </c>
      <c r="G13" s="87">
        <v>72252</v>
      </c>
      <c r="H13" s="87">
        <v>1036</v>
      </c>
      <c r="I13" s="217">
        <v>27371</v>
      </c>
      <c r="J13" s="87">
        <v>22092</v>
      </c>
      <c r="K13" s="91">
        <v>44881</v>
      </c>
      <c r="L13" s="95">
        <f t="shared" si="1"/>
        <v>29.782973369679176</v>
      </c>
      <c r="M13" s="95">
        <f t="shared" si="2"/>
        <v>75.751729922415606</v>
      </c>
      <c r="N13" s="95">
        <f t="shared" si="3"/>
        <v>96.35301158165241</v>
      </c>
      <c r="O13" s="95">
        <f t="shared" si="4"/>
        <v>67.013572633747927</v>
      </c>
      <c r="P13" s="4"/>
      <c r="Q13" s="21"/>
      <c r="R13" s="21"/>
      <c r="S13" s="21"/>
    </row>
    <row r="14" spans="1:20">
      <c r="A14" s="83">
        <v>1998</v>
      </c>
      <c r="B14" s="60">
        <v>37626</v>
      </c>
      <c r="C14" s="60">
        <v>14445</v>
      </c>
      <c r="D14" s="60">
        <v>6147</v>
      </c>
      <c r="E14" s="60">
        <f t="shared" si="0"/>
        <v>97542</v>
      </c>
      <c r="F14" s="216">
        <v>23512</v>
      </c>
      <c r="G14" s="60">
        <v>74030</v>
      </c>
      <c r="H14" s="60">
        <v>1606</v>
      </c>
      <c r="I14" s="216">
        <v>28668</v>
      </c>
      <c r="J14" s="60">
        <v>21906</v>
      </c>
      <c r="K14" s="63">
        <v>45362</v>
      </c>
      <c r="L14" s="66">
        <f t="shared" si="1"/>
        <v>31.036886674458181</v>
      </c>
      <c r="M14" s="66">
        <f t="shared" si="2"/>
        <v>75.895511677021176</v>
      </c>
      <c r="N14" s="66">
        <f t="shared" si="3"/>
        <v>94.695117922970212</v>
      </c>
      <c r="O14" s="66">
        <f t="shared" si="4"/>
        <v>67.434738657311058</v>
      </c>
      <c r="P14" s="4"/>
      <c r="Q14" s="21"/>
      <c r="R14" s="21"/>
      <c r="S14" s="21"/>
    </row>
    <row r="15" spans="1:20">
      <c r="A15" s="124">
        <v>1999</v>
      </c>
      <c r="B15" s="87">
        <v>37974</v>
      </c>
      <c r="C15" s="87">
        <v>14511</v>
      </c>
      <c r="D15" s="87">
        <v>6450</v>
      </c>
      <c r="E15" s="87">
        <f t="shared" si="0"/>
        <v>97828</v>
      </c>
      <c r="F15" s="217">
        <v>23560</v>
      </c>
      <c r="G15" s="87">
        <v>74268</v>
      </c>
      <c r="H15" s="87">
        <v>941</v>
      </c>
      <c r="I15" s="217">
        <v>29606</v>
      </c>
      <c r="J15" s="87">
        <v>22619</v>
      </c>
      <c r="K15" s="91">
        <v>44662</v>
      </c>
      <c r="L15" s="95">
        <f t="shared" si="1"/>
        <v>31.225211595862124</v>
      </c>
      <c r="M15" s="95">
        <f t="shared" si="2"/>
        <v>75.916915402543239</v>
      </c>
      <c r="N15" s="95">
        <f t="shared" si="3"/>
        <v>96.9195010966707</v>
      </c>
      <c r="O15" s="95">
        <f t="shared" si="4"/>
        <v>66.381296354097003</v>
      </c>
      <c r="P15" s="4"/>
      <c r="Q15" s="21"/>
      <c r="R15" s="21"/>
      <c r="S15" s="21"/>
    </row>
    <row r="16" spans="1:20">
      <c r="A16" s="83">
        <v>2000</v>
      </c>
      <c r="B16" s="60">
        <v>37794</v>
      </c>
      <c r="C16" s="60">
        <v>14362</v>
      </c>
      <c r="D16" s="60">
        <v>6382</v>
      </c>
      <c r="E16" s="60">
        <f t="shared" si="0"/>
        <v>98678</v>
      </c>
      <c r="F16" s="216">
        <v>25860</v>
      </c>
      <c r="G16" s="60">
        <v>72818</v>
      </c>
      <c r="H16" s="60">
        <v>1837</v>
      </c>
      <c r="I16" s="216">
        <v>29983</v>
      </c>
      <c r="J16" s="60">
        <v>24023</v>
      </c>
      <c r="K16" s="63">
        <v>42835</v>
      </c>
      <c r="L16" s="66">
        <f t="shared" si="1"/>
        <v>32.246296033563716</v>
      </c>
      <c r="M16" s="66">
        <f t="shared" si="2"/>
        <v>73.793550740793293</v>
      </c>
      <c r="N16" s="66">
        <f t="shared" si="3"/>
        <v>94.226901319924565</v>
      </c>
      <c r="O16" s="66">
        <f t="shared" si="4"/>
        <v>64.068623051841215</v>
      </c>
      <c r="P16" s="4"/>
      <c r="Q16" s="21"/>
      <c r="R16" s="21"/>
      <c r="S16" s="21"/>
    </row>
    <row r="17" spans="1:20">
      <c r="A17" s="124">
        <v>2001</v>
      </c>
      <c r="B17" s="87">
        <v>37661</v>
      </c>
      <c r="C17" s="87">
        <v>14602</v>
      </c>
      <c r="D17" s="87">
        <v>6602</v>
      </c>
      <c r="E17" s="87">
        <f t="shared" si="0"/>
        <v>101524</v>
      </c>
      <c r="F17" s="217">
        <v>26141</v>
      </c>
      <c r="G17" s="87">
        <v>75383</v>
      </c>
      <c r="H17" s="87">
        <v>1753</v>
      </c>
      <c r="I17" s="217">
        <v>31544</v>
      </c>
      <c r="J17" s="87">
        <v>24388</v>
      </c>
      <c r="K17" s="91">
        <v>43839</v>
      </c>
      <c r="L17" s="95">
        <f t="shared" si="1"/>
        <v>32.797171112249316</v>
      </c>
      <c r="M17" s="95">
        <f t="shared" si="2"/>
        <v>74.251408533942708</v>
      </c>
      <c r="N17" s="95">
        <f t="shared" si="3"/>
        <v>94.735261434964116</v>
      </c>
      <c r="O17" s="95">
        <f t="shared" si="4"/>
        <v>64.254620604745924</v>
      </c>
      <c r="P17" s="4"/>
      <c r="Q17" s="21"/>
      <c r="R17" s="21"/>
      <c r="S17" s="21"/>
    </row>
    <row r="18" spans="1:20">
      <c r="A18" s="83">
        <v>2002</v>
      </c>
      <c r="B18" s="60">
        <v>37861</v>
      </c>
      <c r="C18" s="60">
        <v>13777</v>
      </c>
      <c r="D18" s="60">
        <v>6681</v>
      </c>
      <c r="E18" s="60">
        <f t="shared" si="0"/>
        <v>106024</v>
      </c>
      <c r="F18" s="216">
        <v>26686</v>
      </c>
      <c r="G18" s="60">
        <v>79338</v>
      </c>
      <c r="H18" s="60">
        <v>1766</v>
      </c>
      <c r="I18" s="216">
        <v>33668</v>
      </c>
      <c r="J18" s="60">
        <v>24920</v>
      </c>
      <c r="K18" s="63">
        <v>45670</v>
      </c>
      <c r="L18" s="66">
        <f t="shared" si="1"/>
        <v>33.420734927940842</v>
      </c>
      <c r="M18" s="66">
        <f t="shared" si="2"/>
        <v>74.830227118388294</v>
      </c>
      <c r="N18" s="66">
        <f t="shared" si="3"/>
        <v>95.016086244849589</v>
      </c>
      <c r="O18" s="66">
        <f t="shared" si="4"/>
        <v>64.697549227935966</v>
      </c>
      <c r="P18" s="4"/>
      <c r="Q18" s="21"/>
      <c r="R18" s="21"/>
      <c r="S18" s="21"/>
    </row>
    <row r="19" spans="1:20">
      <c r="A19" s="124">
        <v>2003</v>
      </c>
      <c r="B19" s="87">
        <v>37965</v>
      </c>
      <c r="C19" s="87">
        <v>13285</v>
      </c>
      <c r="D19" s="87">
        <v>6506</v>
      </c>
      <c r="E19" s="87">
        <f t="shared" si="0"/>
        <v>108318</v>
      </c>
      <c r="F19" s="217">
        <v>26044</v>
      </c>
      <c r="G19" s="87">
        <v>82274</v>
      </c>
      <c r="H19" s="87">
        <v>2064</v>
      </c>
      <c r="I19" s="217">
        <v>30701</v>
      </c>
      <c r="J19" s="87">
        <v>23980</v>
      </c>
      <c r="K19" s="91">
        <v>51573</v>
      </c>
      <c r="L19" s="95">
        <f t="shared" si="1"/>
        <v>30.248896766927015</v>
      </c>
      <c r="M19" s="95">
        <f t="shared" si="2"/>
        <v>75.955981461991541</v>
      </c>
      <c r="N19" s="95">
        <f t="shared" si="3"/>
        <v>93.700595147260799</v>
      </c>
      <c r="O19" s="95">
        <f t="shared" si="4"/>
        <v>68.260691170436644</v>
      </c>
      <c r="P19" s="4"/>
      <c r="Q19" s="21"/>
      <c r="R19" s="21"/>
      <c r="S19" s="21"/>
    </row>
    <row r="20" spans="1:20">
      <c r="A20" s="83">
        <v>2004</v>
      </c>
      <c r="B20" s="60">
        <v>38443</v>
      </c>
      <c r="C20" s="60">
        <v>13393</v>
      </c>
      <c r="D20" s="60">
        <v>6537</v>
      </c>
      <c r="E20" s="60">
        <f t="shared" si="0"/>
        <v>106416</v>
      </c>
      <c r="F20" s="216">
        <v>26816</v>
      </c>
      <c r="G20" s="60">
        <v>79600</v>
      </c>
      <c r="H20" s="60">
        <v>3236</v>
      </c>
      <c r="I20" s="216">
        <v>30279</v>
      </c>
      <c r="J20" s="60">
        <v>23580</v>
      </c>
      <c r="K20" s="63">
        <v>49321</v>
      </c>
      <c r="L20" s="66">
        <f t="shared" si="1"/>
        <v>31.494324161780185</v>
      </c>
      <c r="M20" s="66">
        <f t="shared" si="2"/>
        <v>74.8007818373177</v>
      </c>
      <c r="N20" s="66">
        <f t="shared" si="3"/>
        <v>90.344621811129343</v>
      </c>
      <c r="O20" s="66">
        <f t="shared" si="4"/>
        <v>67.654764680868567</v>
      </c>
      <c r="P20" s="4"/>
      <c r="Q20" s="21"/>
      <c r="R20" s="21"/>
      <c r="S20" s="21"/>
    </row>
    <row r="21" spans="1:20">
      <c r="A21" s="124">
        <v>2005</v>
      </c>
      <c r="B21" s="87">
        <v>37865</v>
      </c>
      <c r="C21" s="87">
        <v>9874</v>
      </c>
      <c r="D21" s="87">
        <v>6655</v>
      </c>
      <c r="E21" s="87">
        <f t="shared" si="0"/>
        <v>111343</v>
      </c>
      <c r="F21" s="217">
        <v>26611</v>
      </c>
      <c r="G21" s="87">
        <v>84732</v>
      </c>
      <c r="H21" s="87">
        <v>3609</v>
      </c>
      <c r="I21" s="217">
        <v>32759</v>
      </c>
      <c r="J21" s="87">
        <v>23002</v>
      </c>
      <c r="K21" s="91">
        <v>51973</v>
      </c>
      <c r="L21" s="95">
        <f t="shared" si="1"/>
        <v>32.663032251690723</v>
      </c>
      <c r="M21" s="95">
        <f t="shared" si="2"/>
        <v>76.099979343110931</v>
      </c>
      <c r="N21" s="95">
        <f t="shared" si="3"/>
        <v>90.07644082710074</v>
      </c>
      <c r="O21" s="95">
        <f t="shared" si="4"/>
        <v>69.320440146715569</v>
      </c>
      <c r="P21" s="4"/>
      <c r="Q21" s="21"/>
      <c r="R21" s="21"/>
      <c r="S21" s="21"/>
    </row>
    <row r="22" spans="1:20">
      <c r="A22" s="83">
        <v>2006</v>
      </c>
      <c r="B22" s="60">
        <v>37694</v>
      </c>
      <c r="C22" s="60">
        <v>8068</v>
      </c>
      <c r="D22" s="60">
        <v>6831</v>
      </c>
      <c r="E22" s="60">
        <f t="shared" si="0"/>
        <v>116630</v>
      </c>
      <c r="F22" s="216">
        <v>25334</v>
      </c>
      <c r="G22" s="60">
        <v>91296</v>
      </c>
      <c r="H22" s="60">
        <v>2935</v>
      </c>
      <c r="I22" s="216">
        <v>36496</v>
      </c>
      <c r="J22" s="60">
        <v>22399</v>
      </c>
      <c r="K22" s="63">
        <v>54800</v>
      </c>
      <c r="L22" s="66">
        <f t="shared" si="1"/>
        <v>33.808625568035666</v>
      </c>
      <c r="M22" s="66">
        <f t="shared" si="2"/>
        <v>78.278316042184684</v>
      </c>
      <c r="N22" s="66">
        <f t="shared" si="3"/>
        <v>92.55661788947782</v>
      </c>
      <c r="O22" s="66">
        <f t="shared" si="4"/>
        <v>70.985375458231331</v>
      </c>
      <c r="P22" s="4"/>
      <c r="Q22" s="21"/>
      <c r="R22" s="21"/>
      <c r="S22" s="21"/>
    </row>
    <row r="23" spans="1:20">
      <c r="A23" s="125">
        <v>2007</v>
      </c>
      <c r="B23" s="126">
        <v>38020</v>
      </c>
      <c r="C23" s="126">
        <v>6157</v>
      </c>
      <c r="D23" s="126">
        <v>7231</v>
      </c>
      <c r="E23" s="126">
        <f t="shared" si="0"/>
        <v>123545</v>
      </c>
      <c r="F23" s="218">
        <v>25815</v>
      </c>
      <c r="G23" s="126">
        <v>97730</v>
      </c>
      <c r="H23" s="126">
        <v>2481</v>
      </c>
      <c r="I23" s="218">
        <v>41779</v>
      </c>
      <c r="J23" s="126">
        <v>23334</v>
      </c>
      <c r="K23" s="127">
        <v>55951</v>
      </c>
      <c r="L23" s="128">
        <f t="shared" si="1"/>
        <v>35.825003035331257</v>
      </c>
      <c r="M23" s="128">
        <f t="shared" si="2"/>
        <v>79.10477963495083</v>
      </c>
      <c r="N23" s="128">
        <f t="shared" si="3"/>
        <v>94.394487121554448</v>
      </c>
      <c r="O23" s="128">
        <f t="shared" si="4"/>
        <v>70.569464589771087</v>
      </c>
      <c r="P23" s="4"/>
      <c r="Q23" s="21"/>
      <c r="R23" s="21"/>
      <c r="S23" s="21"/>
    </row>
    <row r="24" spans="1:20">
      <c r="A24" s="83">
        <v>2008</v>
      </c>
      <c r="B24" s="60">
        <v>38564</v>
      </c>
      <c r="C24" s="60">
        <v>4862</v>
      </c>
      <c r="D24" s="60">
        <v>7874</v>
      </c>
      <c r="E24" s="60">
        <f t="shared" si="0"/>
        <v>133497</v>
      </c>
      <c r="F24" s="216">
        <v>23385</v>
      </c>
      <c r="G24" s="60">
        <v>110112</v>
      </c>
      <c r="H24" s="60">
        <v>1220</v>
      </c>
      <c r="I24" s="216">
        <v>49156</v>
      </c>
      <c r="J24" s="60">
        <v>22165</v>
      </c>
      <c r="K24" s="63">
        <v>60956</v>
      </c>
      <c r="L24" s="66">
        <f t="shared" si="1"/>
        <v>37.735679453470865</v>
      </c>
      <c r="M24" s="66">
        <f t="shared" si="2"/>
        <v>82.482752421402722</v>
      </c>
      <c r="N24" s="66">
        <f t="shared" si="3"/>
        <v>97.578211846911216</v>
      </c>
      <c r="O24" s="66">
        <f t="shared" si="4"/>
        <v>73.334055172579738</v>
      </c>
      <c r="P24" s="4"/>
      <c r="Q24" s="21"/>
      <c r="R24" s="21"/>
      <c r="S24" s="21"/>
    </row>
    <row r="25" spans="1:20">
      <c r="A25" s="125">
        <v>2009</v>
      </c>
      <c r="B25" s="126">
        <v>40165</v>
      </c>
      <c r="C25" s="126">
        <v>4206</v>
      </c>
      <c r="D25" s="126">
        <v>8243</v>
      </c>
      <c r="E25" s="126">
        <v>144381</v>
      </c>
      <c r="F25" s="218">
        <v>24841</v>
      </c>
      <c r="G25" s="126">
        <v>119540</v>
      </c>
      <c r="H25" s="126">
        <v>1932</v>
      </c>
      <c r="I25" s="218">
        <v>54252</v>
      </c>
      <c r="J25" s="126">
        <v>22909</v>
      </c>
      <c r="K25" s="127">
        <v>65288</v>
      </c>
      <c r="L25" s="128">
        <f t="shared" si="1"/>
        <v>38.913707482286455</v>
      </c>
      <c r="M25" s="128">
        <f t="shared" si="2"/>
        <v>82.794827574265312</v>
      </c>
      <c r="N25" s="128">
        <f t="shared" si="3"/>
        <v>96.561298590345999</v>
      </c>
      <c r="O25" s="128">
        <f t="shared" si="4"/>
        <v>74.025193600689363</v>
      </c>
      <c r="P25" s="4"/>
      <c r="Q25" s="21"/>
      <c r="R25" s="21"/>
      <c r="S25" s="21"/>
    </row>
    <row r="26" spans="1:20">
      <c r="A26" s="83">
        <v>2010</v>
      </c>
      <c r="B26" s="60">
        <v>41462</v>
      </c>
      <c r="C26" s="60">
        <v>4038</v>
      </c>
      <c r="D26" s="60">
        <v>8552</v>
      </c>
      <c r="E26" s="60">
        <f t="shared" si="0"/>
        <v>154415</v>
      </c>
      <c r="F26" s="216">
        <v>24075</v>
      </c>
      <c r="G26" s="60">
        <v>130340</v>
      </c>
      <c r="H26" s="60">
        <v>1491</v>
      </c>
      <c r="I26" s="216">
        <v>58762</v>
      </c>
      <c r="J26" s="60">
        <v>22584</v>
      </c>
      <c r="K26" s="63">
        <v>71578</v>
      </c>
      <c r="L26" s="66">
        <f t="shared" si="1"/>
        <v>39.020172910662829</v>
      </c>
      <c r="M26" s="66">
        <f t="shared" si="2"/>
        <v>84.40889809927792</v>
      </c>
      <c r="N26" s="66">
        <f t="shared" si="3"/>
        <v>97.525434418203233</v>
      </c>
      <c r="O26" s="66">
        <f t="shared" si="4"/>
        <v>76.015802553046868</v>
      </c>
      <c r="P26" s="4"/>
      <c r="Q26" s="21"/>
      <c r="R26" s="21"/>
      <c r="S26" s="21"/>
    </row>
    <row r="27" spans="1:20">
      <c r="A27" s="125">
        <v>2011</v>
      </c>
      <c r="B27" s="126">
        <v>42924</v>
      </c>
      <c r="C27" s="126">
        <v>3899</v>
      </c>
      <c r="D27" s="126">
        <v>8624</v>
      </c>
      <c r="E27" s="126">
        <f t="shared" si="0"/>
        <v>156382</v>
      </c>
      <c r="F27" s="218">
        <v>25071</v>
      </c>
      <c r="G27" s="126">
        <v>131311</v>
      </c>
      <c r="H27" s="126">
        <v>1613</v>
      </c>
      <c r="I27" s="218">
        <v>60897</v>
      </c>
      <c r="J27" s="126">
        <v>23458</v>
      </c>
      <c r="K27" s="127">
        <v>70414</v>
      </c>
      <c r="L27" s="128">
        <f t="shared" si="1"/>
        <v>39.972631121228787</v>
      </c>
      <c r="M27" s="128">
        <f t="shared" si="2"/>
        <v>83.968103745955418</v>
      </c>
      <c r="N27" s="128">
        <f t="shared" si="3"/>
        <v>97.419612861942085</v>
      </c>
      <c r="O27" s="128">
        <f t="shared" si="4"/>
        <v>75.010652803817962</v>
      </c>
      <c r="P27" s="4"/>
      <c r="Q27" s="21"/>
      <c r="R27" s="21"/>
      <c r="S27" s="21"/>
    </row>
    <row r="28" spans="1:20">
      <c r="A28" s="84">
        <v>2012</v>
      </c>
      <c r="B28" s="74">
        <v>43862</v>
      </c>
      <c r="C28" s="74">
        <v>3618</v>
      </c>
      <c r="D28" s="74">
        <v>9912</v>
      </c>
      <c r="E28" s="74">
        <f t="shared" si="0"/>
        <v>161766</v>
      </c>
      <c r="F28" s="219">
        <v>25690</v>
      </c>
      <c r="G28" s="74">
        <v>136076</v>
      </c>
      <c r="H28" s="74">
        <v>1681</v>
      </c>
      <c r="I28" s="219">
        <v>62898</v>
      </c>
      <c r="J28" s="74">
        <v>24009</v>
      </c>
      <c r="K28" s="73">
        <v>73178</v>
      </c>
      <c r="L28" s="67">
        <f t="shared" si="1"/>
        <v>39.921244266409502</v>
      </c>
      <c r="M28" s="67">
        <f t="shared" si="2"/>
        <v>84.11903613861999</v>
      </c>
      <c r="N28" s="67">
        <f t="shared" si="3"/>
        <v>97.396986636522712</v>
      </c>
      <c r="O28" s="67">
        <f t="shared" si="4"/>
        <v>75.296078693652447</v>
      </c>
      <c r="P28" s="4"/>
      <c r="Q28" s="21"/>
      <c r="R28" s="21"/>
      <c r="S28" s="21"/>
    </row>
    <row r="29" spans="1:20" ht="55.5" customHeight="1">
      <c r="A29" s="315" t="s">
        <v>304</v>
      </c>
      <c r="B29" s="315"/>
      <c r="C29" s="315"/>
      <c r="D29" s="315"/>
      <c r="E29" s="315"/>
      <c r="F29" s="315"/>
      <c r="G29" s="315"/>
      <c r="H29" s="315"/>
      <c r="I29" s="315"/>
      <c r="J29" s="315"/>
      <c r="K29" s="315"/>
      <c r="L29" s="315"/>
      <c r="M29" s="315"/>
      <c r="N29" s="315"/>
      <c r="O29" s="315"/>
      <c r="P29" s="78"/>
      <c r="Q29" s="78"/>
      <c r="R29" s="78"/>
      <c r="S29" s="78"/>
      <c r="T29" s="78"/>
    </row>
  </sheetData>
  <mergeCells count="17">
    <mergeCell ref="A29:O29"/>
    <mergeCell ref="A1:C1"/>
    <mergeCell ref="B3:B6"/>
    <mergeCell ref="C3:C6"/>
    <mergeCell ref="H5:I5"/>
    <mergeCell ref="J5:K5"/>
    <mergeCell ref="E3:O3"/>
    <mergeCell ref="L7:O7"/>
    <mergeCell ref="B7:K7"/>
    <mergeCell ref="F4:O4"/>
    <mergeCell ref="A2:O2"/>
    <mergeCell ref="A3:A7"/>
    <mergeCell ref="E4:E6"/>
    <mergeCell ref="F5:F6"/>
    <mergeCell ref="G5:G6"/>
    <mergeCell ref="D3:D6"/>
    <mergeCell ref="L5:O5"/>
  </mergeCells>
  <phoneticPr fontId="20" type="noConversion"/>
  <hyperlinks>
    <hyperlink ref="A1" location="Inhalt!A1" display="Inhalt!A1"/>
  </hyperlinks>
  <pageMargins left="0.78740157480314965" right="0.78740157480314965" top="0.98425196850393704" bottom="0.98425196850393704" header="0.51181102362204722" footer="0.51181102362204722"/>
  <pageSetup paperSize="9" scale="64" orientation="portrait" r:id="rId1"/>
  <headerFooter alignWithMargins="0">
    <oddHeader>&amp;CBildung in Deutschland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R37"/>
  <sheetViews>
    <sheetView zoomScaleNormal="100" workbookViewId="0">
      <selection activeCell="F47" sqref="F47"/>
    </sheetView>
  </sheetViews>
  <sheetFormatPr baseColWidth="10" defaultRowHeight="12.75"/>
  <cols>
    <col min="1" max="1" width="8.140625" customWidth="1"/>
    <col min="2" max="3" width="13.28515625" customWidth="1"/>
    <col min="4" max="4" width="9.5703125" customWidth="1"/>
    <col min="5" max="6" width="13.28515625" customWidth="1"/>
  </cols>
  <sheetData>
    <row r="1" spans="1:8" ht="25.5" customHeight="1">
      <c r="A1" s="294" t="s">
        <v>172</v>
      </c>
      <c r="B1" s="294"/>
      <c r="C1" s="294"/>
    </row>
    <row r="2" spans="1:8" ht="25.5" customHeight="1">
      <c r="A2" s="296" t="s">
        <v>270</v>
      </c>
      <c r="B2" s="296"/>
      <c r="C2" s="296"/>
      <c r="D2" s="296"/>
      <c r="E2" s="296"/>
      <c r="F2" s="296"/>
    </row>
    <row r="3" spans="1:8">
      <c r="A3" s="343" t="s">
        <v>66</v>
      </c>
      <c r="B3" s="339" t="s">
        <v>8</v>
      </c>
      <c r="C3" s="340"/>
      <c r="D3" s="340"/>
      <c r="E3" s="340"/>
      <c r="F3" s="340"/>
      <c r="G3" s="4"/>
      <c r="H3" s="4"/>
    </row>
    <row r="4" spans="1:8">
      <c r="A4" s="344"/>
      <c r="B4" s="332" t="s">
        <v>155</v>
      </c>
      <c r="C4" s="334" t="s">
        <v>204</v>
      </c>
      <c r="D4" s="335"/>
      <c r="E4" s="335"/>
      <c r="F4" s="335"/>
      <c r="G4" s="4"/>
      <c r="H4" s="4"/>
    </row>
    <row r="5" spans="1:8" ht="13.5" customHeight="1">
      <c r="A5" s="344"/>
      <c r="B5" s="333"/>
      <c r="C5" s="341" t="s">
        <v>205</v>
      </c>
      <c r="D5" s="342"/>
      <c r="E5" s="133" t="s">
        <v>187</v>
      </c>
      <c r="F5" s="133" t="s">
        <v>188</v>
      </c>
      <c r="G5" s="4"/>
      <c r="H5" s="4"/>
    </row>
    <row r="6" spans="1:8">
      <c r="A6" s="345"/>
      <c r="B6" s="336" t="s">
        <v>184</v>
      </c>
      <c r="C6" s="338"/>
      <c r="D6" s="161" t="s">
        <v>154</v>
      </c>
      <c r="E6" s="336" t="s">
        <v>184</v>
      </c>
      <c r="F6" s="337"/>
      <c r="G6" s="4"/>
      <c r="H6" s="4"/>
    </row>
    <row r="7" spans="1:8">
      <c r="A7" s="83">
        <v>1992</v>
      </c>
      <c r="B7" s="232">
        <v>80196</v>
      </c>
      <c r="C7" s="245">
        <v>20188</v>
      </c>
      <c r="D7" s="245">
        <f>C7/B7*100</f>
        <v>25.173325352885428</v>
      </c>
      <c r="E7" s="245">
        <v>13362</v>
      </c>
      <c r="F7" s="245">
        <v>6826</v>
      </c>
      <c r="G7" s="4"/>
      <c r="H7" s="4"/>
    </row>
    <row r="8" spans="1:8">
      <c r="A8" s="125">
        <v>1993</v>
      </c>
      <c r="B8" s="233">
        <v>83818</v>
      </c>
      <c r="C8" s="246">
        <v>22681</v>
      </c>
      <c r="D8" s="246">
        <f t="shared" ref="D8:D27" si="0">C8/B8*100</f>
        <v>27.059820086377627</v>
      </c>
      <c r="E8" s="246">
        <v>14886</v>
      </c>
      <c r="F8" s="246">
        <v>7795</v>
      </c>
      <c r="G8" s="4"/>
      <c r="H8" s="4"/>
    </row>
    <row r="9" spans="1:8">
      <c r="A9" s="83">
        <v>1994</v>
      </c>
      <c r="B9" s="232">
        <v>89790</v>
      </c>
      <c r="C9" s="245">
        <v>26383</v>
      </c>
      <c r="D9" s="245">
        <f t="shared" si="0"/>
        <v>29.383004788952</v>
      </c>
      <c r="E9" s="245">
        <v>17335</v>
      </c>
      <c r="F9" s="245">
        <v>9048</v>
      </c>
      <c r="G9" s="4"/>
      <c r="H9" s="4"/>
    </row>
    <row r="10" spans="1:8">
      <c r="A10" s="125">
        <v>1995</v>
      </c>
      <c r="B10" s="233">
        <v>92506</v>
      </c>
      <c r="C10" s="246">
        <v>29526</v>
      </c>
      <c r="D10" s="246">
        <f t="shared" si="0"/>
        <v>31.917929647806631</v>
      </c>
      <c r="E10" s="246">
        <v>19232</v>
      </c>
      <c r="F10" s="246">
        <v>10294</v>
      </c>
      <c r="G10" s="4"/>
      <c r="H10" s="4"/>
    </row>
    <row r="11" spans="1:8">
      <c r="A11" s="83">
        <v>1996</v>
      </c>
      <c r="B11" s="232">
        <v>94626</v>
      </c>
      <c r="C11" s="245">
        <v>31626</v>
      </c>
      <c r="D11" s="245">
        <f t="shared" si="0"/>
        <v>33.422103861517975</v>
      </c>
      <c r="E11" s="245">
        <v>20557</v>
      </c>
      <c r="F11" s="245">
        <v>11069</v>
      </c>
      <c r="G11" s="4"/>
      <c r="H11" s="4"/>
    </row>
    <row r="12" spans="1:8">
      <c r="A12" s="125">
        <v>1997</v>
      </c>
      <c r="B12" s="233">
        <v>95380</v>
      </c>
      <c r="C12" s="246">
        <v>32762</v>
      </c>
      <c r="D12" s="246">
        <f t="shared" si="0"/>
        <v>34.348920109037536</v>
      </c>
      <c r="E12" s="246">
        <v>20977</v>
      </c>
      <c r="F12" s="246">
        <v>11785</v>
      </c>
      <c r="G12" s="4"/>
      <c r="H12" s="4"/>
    </row>
    <row r="13" spans="1:8">
      <c r="A13" s="83">
        <v>1998</v>
      </c>
      <c r="B13" s="232">
        <v>97542</v>
      </c>
      <c r="C13" s="245">
        <v>34914</v>
      </c>
      <c r="D13" s="245">
        <f t="shared" si="0"/>
        <v>35.79381189641385</v>
      </c>
      <c r="E13" s="245">
        <v>22025</v>
      </c>
      <c r="F13" s="245">
        <v>12889</v>
      </c>
      <c r="G13" s="4"/>
      <c r="H13" s="4"/>
    </row>
    <row r="14" spans="1:8">
      <c r="A14" s="125">
        <v>1999</v>
      </c>
      <c r="B14" s="233">
        <v>97828</v>
      </c>
      <c r="C14" s="246">
        <v>33653</v>
      </c>
      <c r="D14" s="246">
        <f t="shared" si="0"/>
        <v>34.400171729975057</v>
      </c>
      <c r="E14" s="246">
        <v>20720</v>
      </c>
      <c r="F14" s="246">
        <v>12933</v>
      </c>
      <c r="G14" s="4"/>
      <c r="H14" s="4"/>
    </row>
    <row r="15" spans="1:8">
      <c r="A15" s="83">
        <v>2000</v>
      </c>
      <c r="B15" s="232">
        <v>98678</v>
      </c>
      <c r="C15" s="245">
        <v>33561</v>
      </c>
      <c r="D15" s="245">
        <f t="shared" si="0"/>
        <v>34.010620401710611</v>
      </c>
      <c r="E15" s="245">
        <v>20038</v>
      </c>
      <c r="F15" s="245">
        <v>13523</v>
      </c>
      <c r="G15" s="4"/>
      <c r="H15" s="4"/>
    </row>
    <row r="16" spans="1:8">
      <c r="A16" s="125">
        <v>2001</v>
      </c>
      <c r="B16" s="233">
        <v>101524</v>
      </c>
      <c r="C16" s="246">
        <v>35335</v>
      </c>
      <c r="D16" s="246">
        <f t="shared" si="0"/>
        <v>34.8045782278082</v>
      </c>
      <c r="E16" s="246">
        <v>20174</v>
      </c>
      <c r="F16" s="246">
        <v>15161</v>
      </c>
      <c r="G16" s="4"/>
      <c r="H16" s="4"/>
    </row>
    <row r="17" spans="1:18">
      <c r="A17" s="83">
        <v>2002</v>
      </c>
      <c r="B17" s="232">
        <v>106024</v>
      </c>
      <c r="C17" s="245">
        <v>35599</v>
      </c>
      <c r="D17" s="245">
        <f t="shared" si="0"/>
        <v>33.576360069418243</v>
      </c>
      <c r="E17" s="245">
        <v>19489</v>
      </c>
      <c r="F17" s="245">
        <v>16110</v>
      </c>
      <c r="G17" s="4"/>
      <c r="H17" s="4"/>
    </row>
    <row r="18" spans="1:18">
      <c r="A18" s="125">
        <v>2003</v>
      </c>
      <c r="B18" s="233">
        <v>108318</v>
      </c>
      <c r="C18" s="246">
        <v>37749</v>
      </c>
      <c r="D18" s="246">
        <f t="shared" si="0"/>
        <v>34.850163407743864</v>
      </c>
      <c r="E18" s="246">
        <v>20382</v>
      </c>
      <c r="F18" s="246">
        <v>17367</v>
      </c>
      <c r="G18" s="4"/>
      <c r="H18" s="4"/>
    </row>
    <row r="19" spans="1:18">
      <c r="A19" s="83">
        <v>2004</v>
      </c>
      <c r="B19" s="232">
        <v>106416</v>
      </c>
      <c r="C19" s="245">
        <v>41423</v>
      </c>
      <c r="D19" s="245">
        <f t="shared" si="0"/>
        <v>38.925537513155916</v>
      </c>
      <c r="E19" s="245">
        <v>22535</v>
      </c>
      <c r="F19" s="245">
        <v>18888</v>
      </c>
      <c r="G19" s="4"/>
      <c r="H19" s="4"/>
    </row>
    <row r="20" spans="1:18">
      <c r="A20" s="125">
        <v>2005</v>
      </c>
      <c r="B20" s="233">
        <v>111343</v>
      </c>
      <c r="C20" s="246">
        <v>44878</v>
      </c>
      <c r="D20" s="246">
        <f t="shared" si="0"/>
        <v>40.306081208517824</v>
      </c>
      <c r="E20" s="246">
        <v>24029</v>
      </c>
      <c r="F20" s="246">
        <v>20849</v>
      </c>
      <c r="G20" s="4"/>
      <c r="H20" s="4"/>
    </row>
    <row r="21" spans="1:18">
      <c r="A21" s="83">
        <v>2006</v>
      </c>
      <c r="B21" s="232">
        <v>116630</v>
      </c>
      <c r="C21" s="245">
        <v>46780</v>
      </c>
      <c r="D21" s="245">
        <f t="shared" si="0"/>
        <v>40.109748778187431</v>
      </c>
      <c r="E21" s="245">
        <v>24406</v>
      </c>
      <c r="F21" s="245">
        <v>22374</v>
      </c>
      <c r="G21" s="4"/>
      <c r="H21" s="4"/>
    </row>
    <row r="22" spans="1:18">
      <c r="A22" s="125">
        <v>2007</v>
      </c>
      <c r="B22" s="233">
        <v>123545</v>
      </c>
      <c r="C22" s="246">
        <v>48923</v>
      </c>
      <c r="D22" s="246">
        <f t="shared" si="0"/>
        <v>39.599336274232058</v>
      </c>
      <c r="E22" s="246">
        <v>24589</v>
      </c>
      <c r="F22" s="246">
        <v>24334</v>
      </c>
      <c r="G22" s="4"/>
      <c r="H22" s="4"/>
    </row>
    <row r="23" spans="1:18">
      <c r="A23" s="83">
        <v>2008</v>
      </c>
      <c r="B23" s="232">
        <v>133497</v>
      </c>
      <c r="C23" s="245">
        <v>55929</v>
      </c>
      <c r="D23" s="245">
        <f t="shared" si="0"/>
        <v>41.895323490415514</v>
      </c>
      <c r="E23" s="245">
        <v>27684</v>
      </c>
      <c r="F23" s="245">
        <v>28245</v>
      </c>
      <c r="G23" s="4"/>
      <c r="H23" s="4"/>
    </row>
    <row r="24" spans="1:18">
      <c r="A24" s="125">
        <v>2009</v>
      </c>
      <c r="B24" s="233">
        <v>146127</v>
      </c>
      <c r="C24" s="246">
        <v>61957</v>
      </c>
      <c r="D24" s="246">
        <f t="shared" si="0"/>
        <v>42.399419682878595</v>
      </c>
      <c r="E24" s="246">
        <v>30595</v>
      </c>
      <c r="F24" s="246">
        <v>31362</v>
      </c>
      <c r="G24" s="4"/>
      <c r="H24" s="4"/>
    </row>
    <row r="25" spans="1:18">
      <c r="A25" s="83">
        <v>2010</v>
      </c>
      <c r="B25" s="232">
        <v>156497</v>
      </c>
      <c r="C25" s="245">
        <v>66576</v>
      </c>
      <c r="D25" s="245">
        <f t="shared" si="0"/>
        <v>42.541390569787282</v>
      </c>
      <c r="E25" s="245">
        <v>32700</v>
      </c>
      <c r="F25" s="245">
        <v>33876</v>
      </c>
      <c r="G25" s="4"/>
      <c r="H25" s="4"/>
    </row>
    <row r="26" spans="1:18">
      <c r="A26" s="125">
        <v>2011</v>
      </c>
      <c r="B26" s="233">
        <v>162091</v>
      </c>
      <c r="C26" s="246">
        <v>70156</v>
      </c>
      <c r="D26" s="246">
        <f t="shared" si="0"/>
        <v>43.281860189646551</v>
      </c>
      <c r="E26" s="246">
        <v>34231</v>
      </c>
      <c r="F26" s="246">
        <v>35925</v>
      </c>
      <c r="G26" s="4"/>
      <c r="H26" s="4"/>
    </row>
    <row r="27" spans="1:18">
      <c r="A27" s="84">
        <v>2012</v>
      </c>
      <c r="B27" s="247">
        <v>167722</v>
      </c>
      <c r="C27" s="248">
        <v>74455</v>
      </c>
      <c r="D27" s="249">
        <f t="shared" si="0"/>
        <v>44.391910423200301</v>
      </c>
      <c r="E27" s="248">
        <v>36155</v>
      </c>
      <c r="F27" s="248">
        <v>38300</v>
      </c>
      <c r="G27" s="4"/>
      <c r="H27" s="4"/>
    </row>
    <row r="28" spans="1:18" ht="36" customHeight="1">
      <c r="A28" s="315" t="s">
        <v>305</v>
      </c>
      <c r="B28" s="315"/>
      <c r="C28" s="315"/>
      <c r="D28" s="315"/>
      <c r="E28" s="315"/>
      <c r="F28" s="315"/>
      <c r="G28" s="36"/>
      <c r="H28" s="36"/>
      <c r="I28" s="36"/>
      <c r="J28" s="36"/>
      <c r="K28" s="36"/>
      <c r="L28" s="36"/>
      <c r="M28" s="36"/>
      <c r="N28" s="36"/>
      <c r="O28" s="36"/>
      <c r="P28" s="36"/>
      <c r="Q28" s="36"/>
      <c r="R28" s="36"/>
    </row>
    <row r="29" spans="1:18" ht="11.25" customHeight="1">
      <c r="G29" s="36"/>
      <c r="H29" s="36"/>
      <c r="I29" s="36"/>
      <c r="J29" s="36"/>
      <c r="K29" s="36"/>
      <c r="L29" s="36"/>
      <c r="M29" s="36"/>
      <c r="N29" s="36"/>
      <c r="O29" s="36"/>
      <c r="P29" s="36"/>
      <c r="Q29" s="36"/>
      <c r="R29" s="36"/>
    </row>
    <row r="30" spans="1:18">
      <c r="A30" s="36"/>
      <c r="B30" s="36"/>
      <c r="C30" s="36"/>
      <c r="D30" s="36"/>
      <c r="E30" s="36"/>
      <c r="F30" s="36"/>
      <c r="G30" s="36"/>
      <c r="H30" s="36"/>
      <c r="I30" s="36"/>
      <c r="J30" s="36"/>
      <c r="K30" s="36"/>
      <c r="L30" s="36"/>
      <c r="M30" s="36"/>
      <c r="N30" s="36"/>
      <c r="O30" s="36"/>
      <c r="P30" s="36"/>
      <c r="Q30" s="36"/>
      <c r="R30" s="36"/>
    </row>
    <row r="31" spans="1:18">
      <c r="A31" s="36"/>
      <c r="B31" s="36"/>
      <c r="C31" s="36"/>
      <c r="D31" s="36"/>
      <c r="E31" s="36"/>
      <c r="F31" s="36"/>
      <c r="G31" s="36"/>
      <c r="H31" s="36"/>
      <c r="I31" s="36"/>
      <c r="J31" s="36"/>
      <c r="K31" s="36"/>
      <c r="L31" s="36"/>
      <c r="M31" s="36"/>
      <c r="N31" s="36"/>
      <c r="O31" s="36"/>
      <c r="P31" s="36"/>
      <c r="Q31" s="36"/>
      <c r="R31" s="36"/>
    </row>
    <row r="32" spans="1:18">
      <c r="A32" s="36"/>
      <c r="B32" s="36"/>
      <c r="C32" s="36"/>
      <c r="D32" s="36"/>
      <c r="E32" s="36"/>
      <c r="F32" s="36"/>
      <c r="G32" s="36"/>
      <c r="H32" s="36"/>
      <c r="I32" s="36"/>
      <c r="J32" s="36"/>
      <c r="K32" s="36"/>
      <c r="L32" s="36"/>
      <c r="M32" s="36"/>
      <c r="N32" s="36"/>
      <c r="O32" s="36"/>
      <c r="P32" s="36"/>
      <c r="Q32" s="36"/>
      <c r="R32" s="36"/>
    </row>
    <row r="33" spans="1:18">
      <c r="A33" s="36"/>
      <c r="B33" s="36"/>
      <c r="C33" s="36"/>
      <c r="D33" s="36"/>
      <c r="E33" s="36"/>
      <c r="F33" s="36"/>
      <c r="G33" s="36"/>
      <c r="H33" s="36"/>
      <c r="I33" s="36"/>
      <c r="J33" s="36"/>
      <c r="K33" s="36"/>
      <c r="L33" s="36"/>
      <c r="M33" s="36"/>
      <c r="N33" s="36"/>
      <c r="O33" s="36"/>
      <c r="P33" s="36"/>
      <c r="Q33" s="36"/>
      <c r="R33" s="36"/>
    </row>
    <row r="34" spans="1:18">
      <c r="A34" s="36"/>
      <c r="B34" s="36"/>
      <c r="C34" s="36"/>
      <c r="D34" s="36"/>
      <c r="E34" s="36"/>
      <c r="F34" s="36"/>
      <c r="G34" s="36"/>
      <c r="H34" s="36"/>
      <c r="I34" s="36"/>
      <c r="J34" s="36"/>
      <c r="K34" s="36"/>
      <c r="L34" s="36"/>
      <c r="M34" s="36"/>
      <c r="N34" s="36"/>
      <c r="O34" s="36"/>
      <c r="P34" s="36"/>
      <c r="Q34" s="36"/>
      <c r="R34" s="36"/>
    </row>
    <row r="35" spans="1:18">
      <c r="A35" s="36"/>
      <c r="B35" s="36"/>
      <c r="C35" s="36"/>
      <c r="D35" s="36"/>
      <c r="E35" s="36"/>
      <c r="F35" s="36"/>
      <c r="G35" s="36"/>
      <c r="H35" s="36"/>
      <c r="I35" s="36"/>
      <c r="J35" s="36"/>
      <c r="K35" s="36"/>
      <c r="L35" s="36"/>
      <c r="M35" s="36"/>
      <c r="N35" s="36"/>
      <c r="O35" s="36"/>
      <c r="P35" s="36"/>
      <c r="Q35" s="36"/>
      <c r="R35" s="36"/>
    </row>
    <row r="36" spans="1:18">
      <c r="A36" s="36"/>
      <c r="B36" s="36"/>
      <c r="C36" s="36"/>
      <c r="D36" s="36"/>
      <c r="E36" s="36"/>
      <c r="F36" s="36"/>
      <c r="G36" s="36"/>
      <c r="H36" s="36"/>
      <c r="I36" s="36"/>
      <c r="J36" s="36"/>
      <c r="K36" s="36"/>
      <c r="L36" s="36"/>
      <c r="M36" s="36"/>
      <c r="N36" s="36"/>
      <c r="O36" s="36"/>
      <c r="P36" s="36"/>
      <c r="Q36" s="36"/>
      <c r="R36" s="36"/>
    </row>
    <row r="37" spans="1:18">
      <c r="A37" s="36"/>
      <c r="B37" s="36"/>
      <c r="C37" s="36"/>
      <c r="D37" s="36"/>
      <c r="E37" s="36"/>
      <c r="F37" s="36"/>
      <c r="G37" s="36"/>
      <c r="H37" s="36"/>
      <c r="I37" s="36"/>
      <c r="J37" s="36"/>
      <c r="K37" s="36"/>
      <c r="L37" s="36"/>
      <c r="M37" s="36"/>
      <c r="N37" s="36"/>
      <c r="O37" s="36"/>
      <c r="P37" s="36"/>
      <c r="Q37" s="36"/>
      <c r="R37" s="36"/>
    </row>
  </sheetData>
  <mergeCells count="10">
    <mergeCell ref="A1:C1"/>
    <mergeCell ref="A2:F2"/>
    <mergeCell ref="B4:B5"/>
    <mergeCell ref="C4:F4"/>
    <mergeCell ref="E6:F6"/>
    <mergeCell ref="A28:F28"/>
    <mergeCell ref="B6:C6"/>
    <mergeCell ref="B3:F3"/>
    <mergeCell ref="C5:D5"/>
    <mergeCell ref="A3:A6"/>
  </mergeCells>
  <phoneticPr fontId="20" type="noConversion"/>
  <hyperlinks>
    <hyperlink ref="A1" location="Inhalt!A1" display="Inhalt!A1"/>
  </hyperlinks>
  <pageMargins left="0.78740157480314965" right="0.78740157480314965" top="0.98425196850393704" bottom="0.98425196850393704" header="0.51181102362204722" footer="0.51181102362204722"/>
  <pageSetup paperSize="9" orientation="portrait" r:id="rId1"/>
  <headerFooter alignWithMargins="0">
    <oddHeader>&amp;CBildung in Deutschland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K20"/>
  <sheetViews>
    <sheetView zoomScaleNormal="100" workbookViewId="0">
      <selection activeCell="F47" sqref="F47"/>
    </sheetView>
  </sheetViews>
  <sheetFormatPr baseColWidth="10" defaultRowHeight="12.75"/>
  <cols>
    <col min="2" max="6" width="14.7109375" customWidth="1"/>
    <col min="7" max="7" width="14.140625" customWidth="1"/>
    <col min="8" max="8" width="13.42578125" customWidth="1"/>
  </cols>
  <sheetData>
    <row r="1" spans="1:8" ht="25.5" customHeight="1">
      <c r="A1" s="294" t="s">
        <v>172</v>
      </c>
      <c r="B1" s="294"/>
      <c r="C1" s="294"/>
    </row>
    <row r="2" spans="1:8" ht="29.25" customHeight="1">
      <c r="A2" s="347" t="s">
        <v>271</v>
      </c>
      <c r="B2" s="347"/>
      <c r="C2" s="347"/>
      <c r="D2" s="347"/>
      <c r="E2" s="347"/>
      <c r="F2" s="347"/>
      <c r="G2" s="347"/>
    </row>
    <row r="3" spans="1:8">
      <c r="A3" s="343" t="s">
        <v>66</v>
      </c>
      <c r="B3" s="297" t="s">
        <v>279</v>
      </c>
      <c r="C3" s="350" t="s">
        <v>2</v>
      </c>
      <c r="D3" s="297" t="s">
        <v>259</v>
      </c>
      <c r="E3" s="297" t="s">
        <v>278</v>
      </c>
      <c r="F3" s="297" t="s">
        <v>277</v>
      </c>
      <c r="G3" s="298" t="s">
        <v>5</v>
      </c>
      <c r="H3" s="4"/>
    </row>
    <row r="4" spans="1:8" ht="26.25" customHeight="1">
      <c r="A4" s="344"/>
      <c r="B4" s="297"/>
      <c r="C4" s="350"/>
      <c r="D4" s="297"/>
      <c r="E4" s="297"/>
      <c r="F4" s="297"/>
      <c r="G4" s="298"/>
      <c r="H4" s="4"/>
    </row>
    <row r="5" spans="1:8">
      <c r="A5" s="345"/>
      <c r="B5" s="348" t="s">
        <v>184</v>
      </c>
      <c r="C5" s="348"/>
      <c r="D5" s="348"/>
      <c r="E5" s="348"/>
      <c r="F5" s="348"/>
      <c r="G5" s="349"/>
      <c r="H5" s="4"/>
    </row>
    <row r="6" spans="1:8" ht="12.75" customHeight="1">
      <c r="A6" s="250">
        <v>2000</v>
      </c>
      <c r="B6" s="71">
        <v>122433</v>
      </c>
      <c r="C6" s="71">
        <v>25780</v>
      </c>
      <c r="D6" s="71">
        <v>2128</v>
      </c>
      <c r="E6" s="221" t="s">
        <v>157</v>
      </c>
      <c r="F6" s="71">
        <v>606</v>
      </c>
      <c r="G6" s="71">
        <v>1108</v>
      </c>
      <c r="H6" s="4"/>
    </row>
    <row r="7" spans="1:8" ht="12.75" customHeight="1">
      <c r="A7" s="243">
        <v>2001</v>
      </c>
      <c r="B7" s="135">
        <v>117373</v>
      </c>
      <c r="C7" s="135">
        <v>24796</v>
      </c>
      <c r="D7" s="135">
        <v>2199</v>
      </c>
      <c r="E7" s="222" t="s">
        <v>157</v>
      </c>
      <c r="F7" s="135">
        <v>572</v>
      </c>
      <c r="G7" s="135">
        <v>1149</v>
      </c>
      <c r="H7" s="4"/>
    </row>
    <row r="8" spans="1:8" ht="12.75" customHeight="1">
      <c r="A8" s="250">
        <v>2002</v>
      </c>
      <c r="B8" s="71">
        <v>118839</v>
      </c>
      <c r="C8" s="71">
        <v>23838</v>
      </c>
      <c r="D8" s="71">
        <v>2302</v>
      </c>
      <c r="E8" s="71">
        <v>102</v>
      </c>
      <c r="F8" s="71">
        <v>579</v>
      </c>
      <c r="G8" s="71">
        <v>1326</v>
      </c>
      <c r="H8" s="4"/>
    </row>
    <row r="9" spans="1:8" ht="12.75" customHeight="1">
      <c r="A9" s="243">
        <v>2003</v>
      </c>
      <c r="B9" s="135">
        <v>122853</v>
      </c>
      <c r="C9" s="135">
        <v>23043</v>
      </c>
      <c r="D9" s="135">
        <v>2209</v>
      </c>
      <c r="E9" s="135">
        <v>282</v>
      </c>
      <c r="F9" s="135">
        <v>651</v>
      </c>
      <c r="G9" s="135">
        <v>1193</v>
      </c>
      <c r="H9" s="4"/>
    </row>
    <row r="10" spans="1:8" ht="12.75" customHeight="1">
      <c r="A10" s="250">
        <v>2004</v>
      </c>
      <c r="B10" s="71">
        <v>131574</v>
      </c>
      <c r="C10" s="71">
        <v>23138</v>
      </c>
      <c r="D10" s="71">
        <v>2283</v>
      </c>
      <c r="E10" s="71">
        <v>411</v>
      </c>
      <c r="F10" s="71">
        <v>713</v>
      </c>
      <c r="G10" s="71">
        <v>1411</v>
      </c>
      <c r="H10" s="4"/>
    </row>
    <row r="11" spans="1:8" ht="12.75" customHeight="1">
      <c r="A11" s="243">
        <v>2005</v>
      </c>
      <c r="B11" s="135">
        <v>145047</v>
      </c>
      <c r="C11" s="135">
        <v>25952</v>
      </c>
      <c r="D11" s="135">
        <v>2001</v>
      </c>
      <c r="E11" s="135">
        <v>617</v>
      </c>
      <c r="F11" s="135">
        <v>706</v>
      </c>
      <c r="G11" s="135">
        <v>835</v>
      </c>
      <c r="H11" s="4"/>
    </row>
    <row r="12" spans="1:8">
      <c r="A12" s="250">
        <v>2006</v>
      </c>
      <c r="B12" s="71">
        <v>159178</v>
      </c>
      <c r="C12" s="71">
        <v>24287</v>
      </c>
      <c r="D12" s="71">
        <v>1993</v>
      </c>
      <c r="E12" s="71">
        <v>782</v>
      </c>
      <c r="F12" s="71">
        <v>604</v>
      </c>
      <c r="G12" s="71">
        <v>1186</v>
      </c>
      <c r="H12" s="4"/>
    </row>
    <row r="13" spans="1:8">
      <c r="A13" s="243">
        <v>2007</v>
      </c>
      <c r="B13" s="135">
        <v>179043</v>
      </c>
      <c r="C13" s="135">
        <v>23843</v>
      </c>
      <c r="D13" s="135">
        <v>1881</v>
      </c>
      <c r="E13" s="135">
        <v>802</v>
      </c>
      <c r="F13" s="135">
        <v>479</v>
      </c>
      <c r="G13" s="135">
        <v>1122</v>
      </c>
      <c r="H13" s="4"/>
    </row>
    <row r="14" spans="1:8">
      <c r="A14" s="250">
        <v>2008</v>
      </c>
      <c r="B14" s="71">
        <v>201372</v>
      </c>
      <c r="C14" s="71">
        <v>25190</v>
      </c>
      <c r="D14" s="71">
        <v>1800</v>
      </c>
      <c r="E14" s="71">
        <v>897</v>
      </c>
      <c r="F14" s="71">
        <v>531</v>
      </c>
      <c r="G14" s="71">
        <v>1255</v>
      </c>
      <c r="H14" s="4"/>
    </row>
    <row r="15" spans="1:8">
      <c r="A15" s="243">
        <v>2009</v>
      </c>
      <c r="B15" s="135">
        <v>240764</v>
      </c>
      <c r="C15" s="135">
        <v>25084</v>
      </c>
      <c r="D15" s="135">
        <v>1820</v>
      </c>
      <c r="E15" s="135">
        <v>994</v>
      </c>
      <c r="F15" s="135">
        <v>792</v>
      </c>
      <c r="G15" s="135">
        <v>1724</v>
      </c>
      <c r="H15" s="4"/>
    </row>
    <row r="16" spans="1:8">
      <c r="A16" s="251">
        <v>2010</v>
      </c>
      <c r="B16" s="71">
        <v>279820</v>
      </c>
      <c r="C16" s="71">
        <v>25629</v>
      </c>
      <c r="D16" s="71">
        <v>1755</v>
      </c>
      <c r="E16" s="71">
        <v>1236</v>
      </c>
      <c r="F16" s="71">
        <v>671</v>
      </c>
      <c r="G16" s="71">
        <v>1706</v>
      </c>
      <c r="H16" s="4"/>
    </row>
    <row r="17" spans="1:11" ht="24.75" customHeight="1">
      <c r="A17" s="300" t="s">
        <v>266</v>
      </c>
      <c r="B17" s="300"/>
      <c r="C17" s="300"/>
      <c r="D17" s="300"/>
      <c r="E17" s="300"/>
      <c r="F17" s="300"/>
      <c r="G17" s="300"/>
      <c r="H17" s="37"/>
      <c r="I17" s="37"/>
      <c r="J17" s="37"/>
      <c r="K17" s="37"/>
    </row>
    <row r="18" spans="1:11" ht="24.75" customHeight="1">
      <c r="A18" s="346" t="s">
        <v>254</v>
      </c>
      <c r="B18" s="346"/>
      <c r="C18" s="346"/>
      <c r="D18" s="346"/>
      <c r="E18" s="346"/>
      <c r="F18" s="346"/>
      <c r="G18" s="346"/>
      <c r="H18" s="37"/>
      <c r="I18" s="37"/>
      <c r="J18" s="37"/>
      <c r="K18" s="37"/>
    </row>
    <row r="19" spans="1:11" ht="24.75" customHeight="1">
      <c r="A19" s="346" t="s">
        <v>255</v>
      </c>
      <c r="B19" s="346"/>
      <c r="C19" s="346"/>
      <c r="D19" s="346"/>
      <c r="E19" s="346"/>
      <c r="F19" s="346"/>
      <c r="G19" s="346"/>
    </row>
    <row r="20" spans="1:11" ht="24.75" customHeight="1">
      <c r="A20" s="346" t="s">
        <v>240</v>
      </c>
      <c r="B20" s="346"/>
      <c r="C20" s="346"/>
      <c r="D20" s="346"/>
      <c r="E20" s="346"/>
      <c r="F20" s="346"/>
      <c r="G20" s="346"/>
    </row>
  </sheetData>
  <mergeCells count="14">
    <mergeCell ref="E3:E4"/>
    <mergeCell ref="F3:F4"/>
    <mergeCell ref="G3:G4"/>
    <mergeCell ref="A17:G17"/>
    <mergeCell ref="A18:G18"/>
    <mergeCell ref="A2:G2"/>
    <mergeCell ref="A1:C1"/>
    <mergeCell ref="A19:G19"/>
    <mergeCell ref="A20:G20"/>
    <mergeCell ref="B5:G5"/>
    <mergeCell ref="A3:A5"/>
    <mergeCell ref="B3:B4"/>
    <mergeCell ref="C3:C4"/>
    <mergeCell ref="D3:D4"/>
  </mergeCells>
  <phoneticPr fontId="20" type="noConversion"/>
  <hyperlinks>
    <hyperlink ref="A1" location="Inhalt!A1" display="Inhalt!A1"/>
  </hyperlinks>
  <pageMargins left="0.78740157480314965" right="0.78740157480314965" top="0.98425196850393704" bottom="0.98425196850393704" header="0.51181102362204722" footer="0.51181102362204722"/>
  <pageSetup paperSize="9" scale="87" orientation="portrait" r:id="rId1"/>
  <headerFooter alignWithMargins="0">
    <oddHeader>&amp;CBildung in Deutschland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5</vt:i4>
      </vt:variant>
    </vt:vector>
  </HeadingPairs>
  <TitlesOfParts>
    <vt:vector size="22" baseType="lpstr">
      <vt:lpstr>Inhalt</vt:lpstr>
      <vt:lpstr>Abb. F3-3A</vt:lpstr>
      <vt:lpstr>Abb. F3-4web</vt:lpstr>
      <vt:lpstr>Tab. F3-1A</vt:lpstr>
      <vt:lpstr>Tab. F3-2A</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'Abb. F3-3A'!Druckbereich</vt:lpstr>
      <vt:lpstr>Inhalt!Druckbereich</vt:lpstr>
      <vt:lpstr>'Tab. F3-13web'!Druckbereich</vt:lpstr>
      <vt:lpstr>'Tab. F3-2A'!Druckbereich</vt:lpstr>
      <vt:lpstr>'Tab. F3-7web'!Druckbereich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2014-06-18T16:06:30Z</cp:lastPrinted>
  <dcterms:created xsi:type="dcterms:W3CDTF">2006-03-14T13:42:13Z</dcterms:created>
  <dcterms:modified xsi:type="dcterms:W3CDTF">2016-07-12T09:35:41Z</dcterms:modified>
</cp:coreProperties>
</file>