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autoCompressPictures="0" defaultThemeVersion="124226"/>
  <bookViews>
    <workbookView xWindow="14385" yWindow="-15" windowWidth="14430" windowHeight="13035" tabRatio="985"/>
  </bookViews>
  <sheets>
    <sheet name="Inhalt" sheetId="1" r:id="rId1"/>
    <sheet name="Abb. F1-3A" sheetId="77" r:id="rId2"/>
    <sheet name="Tab. F1-1A" sheetId="60" r:id="rId3"/>
    <sheet name="Tab. F1-2web" sheetId="73" r:id="rId4"/>
    <sheet name="Tab. F1-3web" sheetId="63" r:id="rId5"/>
    <sheet name="Tab. F1-4web" sheetId="65" r:id="rId6"/>
    <sheet name="Tab. F1-5web" sheetId="61" r:id="rId7"/>
    <sheet name="Tab. F1-6web" sheetId="72" r:id="rId8"/>
    <sheet name="Tab. F1-7web" sheetId="64" r:id="rId9"/>
    <sheet name="Tab. F1-8web" sheetId="68" r:id="rId10"/>
    <sheet name="Tab. F1-9web" sheetId="66" r:id="rId11"/>
    <sheet name="Tab. F1-10web" sheetId="67" r:id="rId12"/>
    <sheet name="Tab. F1-11web" sheetId="78" r:id="rId13"/>
    <sheet name="Tab. F1-12web" sheetId="74" r:id="rId14"/>
    <sheet name="Tab. F1-13web" sheetId="79" r:id="rId15"/>
    <sheet name="Tab. F1-14web" sheetId="7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123Graph_A" localSheetId="4" hidden="1">[1]Daten!#REF!</definedName>
    <definedName name="__123Graph_A" localSheetId="7" hidden="1">[1]Daten!#REF!</definedName>
    <definedName name="__123Graph_A" localSheetId="8" hidden="1">[1]Daten!#REF!</definedName>
    <definedName name="__123Graph_A" localSheetId="9" hidden="1">[1]Daten!#REF!</definedName>
    <definedName name="__123Graph_A" hidden="1">[1]Daten!#REF!</definedName>
    <definedName name="__123Graph_B" localSheetId="4" hidden="1">[1]Daten!#REF!</definedName>
    <definedName name="__123Graph_B" localSheetId="7" hidden="1">[1]Daten!#REF!</definedName>
    <definedName name="__123Graph_B" localSheetId="8" hidden="1">[1]Daten!#REF!</definedName>
    <definedName name="__123Graph_B" localSheetId="9" hidden="1">[1]Daten!#REF!</definedName>
    <definedName name="__123Graph_B" hidden="1">[1]Daten!#REF!</definedName>
    <definedName name="__123Graph_C" localSheetId="4" hidden="1">[1]Daten!#REF!</definedName>
    <definedName name="__123Graph_C" localSheetId="7" hidden="1">[1]Daten!#REF!</definedName>
    <definedName name="__123Graph_C" localSheetId="8" hidden="1">[1]Daten!#REF!</definedName>
    <definedName name="__123Graph_C" localSheetId="9" hidden="1">[1]Daten!#REF!</definedName>
    <definedName name="__123Graph_C" hidden="1">[1]Daten!#REF!</definedName>
    <definedName name="__123Graph_D" localSheetId="4" hidden="1">[1]Daten!#REF!</definedName>
    <definedName name="__123Graph_D" localSheetId="7" hidden="1">[1]Daten!#REF!</definedName>
    <definedName name="__123Graph_D" localSheetId="8" hidden="1">[1]Daten!#REF!</definedName>
    <definedName name="__123Graph_D" localSheetId="9" hidden="1">[1]Daten!#REF!</definedName>
    <definedName name="__123Graph_D" hidden="1">[1]Daten!#REF!</definedName>
    <definedName name="__123Graph_E" localSheetId="4" hidden="1">[1]Daten!#REF!</definedName>
    <definedName name="__123Graph_E" localSheetId="7" hidden="1">[1]Daten!#REF!</definedName>
    <definedName name="__123Graph_E" localSheetId="8" hidden="1">[1]Daten!#REF!</definedName>
    <definedName name="__123Graph_E" localSheetId="9" hidden="1">[1]Daten!#REF!</definedName>
    <definedName name="__123Graph_E" hidden="1">[1]Daten!#REF!</definedName>
    <definedName name="__123Graph_F" localSheetId="4" hidden="1">[1]Daten!#REF!</definedName>
    <definedName name="__123Graph_F" localSheetId="7" hidden="1">[1]Daten!#REF!</definedName>
    <definedName name="__123Graph_F" localSheetId="8" hidden="1">[1]Daten!#REF!</definedName>
    <definedName name="__123Graph_F" localSheetId="9" hidden="1">[1]Daten!#REF!</definedName>
    <definedName name="__123Graph_F" hidden="1">[1]Daten!#REF!</definedName>
    <definedName name="__123Graph_X" localSheetId="4" hidden="1">[1]Daten!#REF!</definedName>
    <definedName name="__123Graph_X" localSheetId="7" hidden="1">[1]Daten!#REF!</definedName>
    <definedName name="__123Graph_X" localSheetId="8" hidden="1">[1]Daten!#REF!</definedName>
    <definedName name="__123Graph_X" localSheetId="9" hidden="1">[1]Daten!#REF!</definedName>
    <definedName name="__123Graph_X" hidden="1">[1]Daten!#REF!</definedName>
    <definedName name="__C22b7" localSheetId="4">#REF!</definedName>
    <definedName name="__C22b7" localSheetId="7">#REF!</definedName>
    <definedName name="__C22b7" localSheetId="8">#REF!</definedName>
    <definedName name="__C22b7" localSheetId="9">#REF!</definedName>
    <definedName name="__C22b7">#REF!</definedName>
    <definedName name="__TAB1">#REF!</definedName>
    <definedName name="_123Graph_X" localSheetId="4" hidden="1">[2]Daten!#REF!</definedName>
    <definedName name="_123Graph_X" localSheetId="7" hidden="1">[2]Daten!#REF!</definedName>
    <definedName name="_123Graph_X" localSheetId="8" hidden="1">[2]Daten!#REF!</definedName>
    <definedName name="_123Graph_X" localSheetId="9" hidden="1">[2]Daten!#REF!</definedName>
    <definedName name="_123Graph_X" hidden="1">[2]Daten!#REF!</definedName>
    <definedName name="_C22b7" localSheetId="4">#REF!</definedName>
    <definedName name="_C22b7" localSheetId="7">#REF!</definedName>
    <definedName name="_C22b7" localSheetId="8">#REF!</definedName>
    <definedName name="_C22b7" localSheetId="9">#REF!</definedName>
    <definedName name="_C22b7">#REF!</definedName>
    <definedName name="_Fill" localSheetId="4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TAB1" localSheetId="4">#REF!</definedName>
    <definedName name="_TAB1" localSheetId="7">#REF!</definedName>
    <definedName name="_TAB1" localSheetId="8">#REF!</definedName>
    <definedName name="_TAB1" localSheetId="9">#REF!</definedName>
    <definedName name="_TAB1">#REF!</definedName>
    <definedName name="Abschluss" localSheetId="4">#REF!</definedName>
    <definedName name="Abschluss" localSheetId="7">#REF!</definedName>
    <definedName name="Abschluss" localSheetId="8">#REF!</definedName>
    <definedName name="Abschluss" localSheetId="9">#REF!</definedName>
    <definedName name="Abschluss">#REF!</definedName>
    <definedName name="Abschlussart" localSheetId="4">#REF!</definedName>
    <definedName name="Abschlussart" localSheetId="7">#REF!</definedName>
    <definedName name="Abschlussart" localSheetId="8">#REF!</definedName>
    <definedName name="Abschlussart" localSheetId="9">#REF!</definedName>
    <definedName name="Abschlussart">#REF!</definedName>
    <definedName name="Alle">[3]MZ_Daten!$E$1:$E$65536</definedName>
    <definedName name="Alter" localSheetId="4">#REF!</definedName>
    <definedName name="Alter" localSheetId="7">#REF!</definedName>
    <definedName name="Alter" localSheetId="8">#REF!</definedName>
    <definedName name="Alter" localSheetId="9">#REF!</definedName>
    <definedName name="Alter">#REF!</definedName>
    <definedName name="ANLERNAUSBILDUNG">[3]MZ_Daten!$Q$1:$Q$65536</definedName>
    <definedName name="AS_MitAngabe">[3]MZ_Daten!$F$1:$F$65536</definedName>
    <definedName name="AS_OhneAngabezurArt">[3]MZ_Daten!$M$1:$M$65536</definedName>
    <definedName name="AS_OhneAS">[3]MZ_Daten!$N$1:$N$65536</definedName>
    <definedName name="BaMa_Key" localSheetId="4">#REF!</definedName>
    <definedName name="BaMa_Key" localSheetId="7">#REF!</definedName>
    <definedName name="BaMa_Key" localSheetId="8">#REF!</definedName>
    <definedName name="BaMa_Key" localSheetId="9">#REF!</definedName>
    <definedName name="BaMa_Key">#REF!</definedName>
    <definedName name="BERUFSFACHSCHULE">[3]MZ_Daten!$T$1:$T$65536</definedName>
    <definedName name="BFS_Insg" localSheetId="4">#REF!</definedName>
    <definedName name="BFS_Insg" localSheetId="7">#REF!</definedName>
    <definedName name="BFS_Insg" localSheetId="8">#REF!</definedName>
    <definedName name="BFS_Insg" localSheetId="9">#REF!</definedName>
    <definedName name="BFS_Insg">#REF!</definedName>
    <definedName name="BFS_Schlüssel" localSheetId="4">#REF!</definedName>
    <definedName name="BFS_Schlüssel" localSheetId="7">#REF!</definedName>
    <definedName name="BFS_Schlüssel" localSheetId="8">#REF!</definedName>
    <definedName name="BFS_Schlüssel" localSheetId="9">#REF!</definedName>
    <definedName name="BFS_Schlüssel">#REF!</definedName>
    <definedName name="BFS_Weibl" localSheetId="4">#REF!</definedName>
    <definedName name="BFS_Weibl" localSheetId="7">#REF!</definedName>
    <definedName name="BFS_Weibl" localSheetId="8">#REF!</definedName>
    <definedName name="BFS_Weibl" localSheetId="9">#REF!</definedName>
    <definedName name="BFS_Weibl">#REF!</definedName>
    <definedName name="BGJ_Daten_Insg" localSheetId="4">#REF!</definedName>
    <definedName name="BGJ_Daten_Insg" localSheetId="7">#REF!</definedName>
    <definedName name="BGJ_Daten_Insg" localSheetId="8">#REF!</definedName>
    <definedName name="BGJ_Daten_Insg" localSheetId="9">#REF!</definedName>
    <definedName name="BGJ_Daten_Insg">#REF!</definedName>
    <definedName name="BGJ_Daten_Weibl" localSheetId="4">#REF!</definedName>
    <definedName name="BGJ_Daten_Weibl" localSheetId="7">#REF!</definedName>
    <definedName name="BGJ_Daten_Weibl" localSheetId="8">#REF!</definedName>
    <definedName name="BGJ_Daten_Weibl" localSheetId="9">#REF!</definedName>
    <definedName name="BGJ_Daten_Weibl">#REF!</definedName>
    <definedName name="BGJ_Schlüssel" localSheetId="4">#REF!</definedName>
    <definedName name="BGJ_Schlüssel" localSheetId="7">#REF!</definedName>
    <definedName name="BGJ_Schlüssel" localSheetId="8">#REF!</definedName>
    <definedName name="BGJ_Schlüssel" localSheetId="9">#REF!</definedName>
    <definedName name="BGJ_Schlüssel">#REF!</definedName>
    <definedName name="BS_Insg" localSheetId="4">#REF!</definedName>
    <definedName name="BS_Insg" localSheetId="7">#REF!</definedName>
    <definedName name="BS_Insg" localSheetId="8">#REF!</definedName>
    <definedName name="BS_Insg" localSheetId="9">#REF!</definedName>
    <definedName name="BS_Insg">#REF!</definedName>
    <definedName name="BS_MitAngabe">[3]MZ_Daten!$AE$1:$AE$65536</definedName>
    <definedName name="BS_OhneAbschluss">[3]MZ_Daten!$AB$1:$AB$65536</definedName>
    <definedName name="BS_OhneAngabe">[3]MZ_Daten!$AA$1:$AA$65536</definedName>
    <definedName name="BS_Schlüssel" localSheetId="4">#REF!</definedName>
    <definedName name="BS_Schlüssel" localSheetId="7">#REF!</definedName>
    <definedName name="BS_Schlüssel" localSheetId="8">#REF!</definedName>
    <definedName name="BS_Schlüssel" localSheetId="9">#REF!</definedName>
    <definedName name="BS_Schlüssel">#REF!</definedName>
    <definedName name="BS_Weibl" localSheetId="4">#REF!</definedName>
    <definedName name="BS_Weibl" localSheetId="7">#REF!</definedName>
    <definedName name="BS_Weibl" localSheetId="8">#REF!</definedName>
    <definedName name="BS_Weibl" localSheetId="9">#REF!</definedName>
    <definedName name="BS_Weibl">#REF!</definedName>
    <definedName name="BVJ">[3]MZ_Daten!$R$1:$R$65536</definedName>
    <definedName name="C1.1a" localSheetId="4">#REF!</definedName>
    <definedName name="C1.1a" localSheetId="7">#REF!</definedName>
    <definedName name="C1.1a" localSheetId="8">#REF!</definedName>
    <definedName name="C1.1a" localSheetId="9">#REF!</definedName>
    <definedName name="C1.1a">#REF!</definedName>
    <definedName name="___C22b7" localSheetId="7">#REF!</definedName>
    <definedName name="___C22b7" localSheetId="8">#REF!</definedName>
    <definedName name="___C22b7" localSheetId="9">#REF!</definedName>
    <definedName name="___C22b7">#REF!</definedName>
    <definedName name="calcul">[4]Calcul_B1.1!$A$1:$L$37</definedName>
    <definedName name="DOKPROT" localSheetId="4">#REF!</definedName>
    <definedName name="DOKPROT" localSheetId="7">#REF!</definedName>
    <definedName name="DOKPROT" localSheetId="8">#REF!</definedName>
    <definedName name="DOKPROT" localSheetId="9">#REF!</definedName>
    <definedName name="DOKPROT">#REF!</definedName>
    <definedName name="drei_jährige_FS_Insg" localSheetId="4">#REF!</definedName>
    <definedName name="drei_jährige_FS_Insg" localSheetId="7">#REF!</definedName>
    <definedName name="drei_jährige_FS_Insg" localSheetId="8">#REF!</definedName>
    <definedName name="drei_jährige_FS_Insg" localSheetId="9">#REF!</definedName>
    <definedName name="drei_jährige_FS_Insg">#REF!</definedName>
    <definedName name="drei_jährige_FS_Schlüssel" localSheetId="4">#REF!</definedName>
    <definedName name="drei_jährige_FS_Schlüssel" localSheetId="7">#REF!</definedName>
    <definedName name="drei_jährige_FS_Schlüssel" localSheetId="8">#REF!</definedName>
    <definedName name="drei_jährige_FS_Schlüssel" localSheetId="9">#REF!</definedName>
    <definedName name="drei_jährige_FS_Schlüssel">#REF!</definedName>
    <definedName name="drei_jährige_FS_Weibl" localSheetId="4">#REF!</definedName>
    <definedName name="drei_jährige_FS_Weibl" localSheetId="7">#REF!</definedName>
    <definedName name="drei_jährige_FS_Weibl" localSheetId="8">#REF!</definedName>
    <definedName name="drei_jährige_FS_Weibl" localSheetId="9">#REF!</definedName>
    <definedName name="drei_jährige_FS_Weibl">#REF!</definedName>
    <definedName name="DRUAU01" localSheetId="4">#REF!</definedName>
    <definedName name="DRUAU01" localSheetId="7">#REF!</definedName>
    <definedName name="DRUAU01" localSheetId="8">#REF!</definedName>
    <definedName name="DRUAU01" localSheetId="9">#REF!</definedName>
    <definedName name="DRUAU01">#REF!</definedName>
    <definedName name="DRUAU02" localSheetId="4">#REF!</definedName>
    <definedName name="DRUAU02" localSheetId="7">#REF!</definedName>
    <definedName name="DRUAU02" localSheetId="8">#REF!</definedName>
    <definedName name="DRUAU02" localSheetId="9">#REF!</definedName>
    <definedName name="DRUAU02">#REF!</definedName>
    <definedName name="DRUAU03" localSheetId="4">#REF!</definedName>
    <definedName name="DRUAU03" localSheetId="7">#REF!</definedName>
    <definedName name="DRUAU03" localSheetId="8">#REF!</definedName>
    <definedName name="DRUAU03" localSheetId="9">#REF!</definedName>
    <definedName name="DRUAU03">#REF!</definedName>
    <definedName name="DRUAU04" localSheetId="4">#REF!</definedName>
    <definedName name="DRUAU04" localSheetId="7">#REF!</definedName>
    <definedName name="DRUAU04" localSheetId="8">#REF!</definedName>
    <definedName name="DRUAU04" localSheetId="9">#REF!</definedName>
    <definedName name="DRUAU04">#REF!</definedName>
    <definedName name="DRUAU04A" localSheetId="4">#REF!</definedName>
    <definedName name="DRUAU04A" localSheetId="7">#REF!</definedName>
    <definedName name="DRUAU04A" localSheetId="8">#REF!</definedName>
    <definedName name="DRUAU04A" localSheetId="9">#REF!</definedName>
    <definedName name="DRUAU04A">#REF!</definedName>
    <definedName name="DRUAU05" localSheetId="4">#REF!</definedName>
    <definedName name="DRUAU05" localSheetId="7">#REF!</definedName>
    <definedName name="DRUAU05" localSheetId="8">#REF!</definedName>
    <definedName name="DRUAU05" localSheetId="9">#REF!</definedName>
    <definedName name="DRUAU05">#REF!</definedName>
    <definedName name="DRUAU06" localSheetId="4">#REF!</definedName>
    <definedName name="DRUAU06" localSheetId="7">#REF!</definedName>
    <definedName name="DRUAU06" localSheetId="8">#REF!</definedName>
    <definedName name="DRUAU06" localSheetId="9">#REF!</definedName>
    <definedName name="DRUAU06">#REF!</definedName>
    <definedName name="DRUAU06A" localSheetId="4">#REF!</definedName>
    <definedName name="DRUAU06A" localSheetId="7">#REF!</definedName>
    <definedName name="DRUAU06A" localSheetId="8">#REF!</definedName>
    <definedName name="DRUAU06A" localSheetId="9">#REF!</definedName>
    <definedName name="DRUAU06A">#REF!</definedName>
    <definedName name="DRUCK01" localSheetId="4">#REF!</definedName>
    <definedName name="DRUCK01" localSheetId="7">#REF!</definedName>
    <definedName name="DRUCK01" localSheetId="8">#REF!</definedName>
    <definedName name="DRUCK01" localSheetId="9">#REF!</definedName>
    <definedName name="DRUCK01">#REF!</definedName>
    <definedName name="DRUCK02" localSheetId="4">#REF!</definedName>
    <definedName name="DRUCK02" localSheetId="7">#REF!</definedName>
    <definedName name="DRUCK02" localSheetId="8">#REF!</definedName>
    <definedName name="DRUCK02" localSheetId="9">#REF!</definedName>
    <definedName name="DRUCK02">#REF!</definedName>
    <definedName name="DRUCK03" localSheetId="4">#REF!</definedName>
    <definedName name="DRUCK03" localSheetId="7">#REF!</definedName>
    <definedName name="DRUCK03" localSheetId="8">#REF!</definedName>
    <definedName name="DRUCK03" localSheetId="9">#REF!</definedName>
    <definedName name="DRUCK03">#REF!</definedName>
    <definedName name="DRUCK04" localSheetId="4">#REF!</definedName>
    <definedName name="DRUCK04" localSheetId="7">#REF!</definedName>
    <definedName name="DRUCK04" localSheetId="8">#REF!</definedName>
    <definedName name="DRUCK04" localSheetId="9">#REF!</definedName>
    <definedName name="DRUCK04">#REF!</definedName>
    <definedName name="DRUCK05" localSheetId="4">#REF!</definedName>
    <definedName name="DRUCK05" localSheetId="7">#REF!</definedName>
    <definedName name="DRUCK05" localSheetId="8">#REF!</definedName>
    <definedName name="DRUCK05" localSheetId="9">#REF!</definedName>
    <definedName name="DRUCK05">#REF!</definedName>
    <definedName name="DRUCK06" localSheetId="4">#REF!</definedName>
    <definedName name="DRUCK06" localSheetId="7">#REF!</definedName>
    <definedName name="DRUCK06" localSheetId="8">#REF!</definedName>
    <definedName name="DRUCK06" localSheetId="9">#REF!</definedName>
    <definedName name="DRUCK06">#REF!</definedName>
    <definedName name="DRUCK07" localSheetId="4">#REF!</definedName>
    <definedName name="DRUCK07" localSheetId="7">#REF!</definedName>
    <definedName name="DRUCK07" localSheetId="8">#REF!</definedName>
    <definedName name="DRUCK07" localSheetId="9">#REF!</definedName>
    <definedName name="DRUCK07">#REF!</definedName>
    <definedName name="DRUCK08" localSheetId="4">#REF!</definedName>
    <definedName name="DRUCK08" localSheetId="7">#REF!</definedName>
    <definedName name="DRUCK08" localSheetId="8">#REF!</definedName>
    <definedName name="DRUCK08" localSheetId="9">#REF!</definedName>
    <definedName name="DRUCK08">#REF!</definedName>
    <definedName name="DRUCK09" localSheetId="4">#REF!</definedName>
    <definedName name="DRUCK09" localSheetId="7">#REF!</definedName>
    <definedName name="DRUCK09" localSheetId="8">#REF!</definedName>
    <definedName name="DRUCK09" localSheetId="9">#REF!</definedName>
    <definedName name="DRUCK09">#REF!</definedName>
    <definedName name="DRUCK10" localSheetId="4">#REF!</definedName>
    <definedName name="DRUCK10" localSheetId="7">#REF!</definedName>
    <definedName name="DRUCK10" localSheetId="8">#REF!</definedName>
    <definedName name="DRUCK10" localSheetId="9">#REF!</definedName>
    <definedName name="DRUCK10">#REF!</definedName>
    <definedName name="DRUCK11" localSheetId="4">#REF!</definedName>
    <definedName name="DRUCK11" localSheetId="7">#REF!</definedName>
    <definedName name="DRUCK11" localSheetId="8">#REF!</definedName>
    <definedName name="DRUCK11" localSheetId="9">#REF!</definedName>
    <definedName name="DRUCK11">#REF!</definedName>
    <definedName name="DRUCK11A" localSheetId="4">#REF!</definedName>
    <definedName name="DRUCK11A" localSheetId="7">#REF!</definedName>
    <definedName name="DRUCK11A" localSheetId="8">#REF!</definedName>
    <definedName name="DRUCK11A" localSheetId="9">#REF!</definedName>
    <definedName name="DRUCK11A">#REF!</definedName>
    <definedName name="DRUCK11B" localSheetId="4">#REF!</definedName>
    <definedName name="DRUCK11B" localSheetId="7">#REF!</definedName>
    <definedName name="DRUCK11B" localSheetId="8">#REF!</definedName>
    <definedName name="DRUCK11B" localSheetId="9">#REF!</definedName>
    <definedName name="DRUCK11B">#REF!</definedName>
    <definedName name="DRUCK12" localSheetId="4">#REF!</definedName>
    <definedName name="DRUCK12" localSheetId="7">#REF!</definedName>
    <definedName name="DRUCK12" localSheetId="8">#REF!</definedName>
    <definedName name="DRUCK12" localSheetId="9">#REF!</definedName>
    <definedName name="DRUCK12">#REF!</definedName>
    <definedName name="DRUCK13" localSheetId="4">#REF!</definedName>
    <definedName name="DRUCK13" localSheetId="7">#REF!</definedName>
    <definedName name="DRUCK13" localSheetId="8">#REF!</definedName>
    <definedName name="DRUCK13" localSheetId="9">#REF!</definedName>
    <definedName name="DRUCK13">#REF!</definedName>
    <definedName name="DRUCK14" localSheetId="4">#REF!</definedName>
    <definedName name="DRUCK14" localSheetId="7">#REF!</definedName>
    <definedName name="DRUCK14" localSheetId="8">#REF!</definedName>
    <definedName name="DRUCK14" localSheetId="9">#REF!</definedName>
    <definedName name="DRUCK14">#REF!</definedName>
    <definedName name="DRUCK15" localSheetId="4">#REF!</definedName>
    <definedName name="DRUCK15" localSheetId="7">#REF!</definedName>
    <definedName name="DRUCK15" localSheetId="8">#REF!</definedName>
    <definedName name="DRUCK15" localSheetId="9">#REF!</definedName>
    <definedName name="DRUCK15">#REF!</definedName>
    <definedName name="DRUCK16" localSheetId="4">#REF!</definedName>
    <definedName name="DRUCK16" localSheetId="7">#REF!</definedName>
    <definedName name="DRUCK16" localSheetId="8">#REF!</definedName>
    <definedName name="DRUCK16" localSheetId="9">#REF!</definedName>
    <definedName name="DRUCK16">#REF!</definedName>
    <definedName name="DRUCK17" localSheetId="4">#REF!</definedName>
    <definedName name="DRUCK17" localSheetId="7">#REF!</definedName>
    <definedName name="DRUCK17" localSheetId="8">#REF!</definedName>
    <definedName name="DRUCK17" localSheetId="9">#REF!</definedName>
    <definedName name="DRUCK17">#REF!</definedName>
    <definedName name="DRUCK18" localSheetId="4">#REF!</definedName>
    <definedName name="DRUCK18" localSheetId="7">#REF!</definedName>
    <definedName name="DRUCK18" localSheetId="8">#REF!</definedName>
    <definedName name="DRUCK18" localSheetId="9">#REF!</definedName>
    <definedName name="DRUCK18">#REF!</definedName>
    <definedName name="DRUCK19" localSheetId="4">#REF!</definedName>
    <definedName name="DRUCK19" localSheetId="7">#REF!</definedName>
    <definedName name="DRUCK19" localSheetId="8">#REF!</definedName>
    <definedName name="DRUCK19" localSheetId="9">#REF!</definedName>
    <definedName name="DRUCK19">#REF!</definedName>
    <definedName name="DRUCK1A" localSheetId="4">#REF!</definedName>
    <definedName name="DRUCK1A" localSheetId="7">#REF!</definedName>
    <definedName name="DRUCK1A" localSheetId="8">#REF!</definedName>
    <definedName name="DRUCK1A" localSheetId="9">#REF!</definedName>
    <definedName name="DRUCK1A">#REF!</definedName>
    <definedName name="DRUCK1B" localSheetId="4">#REF!</definedName>
    <definedName name="DRUCK1B" localSheetId="7">#REF!</definedName>
    <definedName name="DRUCK1B" localSheetId="8">#REF!</definedName>
    <definedName name="DRUCK1B" localSheetId="9">#REF!</definedName>
    <definedName name="DRUCK1B">#REF!</definedName>
    <definedName name="DRUCK20" localSheetId="4">#REF!</definedName>
    <definedName name="DRUCK20" localSheetId="7">#REF!</definedName>
    <definedName name="DRUCK20" localSheetId="8">#REF!</definedName>
    <definedName name="DRUCK20" localSheetId="9">#REF!</definedName>
    <definedName name="DRUCK20">#REF!</definedName>
    <definedName name="DRUCK21" localSheetId="4">#REF!</definedName>
    <definedName name="DRUCK21" localSheetId="7">#REF!</definedName>
    <definedName name="DRUCK21" localSheetId="8">#REF!</definedName>
    <definedName name="DRUCK21" localSheetId="9">#REF!</definedName>
    <definedName name="DRUCK21">#REF!</definedName>
    <definedName name="DRUCK22" localSheetId="4">#REF!</definedName>
    <definedName name="DRUCK22" localSheetId="7">#REF!</definedName>
    <definedName name="DRUCK22" localSheetId="8">#REF!</definedName>
    <definedName name="DRUCK22" localSheetId="9">#REF!</definedName>
    <definedName name="DRUCK22">#REF!</definedName>
    <definedName name="DRUCK23" localSheetId="4">#REF!</definedName>
    <definedName name="DRUCK23" localSheetId="7">#REF!</definedName>
    <definedName name="DRUCK23" localSheetId="8">#REF!</definedName>
    <definedName name="DRUCK23" localSheetId="9">#REF!</definedName>
    <definedName name="DRUCK23">#REF!</definedName>
    <definedName name="DRUCK24" localSheetId="4">#REF!</definedName>
    <definedName name="DRUCK24" localSheetId="7">#REF!</definedName>
    <definedName name="DRUCK24" localSheetId="8">#REF!</definedName>
    <definedName name="DRUCK24" localSheetId="9">#REF!</definedName>
    <definedName name="DRUCK24">#REF!</definedName>
    <definedName name="DRUCK25" localSheetId="4">#REF!</definedName>
    <definedName name="DRUCK25" localSheetId="7">#REF!</definedName>
    <definedName name="DRUCK25" localSheetId="8">#REF!</definedName>
    <definedName name="DRUCK25" localSheetId="9">#REF!</definedName>
    <definedName name="DRUCK25">#REF!</definedName>
    <definedName name="DRUCK26" localSheetId="4">#REF!</definedName>
    <definedName name="DRUCK26" localSheetId="7">#REF!</definedName>
    <definedName name="DRUCK26" localSheetId="8">#REF!</definedName>
    <definedName name="DRUCK26" localSheetId="9">#REF!</definedName>
    <definedName name="DRUCK26">#REF!</definedName>
    <definedName name="DRUCK27" localSheetId="4">#REF!</definedName>
    <definedName name="DRUCK27" localSheetId="7">#REF!</definedName>
    <definedName name="DRUCK27" localSheetId="8">#REF!</definedName>
    <definedName name="DRUCK27" localSheetId="9">#REF!</definedName>
    <definedName name="DRUCK27">#REF!</definedName>
    <definedName name="DRUCK28" localSheetId="4">#REF!</definedName>
    <definedName name="DRUCK28" localSheetId="7">#REF!</definedName>
    <definedName name="DRUCK28" localSheetId="8">#REF!</definedName>
    <definedName name="DRUCK28" localSheetId="9">#REF!</definedName>
    <definedName name="DRUCK28">#REF!</definedName>
    <definedName name="DRUCK29" localSheetId="4">#REF!</definedName>
    <definedName name="DRUCK29" localSheetId="7">#REF!</definedName>
    <definedName name="DRUCK29" localSheetId="8">#REF!</definedName>
    <definedName name="DRUCK29" localSheetId="9">#REF!</definedName>
    <definedName name="DRUCK29">#REF!</definedName>
    <definedName name="DRUCK30" localSheetId="4">#REF!</definedName>
    <definedName name="DRUCK30" localSheetId="7">#REF!</definedName>
    <definedName name="DRUCK30" localSheetId="8">#REF!</definedName>
    <definedName name="DRUCK30" localSheetId="9">#REF!</definedName>
    <definedName name="DRUCK30">#REF!</definedName>
    <definedName name="DRUCK31" localSheetId="4">#REF!</definedName>
    <definedName name="DRUCK31" localSheetId="7">#REF!</definedName>
    <definedName name="DRUCK31" localSheetId="8">#REF!</definedName>
    <definedName name="DRUCK31" localSheetId="9">#REF!</definedName>
    <definedName name="DRUCK31">#REF!</definedName>
    <definedName name="DRUCK32" localSheetId="4">#REF!</definedName>
    <definedName name="DRUCK32" localSheetId="7">#REF!</definedName>
    <definedName name="DRUCK32" localSheetId="8">#REF!</definedName>
    <definedName name="DRUCK32" localSheetId="9">#REF!</definedName>
    <definedName name="DRUCK32">#REF!</definedName>
    <definedName name="DRUCK33" localSheetId="4">#REF!</definedName>
    <definedName name="DRUCK33" localSheetId="7">#REF!</definedName>
    <definedName name="DRUCK33" localSheetId="8">#REF!</definedName>
    <definedName name="DRUCK33" localSheetId="9">#REF!</definedName>
    <definedName name="DRUCK33">#REF!</definedName>
    <definedName name="DRUCK34" localSheetId="4">#REF!</definedName>
    <definedName name="DRUCK34" localSheetId="7">#REF!</definedName>
    <definedName name="DRUCK34" localSheetId="8">#REF!</definedName>
    <definedName name="DRUCK34" localSheetId="9">#REF!</definedName>
    <definedName name="DRUCK34">#REF!</definedName>
    <definedName name="DRUCK35" localSheetId="4">#REF!</definedName>
    <definedName name="DRUCK35" localSheetId="7">#REF!</definedName>
    <definedName name="DRUCK35" localSheetId="8">#REF!</definedName>
    <definedName name="DRUCK35" localSheetId="9">#REF!</definedName>
    <definedName name="DRUCK35">#REF!</definedName>
    <definedName name="DRUCK36" localSheetId="4">#REF!</definedName>
    <definedName name="DRUCK36" localSheetId="7">#REF!</definedName>
    <definedName name="DRUCK36" localSheetId="8">#REF!</definedName>
    <definedName name="DRUCK36" localSheetId="9">#REF!</definedName>
    <definedName name="DRUCK36">#REF!</definedName>
    <definedName name="DRUCK37" localSheetId="4">#REF!</definedName>
    <definedName name="DRUCK37" localSheetId="7">#REF!</definedName>
    <definedName name="DRUCK37" localSheetId="8">#REF!</definedName>
    <definedName name="DRUCK37" localSheetId="9">#REF!</definedName>
    <definedName name="DRUCK37">#REF!</definedName>
    <definedName name="DRUCK38" localSheetId="4">#REF!</definedName>
    <definedName name="DRUCK38" localSheetId="7">#REF!</definedName>
    <definedName name="DRUCK38" localSheetId="8">#REF!</definedName>
    <definedName name="DRUCK38" localSheetId="9">#REF!</definedName>
    <definedName name="DRUCK38">#REF!</definedName>
    <definedName name="DRUCK39" localSheetId="4">#REF!</definedName>
    <definedName name="DRUCK39" localSheetId="7">#REF!</definedName>
    <definedName name="DRUCK39" localSheetId="8">#REF!</definedName>
    <definedName name="DRUCK39" localSheetId="9">#REF!</definedName>
    <definedName name="DRUCK39">#REF!</definedName>
    <definedName name="DRUCK40" localSheetId="4">#REF!</definedName>
    <definedName name="DRUCK40" localSheetId="7">#REF!</definedName>
    <definedName name="DRUCK40" localSheetId="8">#REF!</definedName>
    <definedName name="DRUCK40" localSheetId="9">#REF!</definedName>
    <definedName name="DRUCK40">#REF!</definedName>
    <definedName name="DRUCK41" localSheetId="4">#REF!</definedName>
    <definedName name="DRUCK41" localSheetId="7">#REF!</definedName>
    <definedName name="DRUCK41" localSheetId="8">#REF!</definedName>
    <definedName name="DRUCK41" localSheetId="9">#REF!</definedName>
    <definedName name="DRUCK41">#REF!</definedName>
    <definedName name="DRUCK42" localSheetId="4">#REF!</definedName>
    <definedName name="DRUCK42" localSheetId="7">#REF!</definedName>
    <definedName name="DRUCK42" localSheetId="8">#REF!</definedName>
    <definedName name="DRUCK42" localSheetId="9">#REF!</definedName>
    <definedName name="DRUCK42">#REF!</definedName>
    <definedName name="DRUCK43" localSheetId="4">#REF!</definedName>
    <definedName name="DRUCK43" localSheetId="7">#REF!</definedName>
    <definedName name="DRUCK43" localSheetId="8">#REF!</definedName>
    <definedName name="DRUCK43" localSheetId="9">#REF!</definedName>
    <definedName name="DRUCK43">#REF!</definedName>
    <definedName name="DRUCK44" localSheetId="4">#REF!</definedName>
    <definedName name="DRUCK44" localSheetId="7">#REF!</definedName>
    <definedName name="DRUCK44" localSheetId="8">#REF!</definedName>
    <definedName name="DRUCK44" localSheetId="9">#REF!</definedName>
    <definedName name="DRUCK44">#REF!</definedName>
    <definedName name="DRUCK45" localSheetId="4">#REF!</definedName>
    <definedName name="DRUCK45" localSheetId="7">#REF!</definedName>
    <definedName name="DRUCK45" localSheetId="8">#REF!</definedName>
    <definedName name="DRUCK45" localSheetId="9">#REF!</definedName>
    <definedName name="DRUCK45">#REF!</definedName>
    <definedName name="DRUCK46" localSheetId="4">#REF!</definedName>
    <definedName name="DRUCK46" localSheetId="7">#REF!</definedName>
    <definedName name="DRUCK46" localSheetId="8">#REF!</definedName>
    <definedName name="DRUCK46" localSheetId="9">#REF!</definedName>
    <definedName name="DRUCK46">#REF!</definedName>
    <definedName name="DRUCK47" localSheetId="4">#REF!</definedName>
    <definedName name="DRUCK47" localSheetId="7">#REF!</definedName>
    <definedName name="DRUCK47" localSheetId="8">#REF!</definedName>
    <definedName name="DRUCK47" localSheetId="9">#REF!</definedName>
    <definedName name="DRUCK47">#REF!</definedName>
    <definedName name="DRUCK48" localSheetId="4">#REF!</definedName>
    <definedName name="DRUCK48" localSheetId="7">#REF!</definedName>
    <definedName name="DRUCK48" localSheetId="8">#REF!</definedName>
    <definedName name="DRUCK48" localSheetId="9">#REF!</definedName>
    <definedName name="DRUCK48">#REF!</definedName>
    <definedName name="DRUCK49" localSheetId="4">#REF!</definedName>
    <definedName name="DRUCK49" localSheetId="7">#REF!</definedName>
    <definedName name="DRUCK49" localSheetId="8">#REF!</definedName>
    <definedName name="DRUCK49" localSheetId="9">#REF!</definedName>
    <definedName name="DRUCK49">#REF!</definedName>
    <definedName name="DRUCK50" localSheetId="4">#REF!</definedName>
    <definedName name="DRUCK50" localSheetId="7">#REF!</definedName>
    <definedName name="DRUCK50" localSheetId="8">#REF!</definedName>
    <definedName name="DRUCK50" localSheetId="9">#REF!</definedName>
    <definedName name="DRUCK50">#REF!</definedName>
    <definedName name="DRUCK51" localSheetId="4">#REF!</definedName>
    <definedName name="DRUCK51" localSheetId="7">#REF!</definedName>
    <definedName name="DRUCK51" localSheetId="8">#REF!</definedName>
    <definedName name="DRUCK51" localSheetId="9">#REF!</definedName>
    <definedName name="DRUCK51">#REF!</definedName>
    <definedName name="DRUCK61" localSheetId="4">#REF!</definedName>
    <definedName name="DRUCK61" localSheetId="7">#REF!</definedName>
    <definedName name="DRUCK61" localSheetId="8">#REF!</definedName>
    <definedName name="DRUCK61" localSheetId="9">#REF!</definedName>
    <definedName name="DRUCK61">#REF!</definedName>
    <definedName name="DRUCK62" localSheetId="4">#REF!</definedName>
    <definedName name="DRUCK62" localSheetId="7">#REF!</definedName>
    <definedName name="DRUCK62" localSheetId="8">#REF!</definedName>
    <definedName name="DRUCK62" localSheetId="9">#REF!</definedName>
    <definedName name="DRUCK62">#REF!</definedName>
    <definedName name="DRUCK63" localSheetId="4">#REF!</definedName>
    <definedName name="DRUCK63" localSheetId="7">#REF!</definedName>
    <definedName name="DRUCK63" localSheetId="8">#REF!</definedName>
    <definedName name="DRUCK63" localSheetId="9">#REF!</definedName>
    <definedName name="DRUCK63">#REF!</definedName>
    <definedName name="DRUCK64" localSheetId="4">#REF!</definedName>
    <definedName name="DRUCK64" localSheetId="7">#REF!</definedName>
    <definedName name="DRUCK64" localSheetId="8">#REF!</definedName>
    <definedName name="DRUCK64" localSheetId="9">#REF!</definedName>
    <definedName name="DRUCK64">#REF!</definedName>
    <definedName name="_xlnm.Print_Area" localSheetId="15">'Tab. F1-14web'!$A$2:$I$59</definedName>
    <definedName name="_xlnm.Print_Area" localSheetId="2">'Tab. F1-1A'!$A$2:$G$26</definedName>
    <definedName name="_xlnm.Print_Area" localSheetId="4">'Tab. F1-3web'!$A$2:$I$28</definedName>
    <definedName name="DRUFS01" localSheetId="4">#REF!</definedName>
    <definedName name="DRUFS01" localSheetId="7">#REF!</definedName>
    <definedName name="DRUFS01" localSheetId="8">#REF!</definedName>
    <definedName name="DRUFS01" localSheetId="9">#REF!</definedName>
    <definedName name="DRUFS01">#REF!</definedName>
    <definedName name="DRUFS02" localSheetId="4">#REF!</definedName>
    <definedName name="DRUFS02" localSheetId="7">#REF!</definedName>
    <definedName name="DRUFS02" localSheetId="8">#REF!</definedName>
    <definedName name="DRUFS02" localSheetId="9">#REF!</definedName>
    <definedName name="DRUFS02">#REF!</definedName>
    <definedName name="FA_Insg" localSheetId="4">#REF!</definedName>
    <definedName name="FA_Insg" localSheetId="7">#REF!</definedName>
    <definedName name="FA_Insg" localSheetId="8">#REF!</definedName>
    <definedName name="FA_Insg" localSheetId="9">#REF!</definedName>
    <definedName name="FA_Insg">#REF!</definedName>
    <definedName name="FA_Schlüssel" localSheetId="4">#REF!</definedName>
    <definedName name="FA_Schlüssel" localSheetId="7">#REF!</definedName>
    <definedName name="FA_Schlüssel" localSheetId="8">#REF!</definedName>
    <definedName name="FA_Schlüssel" localSheetId="9">#REF!</definedName>
    <definedName name="FA_Schlüssel">#REF!</definedName>
    <definedName name="FA_Weibl" localSheetId="4">#REF!</definedName>
    <definedName name="FA_Weibl" localSheetId="7">#REF!</definedName>
    <definedName name="FA_Weibl" localSheetId="8">#REF!</definedName>
    <definedName name="FA_Weibl" localSheetId="9">#REF!</definedName>
    <definedName name="FA_Weibl">#REF!</definedName>
    <definedName name="Fachhochschulreife">[3]MZ_Daten!$K$1:$K$65536</definedName>
    <definedName name="FACHSCHULE">[3]MZ_Daten!$U$1:$U$65536</definedName>
    <definedName name="FACHSCHULE_DDR">[3]MZ_Daten!$V$1:$V$65536</definedName>
    <definedName name="FH">[3]MZ_Daten!$X$1:$X$65536</definedName>
    <definedName name="Field_ISCED">[5]Liste!$B$1:$G$65536</definedName>
    <definedName name="Fields">[5]Liste!$B$1:$X$65536</definedName>
    <definedName name="Fields_II">[5]Liste!$I$1:$AA$65536</definedName>
    <definedName name="FS_Daten_Insg" localSheetId="4">#REF!</definedName>
    <definedName name="FS_Daten_Insg" localSheetId="7">#REF!</definedName>
    <definedName name="FS_Daten_Insg" localSheetId="8">#REF!</definedName>
    <definedName name="FS_Daten_Insg" localSheetId="9">#REF!</definedName>
    <definedName name="FS_Daten_Insg">#REF!</definedName>
    <definedName name="FS_Daten_Weibl" localSheetId="4">#REF!</definedName>
    <definedName name="FS_Daten_Weibl" localSheetId="7">#REF!</definedName>
    <definedName name="FS_Daten_Weibl" localSheetId="8">#REF!</definedName>
    <definedName name="FS_Daten_Weibl" localSheetId="9">#REF!</definedName>
    <definedName name="FS_Daten_Weibl">#REF!</definedName>
    <definedName name="FS_Key" localSheetId="4">#REF!</definedName>
    <definedName name="FS_Key" localSheetId="7">#REF!</definedName>
    <definedName name="FS_Key" localSheetId="8">#REF!</definedName>
    <definedName name="FS_Key" localSheetId="9">#REF!</definedName>
    <definedName name="FS_Key">#REF!</definedName>
    <definedName name="Hochschulreife">[3]MZ_Daten!$L$1:$L$65536</definedName>
    <definedName name="HS_Abschluss" localSheetId="4">#REF!</definedName>
    <definedName name="HS_Abschluss" localSheetId="7">#REF!</definedName>
    <definedName name="HS_Abschluss" localSheetId="8">#REF!</definedName>
    <definedName name="HS_Abschluss" localSheetId="9">#REF!</definedName>
    <definedName name="HS_Abschluss">#REF!</definedName>
    <definedName name="isced_dual" localSheetId="4">#REF!</definedName>
    <definedName name="isced_dual" localSheetId="7">#REF!</definedName>
    <definedName name="isced_dual" localSheetId="8">#REF!</definedName>
    <definedName name="isced_dual" localSheetId="9">#REF!</definedName>
    <definedName name="isced_dual">#REF!</definedName>
    <definedName name="isced_dual_w" localSheetId="4">#REF!</definedName>
    <definedName name="isced_dual_w" localSheetId="7">#REF!</definedName>
    <definedName name="isced_dual_w" localSheetId="8">#REF!</definedName>
    <definedName name="isced_dual_w" localSheetId="9">#REF!</definedName>
    <definedName name="isced_dual_w">#REF!</definedName>
    <definedName name="Key_3_Schule" localSheetId="4">#REF!</definedName>
    <definedName name="Key_3_Schule" localSheetId="7">#REF!</definedName>
    <definedName name="Key_3_Schule" localSheetId="8">#REF!</definedName>
    <definedName name="Key_3_Schule" localSheetId="9">#REF!</definedName>
    <definedName name="Key_3_Schule">#REF!</definedName>
    <definedName name="Key_4_Schule" localSheetId="4">#REF!</definedName>
    <definedName name="Key_4_Schule" localSheetId="7">#REF!</definedName>
    <definedName name="Key_4_Schule" localSheetId="8">#REF!</definedName>
    <definedName name="Key_4_Schule" localSheetId="9">#REF!</definedName>
    <definedName name="Key_4_Schule">#REF!</definedName>
    <definedName name="Key_5_Schule" localSheetId="4">#REF!</definedName>
    <definedName name="Key_5_Schule" localSheetId="7">#REF!</definedName>
    <definedName name="Key_5_Schule" localSheetId="8">#REF!</definedName>
    <definedName name="Key_5_Schule" localSheetId="9">#REF!</definedName>
    <definedName name="Key_5_Schule">#REF!</definedName>
    <definedName name="Key_5er">[3]MZ_Daten!$AM$1:$AM$65536</definedName>
    <definedName name="Key_6_Schule" localSheetId="4">#REF!</definedName>
    <definedName name="Key_6_Schule" localSheetId="7">#REF!</definedName>
    <definedName name="Key_6_Schule" localSheetId="8">#REF!</definedName>
    <definedName name="Key_6_Schule" localSheetId="9">#REF!</definedName>
    <definedName name="Key_6_Schule">#REF!</definedName>
    <definedName name="key_fach_ges">[5]Liste!$B$1664:$I$2010</definedName>
    <definedName name="Key_Privat" localSheetId="4">#REF!</definedName>
    <definedName name="Key_Privat" localSheetId="7">#REF!</definedName>
    <definedName name="Key_Privat" localSheetId="8">#REF!</definedName>
    <definedName name="Key_Privat" localSheetId="9">#REF!</definedName>
    <definedName name="Key_Privat">#REF!</definedName>
    <definedName name="Laender" localSheetId="4">#REF!</definedName>
    <definedName name="Laender" localSheetId="7">#REF!</definedName>
    <definedName name="Laender" localSheetId="8">#REF!</definedName>
    <definedName name="Laender" localSheetId="9">#REF!</definedName>
    <definedName name="Laender">#REF!</definedName>
    <definedName name="LEERE">[3]MZ_Daten!$S$1:$S$65536</definedName>
    <definedName name="Liste" localSheetId="4">#REF!</definedName>
    <definedName name="Liste" localSheetId="7">#REF!</definedName>
    <definedName name="Liste" localSheetId="8">#REF!</definedName>
    <definedName name="Liste" localSheetId="9">#REF!</definedName>
    <definedName name="Liste">#REF!</definedName>
    <definedName name="Liste_Schulen" localSheetId="4">#REF!</definedName>
    <definedName name="Liste_Schulen" localSheetId="7">#REF!</definedName>
    <definedName name="Liste_Schulen" localSheetId="8">#REF!</definedName>
    <definedName name="Liste_Schulen" localSheetId="9">#REF!</definedName>
    <definedName name="Liste_Schulen">#REF!</definedName>
    <definedName name="MAKROER1" localSheetId="4">#REF!</definedName>
    <definedName name="MAKROER1" localSheetId="7">#REF!</definedName>
    <definedName name="MAKROER1" localSheetId="8">#REF!</definedName>
    <definedName name="MAKROER1" localSheetId="9">#REF!</definedName>
    <definedName name="MAKROER1">#REF!</definedName>
    <definedName name="MAKROER2" localSheetId="4">#REF!</definedName>
    <definedName name="MAKROER2" localSheetId="7">#REF!</definedName>
    <definedName name="MAKROER2" localSheetId="8">#REF!</definedName>
    <definedName name="MAKROER2" localSheetId="9">#REF!</definedName>
    <definedName name="MAKROER2">#REF!</definedName>
    <definedName name="MD_Insg" localSheetId="4">#REF!</definedName>
    <definedName name="MD_Insg" localSheetId="7">#REF!</definedName>
    <definedName name="MD_Insg" localSheetId="8">#REF!</definedName>
    <definedName name="MD_Insg" localSheetId="9">#REF!</definedName>
    <definedName name="MD_Insg">#REF!</definedName>
    <definedName name="MD_Key" localSheetId="4">#REF!</definedName>
    <definedName name="MD_Key" localSheetId="7">#REF!</definedName>
    <definedName name="MD_Key" localSheetId="8">#REF!</definedName>
    <definedName name="MD_Key" localSheetId="9">#REF!</definedName>
    <definedName name="MD_Key">#REF!</definedName>
    <definedName name="MD_Weibl" localSheetId="4">#REF!</definedName>
    <definedName name="MD_Weibl" localSheetId="7">#REF!</definedName>
    <definedName name="MD_Weibl" localSheetId="8">#REF!</definedName>
    <definedName name="MD_Weibl" localSheetId="9">#REF!</definedName>
    <definedName name="MD_Weibl">#REF!</definedName>
    <definedName name="MmExcelLinker_4A63D66E_E958_4D64_948E_032908F00612" localSheetId="4">Ergebnis [6]BF!$A$2:$A$2</definedName>
    <definedName name="MmExcelLinker_4A63D66E_E958_4D64_948E_032908F00612" localSheetId="7">Ergebnis [6]BF!$A$2:$A$2</definedName>
    <definedName name="MmExcelLinker_4A63D66E_E958_4D64_948E_032908F00612" localSheetId="8">Ergebnis [6]BF!$A$2:$A$2</definedName>
    <definedName name="MmExcelLinker_4A63D66E_E958_4D64_948E_032908F00612" localSheetId="9">Ergebnis [6]BF!$A$2:$A$2</definedName>
    <definedName name="MmExcelLinker_4A63D66E_E958_4D64_948E_032908F00612">Ergebnis [6]BF!$A$2:$A$2</definedName>
    <definedName name="NochInSchule">[3]MZ_Daten!$G$1:$G$65536</definedName>
    <definedName name="NW">[7]schulform!$C$20</definedName>
    <definedName name="p5_age">[8]E6C3NAGE!$A$1:$D$55</definedName>
    <definedName name="p5nr">[9]E6C3NE!$A$1:$AC$43</definedName>
    <definedName name="POS">[3]MZ_Daten!$I$1:$I$65536</definedName>
    <definedName name="PROMOTION">[3]MZ_Daten!$Z$1:$Z$65536</definedName>
    <definedName name="PROT01VK" localSheetId="4">#REF!</definedName>
    <definedName name="PROT01VK" localSheetId="7">#REF!</definedName>
    <definedName name="PROT01VK" localSheetId="8">#REF!</definedName>
    <definedName name="PROT01VK" localSheetId="9">#REF!</definedName>
    <definedName name="PROT01VK">#REF!</definedName>
    <definedName name="Realschule">[3]MZ_Daten!$J$1:$J$65536</definedName>
    <definedName name="Schulart" localSheetId="4">#REF!</definedName>
    <definedName name="Schulart" localSheetId="7">#REF!</definedName>
    <definedName name="Schulart" localSheetId="8">#REF!</definedName>
    <definedName name="Schulart" localSheetId="9">#REF!</definedName>
    <definedName name="Schulart">#REF!</definedName>
    <definedName name="Schulen" localSheetId="4">#REF!</definedName>
    <definedName name="Schulen" localSheetId="7">#REF!</definedName>
    <definedName name="Schulen" localSheetId="8">#REF!</definedName>
    <definedName name="Schulen" localSheetId="9">#REF!</definedName>
    <definedName name="Schulen">#REF!</definedName>
    <definedName name="Schulen_Insg" localSheetId="4">#REF!</definedName>
    <definedName name="Schulen_Insg" localSheetId="7">#REF!</definedName>
    <definedName name="Schulen_Insg" localSheetId="8">#REF!</definedName>
    <definedName name="Schulen_Insg" localSheetId="9">#REF!</definedName>
    <definedName name="Schulen_Insg">#REF!</definedName>
    <definedName name="Schulen_Männl" localSheetId="4">#REF!</definedName>
    <definedName name="Schulen_Männl" localSheetId="7">#REF!</definedName>
    <definedName name="Schulen_Männl" localSheetId="8">#REF!</definedName>
    <definedName name="Schulen_Männl" localSheetId="9">#REF!</definedName>
    <definedName name="Schulen_Männl">#REF!</definedName>
    <definedName name="Schulen_Weibl" localSheetId="4">#REF!</definedName>
    <definedName name="Schulen_Weibl" localSheetId="7">#REF!</definedName>
    <definedName name="Schulen_Weibl" localSheetId="8">#REF!</definedName>
    <definedName name="Schulen_Weibl" localSheetId="9">#REF!</definedName>
    <definedName name="Schulen_Weibl">#REF!</definedName>
    <definedName name="SdG_Daten_Insg" localSheetId="4">#REF!</definedName>
    <definedName name="SdG_Daten_Insg" localSheetId="7">#REF!</definedName>
    <definedName name="SdG_Daten_Insg" localSheetId="8">#REF!</definedName>
    <definedName name="SdG_Daten_Insg" localSheetId="9">#REF!</definedName>
    <definedName name="SdG_Daten_Insg">#REF!</definedName>
    <definedName name="SdG_Daten_Priv_Insg" localSheetId="4">#REF!</definedName>
    <definedName name="SdG_Daten_Priv_Insg" localSheetId="7">#REF!</definedName>
    <definedName name="SdG_Daten_Priv_Insg" localSheetId="8">#REF!</definedName>
    <definedName name="SdG_Daten_Priv_Insg" localSheetId="9">#REF!</definedName>
    <definedName name="SdG_Daten_Priv_Insg">#REF!</definedName>
    <definedName name="SdG_Daten_Priv_Weibl" localSheetId="4">#REF!</definedName>
    <definedName name="SdG_Daten_Priv_Weibl" localSheetId="7">#REF!</definedName>
    <definedName name="SdG_Daten_Priv_Weibl" localSheetId="8">#REF!</definedName>
    <definedName name="SdG_Daten_Priv_Weibl" localSheetId="9">#REF!</definedName>
    <definedName name="SdG_Daten_Priv_Weibl">#REF!</definedName>
    <definedName name="SdG_Daten_Weibl" localSheetId="4">#REF!</definedName>
    <definedName name="SdG_Daten_Weibl" localSheetId="7">#REF!</definedName>
    <definedName name="SdG_Daten_Weibl" localSheetId="8">#REF!</definedName>
    <definedName name="SdG_Daten_Weibl" localSheetId="9">#REF!</definedName>
    <definedName name="SdG_Daten_Weibl">#REF!</definedName>
    <definedName name="SdG_Key_Dauer" localSheetId="4">#REF!</definedName>
    <definedName name="SdG_Key_Dauer" localSheetId="7">#REF!</definedName>
    <definedName name="SdG_Key_Dauer" localSheetId="8">#REF!</definedName>
    <definedName name="SdG_Key_Dauer" localSheetId="9">#REF!</definedName>
    <definedName name="SdG_Key_Dauer">#REF!</definedName>
    <definedName name="SdG_Key_Field" localSheetId="4">#REF!</definedName>
    <definedName name="SdG_Key_Field" localSheetId="7">#REF!</definedName>
    <definedName name="SdG_Key_Field" localSheetId="8">#REF!</definedName>
    <definedName name="SdG_Key_Field" localSheetId="9">#REF!</definedName>
    <definedName name="SdG_Key_Field">#REF!</definedName>
    <definedName name="UNI">[3]MZ_Daten!$Y$1:$Y$65536</definedName>
    <definedName name="VerwFH">[3]MZ_Daten!$W$1:$W$65536</definedName>
    <definedName name="VolksHauptschule">[3]MZ_Daten!$H$1:$H$65536</definedName>
  </definedNames>
  <calcPr calcId="145621" fullCalcOnLoad="1"/>
</workbook>
</file>

<file path=xl/calcChain.xml><?xml version="1.0" encoding="utf-8"?>
<calcChain xmlns="http://schemas.openxmlformats.org/spreadsheetml/2006/main">
  <c r="G11" i="78" l="1"/>
  <c r="E11" i="78"/>
  <c r="D11" i="78"/>
  <c r="C11" i="78"/>
  <c r="F9" i="78"/>
  <c r="E9" i="78"/>
  <c r="D9" i="78"/>
  <c r="C9" i="78"/>
  <c r="B9" i="78"/>
  <c r="B8" i="76"/>
  <c r="C8" i="76"/>
  <c r="D8" i="76"/>
  <c r="E8" i="76"/>
  <c r="F8" i="76"/>
  <c r="D10" i="76"/>
  <c r="E10" i="76"/>
  <c r="F10" i="76"/>
  <c r="G10" i="76"/>
  <c r="B16" i="63"/>
  <c r="C16" i="63"/>
  <c r="D16" i="63"/>
  <c r="E16" i="63"/>
  <c r="F16" i="63"/>
  <c r="G16" i="63"/>
  <c r="H16" i="63"/>
  <c r="I16" i="63"/>
</calcChain>
</file>

<file path=xl/sharedStrings.xml><?xml version="1.0" encoding="utf-8"?>
<sst xmlns="http://schemas.openxmlformats.org/spreadsheetml/2006/main" count="828" uniqueCount="372">
  <si>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</si>
  <si>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Anzahl</t>
  </si>
  <si>
    <t>in %</t>
  </si>
  <si>
    <t>Insgesamt</t>
  </si>
  <si>
    <t>Wintersemester 2011/12</t>
  </si>
  <si>
    <t>Wintersemester 2012/13</t>
  </si>
  <si>
    <t>Hochschulart</t>
  </si>
  <si>
    <t>Bachelor</t>
  </si>
  <si>
    <t>Master</t>
  </si>
  <si>
    <t>6 Semester</t>
  </si>
  <si>
    <t>7 Semester</t>
  </si>
  <si>
    <t>8 Semester</t>
  </si>
  <si>
    <t>2 Semester</t>
  </si>
  <si>
    <t>3 Semester</t>
  </si>
  <si>
    <t>4 Semester</t>
  </si>
  <si>
    <t>Anzahl der Studiengänge</t>
  </si>
  <si>
    <t>Wintersemester 2013/14</t>
  </si>
  <si>
    <t>Kunst- und Musikhochschulen</t>
  </si>
  <si>
    <t>Wintersemester 2010/11</t>
  </si>
  <si>
    <t>Wintersemester 2005/06</t>
  </si>
  <si>
    <t>Art des Studiengangs</t>
  </si>
  <si>
    <t>Davon nach Art der Zulassungsbeschränkung</t>
  </si>
  <si>
    <t>Keine</t>
  </si>
  <si>
    <t>Örtliche Zulassungs-beschränkung</t>
  </si>
  <si>
    <t>ZVS-Verfahren</t>
  </si>
  <si>
    <r>
      <t>Grundständige Studiengänge insgesamt</t>
    </r>
    <r>
      <rPr>
        <vertAlign val="superscript"/>
        <sz val="9"/>
        <color indexed="8"/>
        <rFont val="Arial"/>
        <family val="2"/>
      </rPr>
      <t>1)</t>
    </r>
  </si>
  <si>
    <t>Grundständige Studiengänge an Fachhochschulen</t>
  </si>
  <si>
    <r>
      <t>Grundständige Studiengänge an Universitäten</t>
    </r>
    <r>
      <rPr>
        <vertAlign val="superscript"/>
        <sz val="9"/>
        <color indexed="8"/>
        <rFont val="Arial"/>
        <family val="2"/>
      </rPr>
      <t>1)</t>
    </r>
  </si>
  <si>
    <t>Grundständige Studiengänge insgesamt</t>
  </si>
  <si>
    <t>Grundständige Studiengänge an Universitäten</t>
  </si>
  <si>
    <t>Bachelorstudiengänge insgesamt</t>
  </si>
  <si>
    <t>Bachelorstudiengänge an Universitäten</t>
  </si>
  <si>
    <t>Wintersemester</t>
  </si>
  <si>
    <t>2005/06</t>
  </si>
  <si>
    <t>2006/07</t>
  </si>
  <si>
    <t>2007/08</t>
  </si>
  <si>
    <t>2008/09</t>
  </si>
  <si>
    <t>2009/10</t>
  </si>
  <si>
    <t>2012/13</t>
  </si>
  <si>
    <t xml:space="preserve"> Studienanfängeranteil in % </t>
  </si>
  <si>
    <t>Hochschulen insgesamt</t>
  </si>
  <si>
    <t>Theologische Hochschulen</t>
  </si>
  <si>
    <t>Kunsthochschulen</t>
  </si>
  <si>
    <t>Durchschnittliche Studienanfängerzahl</t>
  </si>
  <si>
    <t>2000/01</t>
  </si>
  <si>
    <t>2010/11</t>
  </si>
  <si>
    <t>2011/12</t>
  </si>
  <si>
    <t>Sonstige</t>
  </si>
  <si>
    <t>SoSe 2008</t>
  </si>
  <si>
    <t>WiSe 2008/09</t>
  </si>
  <si>
    <t>SoSe 2009</t>
  </si>
  <si>
    <t>WiSe 2009/10</t>
  </si>
  <si>
    <t>SoSe 2010</t>
  </si>
  <si>
    <t>WiSe 2010/11</t>
  </si>
  <si>
    <t>SoSe 2011</t>
  </si>
  <si>
    <t>WiSe 2011/12</t>
  </si>
  <si>
    <t>SoSe 2012</t>
  </si>
  <si>
    <t>WiSe 2012/13</t>
  </si>
  <si>
    <t>SoSe 2013</t>
  </si>
  <si>
    <t>Staatliche u. kirchliche Abschlüsse</t>
  </si>
  <si>
    <t>WiSe 2007/08</t>
  </si>
  <si>
    <t>WiSe 2005/06</t>
  </si>
  <si>
    <t>SoSe 2006</t>
  </si>
  <si>
    <t>SoSe 2005</t>
  </si>
  <si>
    <t>SoSe 2007</t>
  </si>
  <si>
    <t>WiSe 2006/07</t>
  </si>
  <si>
    <t>Semester</t>
  </si>
  <si>
    <t>Fachhochschulen</t>
  </si>
  <si>
    <t>Universitäten</t>
  </si>
  <si>
    <t>Zurück zum Inhalt</t>
  </si>
  <si>
    <t>Tabellen/Abbildungen aus dem Anhang der Buchpublikation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</si>
  <si>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</si>
  <si>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</si>
  <si>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</si>
  <si>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</si>
  <si>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</si>
  <si>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</si>
  <si>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</si>
  <si>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</si>
  <si>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</si>
  <si>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</si>
  <si>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</si>
  <si>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</si>
  <si>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</si>
  <si>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</si>
  <si>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</si>
  <si>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Nachrichtlich: Duale Studienangebote in der Datenbank AusbildungPlus des BiBB</t>
  </si>
  <si>
    <t>Duale Studiengänge im Hochschulkompass der HRK</t>
  </si>
  <si>
    <r>
      <t>Nach Fachrichtungen</t>
    </r>
    <r>
      <rPr>
        <vertAlign val="superscript"/>
        <sz val="9"/>
        <rFont val="Arial"/>
        <family val="2"/>
      </rPr>
      <t>2)</t>
    </r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</si>
  <si>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</si>
  <si>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</si>
  <si>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</si>
  <si>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</si>
  <si>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</si>
  <si>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</si>
  <si>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</si>
  <si>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</si>
  <si>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</si>
  <si>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</si>
  <si>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</si>
  <si>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</si>
  <si>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</si>
  <si>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</si>
  <si>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</si>
  <si>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</si>
  <si>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Land</t>
  </si>
  <si>
    <t>Weiterführende Studiengänge insgesamt</t>
  </si>
  <si>
    <t>Studiengänge an Fachhochschulen</t>
  </si>
  <si>
    <t>Studiengänge an Universitäten</t>
  </si>
  <si>
    <t>* Ohne Studiengänge, in die keine Studienanfänger aufgenommen werden.</t>
  </si>
  <si>
    <t>Zentrales Vergabe-verfahren</t>
  </si>
  <si>
    <t>Studienform</t>
  </si>
  <si>
    <t>Staatlich</t>
  </si>
  <si>
    <t>Kirchlich</t>
  </si>
  <si>
    <t>Privat</t>
  </si>
  <si>
    <t xml:space="preserve">Anteil der Studiengänge (in %) </t>
  </si>
  <si>
    <t>Duales Studium</t>
  </si>
  <si>
    <t>Ausbildungsintegrierend</t>
  </si>
  <si>
    <t>Praxisintegrierend</t>
  </si>
  <si>
    <t>Fernstudium</t>
  </si>
  <si>
    <t>Berufsbegleitend</t>
  </si>
  <si>
    <t>Internationaler Studiengang</t>
  </si>
  <si>
    <t>Teilzeitstudium</t>
  </si>
  <si>
    <t>Vollzeitstudium</t>
  </si>
  <si>
    <t>Universitäten (inklusive Kunst und Musik)</t>
  </si>
  <si>
    <t>Ingenieur-wiss.</t>
  </si>
  <si>
    <t>Agrar-, Forst-, Ernähr.-wiss.</t>
  </si>
  <si>
    <t>Lehramt</t>
  </si>
  <si>
    <t>2003/04</t>
  </si>
  <si>
    <r>
      <t>Bachelorstudiengänge insgesamt</t>
    </r>
    <r>
      <rPr>
        <vertAlign val="superscript"/>
        <sz val="9"/>
        <color indexed="8"/>
        <rFont val="Arial"/>
        <family val="2"/>
      </rPr>
      <t>1)</t>
    </r>
  </si>
  <si>
    <t>Bachelorstudiengänge an Fachhochschulen</t>
  </si>
  <si>
    <t>Zum Stichtag 16.2.2008</t>
  </si>
  <si>
    <r>
      <t>Bachelorstudiengänge an Universitäten</t>
    </r>
    <r>
      <rPr>
        <vertAlign val="superscript"/>
        <sz val="9"/>
        <rFont val="Arial"/>
        <family val="2"/>
      </rPr>
      <t>1)</t>
    </r>
  </si>
  <si>
    <t>Verwaltungsfachhochschulen insgesamt</t>
  </si>
  <si>
    <r>
      <t>Fachhochschulen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</si>
  <si>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 xml:space="preserve">* Nur Hochschulen, an denen Studierende immatrikuliert waren; Hochschulen mit mehreren Standorten werden nur einmal gezählt. </t>
  </si>
  <si>
    <t>WiSe 2004/05</t>
  </si>
  <si>
    <t>SoSe 2004</t>
  </si>
  <si>
    <t>WiSe 200/304</t>
  </si>
  <si>
    <t>SoSe 2003</t>
  </si>
  <si>
    <t>WiSe 2002/03</t>
  </si>
  <si>
    <t>SoSe 2002</t>
  </si>
  <si>
    <t>WiSe 2001/02</t>
  </si>
  <si>
    <t>SoSe 2001</t>
  </si>
  <si>
    <t>SoSe 2014</t>
  </si>
  <si>
    <t>Sprach-/ Kultur-wiss., Sport</t>
  </si>
  <si>
    <t>Wirt-schafts-, Sozial-wiss.</t>
  </si>
  <si>
    <t>Mathe-matik, Natur-wiss.</t>
  </si>
  <si>
    <t>Kunst-, Kunst-wiss.</t>
  </si>
  <si>
    <t>Rechts-wiss.</t>
  </si>
  <si>
    <t>Ausbildungs­integrierend</t>
  </si>
  <si>
    <t>Fachhochschulen und Duale Hochschule Baden-Württemberg</t>
  </si>
  <si>
    <t>Berufsakademien, Verwaltungs- u. Wirtschaftsakademien</t>
  </si>
  <si>
    <t>Ingenieurwissenschaften</t>
  </si>
  <si>
    <t>Mathematik, Informatik</t>
  </si>
  <si>
    <t>Wirtschaftswissenschaft u. Wirtschaftsingenieurwesen</t>
  </si>
  <si>
    <t>Sozialwesen</t>
  </si>
  <si>
    <t>Praxisinte-grierend</t>
  </si>
  <si>
    <r>
      <t>Berufs-begleitend</t>
    </r>
    <r>
      <rPr>
        <vertAlign val="superscript"/>
        <sz val="9"/>
        <rFont val="Arial"/>
        <family val="2"/>
      </rPr>
      <t>1)</t>
    </r>
  </si>
  <si>
    <t>Gesundheitswiss., Medizin</t>
  </si>
  <si>
    <t xml:space="preserve">1) In der BIBB-Datenbank sind nur berufsbegleitende duale Studiengänge ausgewiesen, in der HRK-Datenbank zusätzlich auch berufsintegrierende duale Studiengänge. Für die HRK-Datenbank werden hier beide Kategorien zusammengefasst: ohne Studiengänge, in die keine Zulassung erfolgt. </t>
  </si>
  <si>
    <t>Mathematik, Naturwissenschaften</t>
  </si>
  <si>
    <t>Rechts-, Wirtschafts-, Sozialwiss.</t>
  </si>
  <si>
    <r>
      <rPr>
        <sz val="9"/>
        <rFont val="Arial"/>
        <family val="2"/>
      </rPr>
      <t>Lernorte miteinander curricular und organisatorisch verzahnt</t>
    </r>
    <r>
      <rPr>
        <b/>
        <sz val="9"/>
        <rFont val="Arial"/>
        <family val="2"/>
      </rPr>
      <t xml:space="preserve"> (Typen des dualen Studiums)</t>
    </r>
  </si>
  <si>
    <t>Hochschulart und Trägerschaft</t>
  </si>
  <si>
    <t>Fachhochschulen (öffentlich)</t>
  </si>
  <si>
    <t>Fachhochschulen (kirchlich)</t>
  </si>
  <si>
    <t>Kunsthochschulen (insgesamt)</t>
  </si>
  <si>
    <t>Theologische Hochschulen (insgesamt)</t>
  </si>
  <si>
    <t>Verwaltungsfachhochschulen (insgesamt)</t>
  </si>
  <si>
    <t>Universitäten (privat)</t>
  </si>
  <si>
    <t>Fachhochschulen (privat)</t>
  </si>
  <si>
    <t>Grundständige Studiengänge am 23.7.2013</t>
  </si>
  <si>
    <t>Weiterführende Studiengänge am 25.7.2013</t>
  </si>
  <si>
    <t>Mathematik, Naturwiss.</t>
  </si>
  <si>
    <t>Studiengänge insgesamt</t>
  </si>
  <si>
    <t xml:space="preserve">** Einige Studiengänge sind mehreren Fachrichtungen zugeordnet. </t>
  </si>
  <si>
    <t>Staatsexamen</t>
  </si>
  <si>
    <t>Medizin, Gesundheitswiss., Psychologie, Sport</t>
  </si>
  <si>
    <t>WiSe 2013/14</t>
  </si>
  <si>
    <t>Art der Hochschule</t>
  </si>
  <si>
    <t>Universitäten insgesamt</t>
  </si>
  <si>
    <t>Theologische Hochschulen insgesamt</t>
  </si>
  <si>
    <t>Kunsthochschulen insgesamt</t>
  </si>
  <si>
    <t>** Für das aktuell aufgenommene Studium gab es eine lokale und/oder zentrale Zulassungsbeschränkung.</t>
  </si>
  <si>
    <t>Quelle: Statistische Ämter des Bundes und der Länder, Hochschulstatistik, eigene Berechnungen</t>
  </si>
  <si>
    <t>Thüringen</t>
    <phoneticPr fontId="44" type="noConversion"/>
  </si>
  <si>
    <t>Schleswig-Holstein</t>
    <phoneticPr fontId="44" type="noConversion"/>
  </si>
  <si>
    <t>Sachsen-Anhalt</t>
    <phoneticPr fontId="44" type="noConversion"/>
  </si>
  <si>
    <t>Sachsen</t>
    <phoneticPr fontId="44" type="noConversion"/>
  </si>
  <si>
    <t>Saarland</t>
    <phoneticPr fontId="44" type="noConversion"/>
  </si>
  <si>
    <t>Rheinland-Pfalz</t>
    <phoneticPr fontId="44" type="noConversion"/>
  </si>
  <si>
    <t>Lernorte parallel</t>
  </si>
  <si>
    <t>Erstausbildung</t>
  </si>
  <si>
    <t>Mit Praxisanteilen</t>
  </si>
  <si>
    <t>Mit Berufsausbildung</t>
  </si>
  <si>
    <t>Weiterbildung</t>
  </si>
  <si>
    <t>Mit Berufstätigkeit</t>
  </si>
  <si>
    <t>/</t>
    <phoneticPr fontId="61" type="noConversion"/>
  </si>
  <si>
    <t>/</t>
    <phoneticPr fontId="61" type="noConversion"/>
  </si>
  <si>
    <t>Nordrhein-Westfalen</t>
    <phoneticPr fontId="44" type="noConversion"/>
  </si>
  <si>
    <t>Niedersachsen</t>
    <phoneticPr fontId="44" type="noConversion"/>
  </si>
  <si>
    <t>Mecklenburg-Vorpommern</t>
    <phoneticPr fontId="44" type="noConversion"/>
  </si>
  <si>
    <t>Hessen</t>
    <phoneticPr fontId="44" type="noConversion"/>
  </si>
  <si>
    <t>Hamburg</t>
    <phoneticPr fontId="44" type="noConversion"/>
  </si>
  <si>
    <t>Bremen</t>
    <phoneticPr fontId="44" type="noConversion"/>
  </si>
  <si>
    <t>Brandenburg</t>
    <phoneticPr fontId="44" type="noConversion"/>
  </si>
  <si>
    <t>Berlin</t>
    <phoneticPr fontId="44" type="noConversion"/>
  </si>
  <si>
    <t>Baden-Württemberg</t>
    <phoneticPr fontId="44" type="noConversion"/>
  </si>
  <si>
    <t>Durchschnittsalter</t>
    <phoneticPr fontId="44" type="noConversion"/>
  </si>
  <si>
    <t>Kunst, Kunstwiss.</t>
    <phoneticPr fontId="44" type="noConversion"/>
  </si>
  <si>
    <t>Ingenieurwiss.</t>
    <phoneticPr fontId="44" type="noConversion"/>
  </si>
  <si>
    <t>Agrar-, Forst- und Ernährungswiss.</t>
    <phoneticPr fontId="44" type="noConversion"/>
  </si>
  <si>
    <t>Veterinärmedizin</t>
  </si>
  <si>
    <t>Humanmedizin/Gesundheitswiss.</t>
    <phoneticPr fontId="44" type="noConversion"/>
  </si>
  <si>
    <t>Mathematik, Naturwiss.</t>
    <phoneticPr fontId="44" type="noConversion"/>
  </si>
  <si>
    <t>Rechts-, Wirtschafts- und Sozialwiss.</t>
    <phoneticPr fontId="44" type="noConversion"/>
  </si>
  <si>
    <t>Sport</t>
    <phoneticPr fontId="44" type="noConversion"/>
  </si>
  <si>
    <t>Sprach- und Kulturwiss.</t>
    <phoneticPr fontId="44" type="noConversion"/>
  </si>
  <si>
    <t>Fächergruppe</t>
  </si>
  <si>
    <t>Ohne formale Studienberechtigung</t>
  </si>
  <si>
    <t>Mit Fachhochschulreife</t>
  </si>
  <si>
    <t>Mit allgemeiner Hochschulreife</t>
  </si>
  <si>
    <t>Art der Hochschulzugangsberechtigung</t>
  </si>
  <si>
    <t>Private Trägerschaft</t>
  </si>
  <si>
    <t>Öffentliche/kirchliche Trägerschaft</t>
  </si>
  <si>
    <t>Trägerschaft</t>
  </si>
  <si>
    <t>Fachhochschulen</t>
    <phoneticPr fontId="44" type="noConversion"/>
  </si>
  <si>
    <t>Universitäten</t>
    <phoneticPr fontId="44" type="noConversion"/>
  </si>
  <si>
    <t>Weiblich</t>
  </si>
  <si>
    <t>Männlich</t>
  </si>
  <si>
    <t>Geschlecht</t>
  </si>
  <si>
    <t xml:space="preserve">Anteil innerhalb der Fernstudiengänge in % </t>
  </si>
  <si>
    <t>Stadtstaaten</t>
  </si>
  <si>
    <t>Ostdeutsche Flächenländer</t>
  </si>
  <si>
    <t>Westdeutsche Flächenländer</t>
  </si>
  <si>
    <t>Anteil dieser Studienanfängergruppe</t>
  </si>
  <si>
    <t>in  % an allen Studienanfängerinnen und -anfängern</t>
  </si>
  <si>
    <t>Insgesamt</t>
    <phoneticPr fontId="44" type="noConversion"/>
  </si>
  <si>
    <r>
      <t>Studienjahr</t>
    </r>
    <r>
      <rPr>
        <vertAlign val="superscript"/>
        <sz val="9"/>
        <color indexed="8"/>
        <rFont val="Arial"/>
        <family val="2"/>
      </rPr>
      <t>1)</t>
    </r>
  </si>
  <si>
    <t>Merkmal</t>
  </si>
  <si>
    <t xml:space="preserve">Anteil innerhalb der dualen Studiengänge in % </t>
  </si>
  <si>
    <t>Masterstudiengänge nach Art der Zulassungsbeschränkung</t>
    <phoneticPr fontId="61" type="noConversion"/>
  </si>
  <si>
    <t>/</t>
    <phoneticPr fontId="61" type="noConversion"/>
  </si>
  <si>
    <t>Weiterführende Studiengänge insgesamt</t>
    <phoneticPr fontId="61" type="noConversion"/>
  </si>
  <si>
    <t>In öffentlicher Trägerschaft</t>
  </si>
  <si>
    <t>In kirchlicher Trägerschaft</t>
  </si>
  <si>
    <t>In privater Trägerschaft</t>
  </si>
  <si>
    <t>* Im ersten Hochschulsemester.</t>
  </si>
  <si>
    <t>* Ohne Studiengänge, in die keine Studienanfänger aufgenommen werden.
** Universitäten einschließlich Kunst- und Musikhochschulen.</t>
  </si>
  <si>
    <t>* Seit Wintersemester 2007/08 ohne auslaufende Studiengänge.
Quelle: HRK, Statistische Daten zur Einführung von Bachelor- und Masterstudiengängen, verschiedene Jahrgänge; für das Sommersemester 2013 HRK: Hochschule in Zahlen 2013; für das Sommersemester 2014 ergänzende Recherche im Hochschulkompass der HRK, Stichtag 1.2.2014</t>
  </si>
  <si>
    <t>Weiterbildende Master</t>
  </si>
  <si>
    <t>Konsekutive Master</t>
  </si>
  <si>
    <t>*** Mehrnachzuordnungen durch den zusätzlichen Ausweis von Lehramtsstudiengängen.</t>
  </si>
  <si>
    <t>Darunter</t>
  </si>
  <si>
    <t>* Nur Deutsche.</t>
  </si>
  <si>
    <r>
      <t>Insgesamt</t>
    </r>
    <r>
      <rPr>
        <vertAlign val="superscript"/>
        <sz val="9"/>
        <color indexed="8"/>
        <rFont val="Arial"/>
        <family val="2"/>
      </rPr>
      <t>1)</t>
    </r>
  </si>
  <si>
    <t>* Studienanfängerinnen und -anfänger im ersten Hochschulsemester.</t>
  </si>
  <si>
    <t>1) Studienjahr = Sommer- plus nachfolgendes Wintersemester.</t>
  </si>
  <si>
    <t>in Jahren</t>
  </si>
  <si>
    <t xml:space="preserve">Art des Studiengangs
Art der Hochschule </t>
  </si>
  <si>
    <t>Grundständige Studiengänge</t>
  </si>
  <si>
    <t>Weiterführende Studiengänge</t>
  </si>
  <si>
    <t>Nach ausgewählten Fachrichtungen</t>
  </si>
  <si>
    <t xml:space="preserve">* Die Anzahl in der Insgesamt-Spalte entspricht nicht der Summe der nachfolgenden drei Spalten, weil in der Datenbank AusbildungPlus Doppelzuordnungen vorkommen und im Hochschulkompass Studiengänge ohne weitere Informationen zur Studienform enthalten sind. </t>
  </si>
  <si>
    <t>Universität</t>
  </si>
  <si>
    <t>Fach-hochschule</t>
  </si>
  <si>
    <t>Länder</t>
  </si>
  <si>
    <t xml:space="preserve">* Studienanfängerinnen und -anfänger im ersten Hochschulsemester. </t>
  </si>
  <si>
    <t>* Ohne Studiengänge, in die keine Studienanfängerinnen und -anfänger aufgenommen werden.
** Universitäten einschließlich Kunst- und Musikhochschulen.</t>
  </si>
  <si>
    <t>* Ohne Studiengänge, in die keine Studienanfängerinnen und -anfänger aufgenommen werden.</t>
  </si>
  <si>
    <t>* Ohne Studiengänge, in die keine Studienanfängerinnen und ‑anfänger aufgenommen werden. Ausgewiesen ist der Anteil der Studiengänge des jeweiligen Typs, nicht die Verteilung der Studierenden auf die Studiengänge.</t>
  </si>
  <si>
    <t>Insgesamt</t>
    <phoneticPr fontId="42" type="noConversion"/>
  </si>
  <si>
    <t>Universitäten</t>
    <phoneticPr fontId="42" type="noConversion"/>
  </si>
  <si>
    <t>Fachhochschulen</t>
    <phoneticPr fontId="42" type="noConversion"/>
  </si>
  <si>
    <t>Sprach- und Kulturwiss.</t>
    <phoneticPr fontId="42" type="noConversion"/>
  </si>
  <si>
    <t>Sport</t>
    <phoneticPr fontId="42" type="noConversion"/>
  </si>
  <si>
    <t>Rechts-, Wirtschafts- und Sozialwiss.</t>
    <phoneticPr fontId="42" type="noConversion"/>
  </si>
  <si>
    <t>Mathematik, Naturwiss.</t>
    <phoneticPr fontId="42" type="noConversion"/>
  </si>
  <si>
    <t>Humanmedizin/Gesundheitswiss.</t>
    <phoneticPr fontId="42" type="noConversion"/>
  </si>
  <si>
    <t>Agrar-, Forst- und Ernährungswiss.</t>
    <phoneticPr fontId="42" type="noConversion"/>
  </si>
  <si>
    <t>Ingenieurwiss.</t>
    <phoneticPr fontId="42" type="noConversion"/>
  </si>
  <si>
    <t>Kunst, Kunstwiss.</t>
    <phoneticPr fontId="42" type="noConversion"/>
  </si>
  <si>
    <t>Durchschnittsalter</t>
    <phoneticPr fontId="42" type="noConversion"/>
  </si>
  <si>
    <t>Baden-Württemberg</t>
    <phoneticPr fontId="42" type="noConversion"/>
  </si>
  <si>
    <t>Bayern</t>
    <phoneticPr fontId="42" type="noConversion"/>
  </si>
  <si>
    <t>Berlin</t>
    <phoneticPr fontId="42" type="noConversion"/>
  </si>
  <si>
    <t>Brandenburg</t>
    <phoneticPr fontId="42" type="noConversion"/>
  </si>
  <si>
    <t>Bremen</t>
    <phoneticPr fontId="42" type="noConversion"/>
  </si>
  <si>
    <t>Hamburg</t>
    <phoneticPr fontId="42" type="noConversion"/>
  </si>
  <si>
    <t>Hessen</t>
    <phoneticPr fontId="42" type="noConversion"/>
  </si>
  <si>
    <t>Mecklenburg-Vorpommern</t>
    <phoneticPr fontId="42" type="noConversion"/>
  </si>
  <si>
    <t>Niedersachsen</t>
    <phoneticPr fontId="42" type="noConversion"/>
  </si>
  <si>
    <t>Nordrhein-Westfalen</t>
    <phoneticPr fontId="42" type="noConversion"/>
  </si>
  <si>
    <t>Rheinland-Pfalz</t>
    <phoneticPr fontId="42" type="noConversion"/>
  </si>
  <si>
    <t>Saarland</t>
    <phoneticPr fontId="42" type="noConversion"/>
  </si>
  <si>
    <t>Sachsen</t>
    <phoneticPr fontId="42" type="noConversion"/>
  </si>
  <si>
    <t>Sachsen-Anhalt</t>
    <phoneticPr fontId="42" type="noConversion"/>
  </si>
  <si>
    <t>Schleswig-Holstein</t>
    <phoneticPr fontId="42" type="noConversion"/>
  </si>
  <si>
    <t>Thüringen</t>
    <phoneticPr fontId="42" type="noConversion"/>
  </si>
  <si>
    <t>2) Weitere Fachrichtungen sind nicht ausgewiesen. Nur duale Studiengänge an Universitäten, Fachhochschulen und Dualer Hochschule Baden-Württemberg.</t>
  </si>
  <si>
    <t>Anteil der Master-studiengänge</t>
  </si>
  <si>
    <t>Master-studiengänge</t>
  </si>
  <si>
    <t>Quelle: Wissenschaftsrat 2013: Empfehlungen zur Entwicklung des dualen Studiums, Drs. 3479-13, S. 9</t>
  </si>
  <si>
    <t>1) Ohne Verwaltungsfachhochschulen.</t>
  </si>
  <si>
    <t>Darunter
an Fachhochschulen in privater Trägerschaft</t>
  </si>
  <si>
    <t>Darunter
an Universitäten in privater Trägerschaft</t>
  </si>
  <si>
    <t>Keine Zulassungsbeschränkung</t>
  </si>
  <si>
    <t>** Jeweils im Wintersemester.</t>
  </si>
  <si>
    <t>Universitäten (öffentlich und kirchlich)</t>
  </si>
  <si>
    <t>Örtliche Zulassungs-beschrän-kung</t>
  </si>
  <si>
    <t>Anteil Bachelor-Studien-gänge</t>
  </si>
  <si>
    <t>Studiengänge am 31.01.2014</t>
  </si>
  <si>
    <t>Studiengänge am 01.08.2013</t>
  </si>
  <si>
    <t>Studiengänge am 01.09.2012</t>
  </si>
  <si>
    <t>Zum Stichtag 03.03.2011</t>
  </si>
  <si>
    <t>Zum Stichtag 01.08.2013</t>
  </si>
  <si>
    <t>Zum Stichtag 31.01.2014</t>
  </si>
  <si>
    <t>Zum Stichtag 16.03.2007</t>
  </si>
  <si>
    <t>Zum Stichtag 11.02.2009</t>
  </si>
  <si>
    <t>Zum Stichtag 23.07.2013</t>
  </si>
  <si>
    <t>Ausbildungsbegleitend</t>
  </si>
  <si>
    <t>Praxisbegleitend 
(mit obligatorischen Praktika in Unternehmen)</t>
  </si>
  <si>
    <t>Berufsbegleitend/ berufsintegrierend 
(ohne gestalteten Bezugsrahmen)</t>
  </si>
  <si>
    <t>Praxisbegleitend 
(mit Praktika oder praktischen Anteilen, ohne gestalteten Bezugsrahmen)</t>
  </si>
  <si>
    <r>
      <rPr>
        <b/>
        <sz val="9"/>
        <rFont val="Arial"/>
        <family val="2"/>
      </rPr>
      <t>Praxisintegrierend</t>
    </r>
    <r>
      <rPr>
        <sz val="9"/>
        <rFont val="Arial"/>
        <family val="2"/>
      </rPr>
      <t xml:space="preserve"> 
(mit gestaltetem Bezugsrahmen)</t>
    </r>
  </si>
  <si>
    <r>
      <rPr>
        <b/>
        <sz val="9"/>
        <rFont val="Arial"/>
        <family val="2"/>
      </rPr>
      <t>Berufsintegrierend</t>
    </r>
    <r>
      <rPr>
        <sz val="9"/>
        <rFont val="Arial"/>
        <family val="2"/>
      </rPr>
      <t xml:space="preserve"> 
(mit gestaltetem Bezugsrahmen)</t>
    </r>
  </si>
  <si>
    <t>Art des Studiengangs/
Art der Hochschule</t>
  </si>
  <si>
    <t>Quelle: Statistische Ämter des Bundes und der Länder, Hochschulstatistik</t>
  </si>
  <si>
    <t>Fernstudiengänge</t>
  </si>
  <si>
    <t>Tab. F1-2web: Hochschulen* 1995 bis 2012** nach Art und Trägerschaft (Anzahl)</t>
  </si>
  <si>
    <t>Tab. F1-3web: Studienanfängerinnen und -anfänger* in den Wintersemestern 2005 bis 2012 nach Trägerschaft der Hochschule</t>
  </si>
  <si>
    <t>Tab. F1-4web: Studiengänge an deutschen Hochschulen 2001 bis 2014* insgesamt und nach Art des Abschlusses (Anzahl)</t>
  </si>
  <si>
    <t>Tab. F1-5web: Grundständige Studiengänge* 2007 bis 2014 nach Art der Hochschule** und Art der Zulassungsbeschränkung sowie Anteil der Bachelorstudiengänge</t>
  </si>
  <si>
    <t>Tab. F1-6web: Angebot an grundständigen und weiterführenden Studiengängen* 2013 nach Fachrichtungen** und Art des Abschlusses***</t>
  </si>
  <si>
    <t>Tab. F1-7web: Weiterführende Studiengänge* 2011, 2013 und 2014 nach Art der Zulassungsbeschränkung</t>
  </si>
  <si>
    <t>Tab. F1-8web: Studienanfängerinnen und -anfänger* mit Zulassungsbeschränkung im aktuellen Studiengang** in den Wintersemestern 2000/01 bis 2011/12 nach Art der Hochschule und ausgewählten Fächergruppen (in %)</t>
  </si>
  <si>
    <t>Tab. F1-9web: Art der Zulassungsbeschränkung in den grundständigen Studiengängen 2012, 2013 und 2014 nach Ländern</t>
  </si>
  <si>
    <t>Tab. F1-10web: Studienformen in Bachelor- und Masterstudiengängen im August 2013 nach Art der Hochschule und Trägerschaft</t>
  </si>
  <si>
    <t>Tab. F1-12web: Typologie von Studiengängen mit Lernorten in Hochschule und Praxis</t>
  </si>
  <si>
    <t>Tab. F1-13web: Grundständige und weiterführende duale Studiengänge im Hochschulkompass (HRK) und AusbildungPlus (BIBB) im Februar 2014 (Anzahl)*</t>
  </si>
  <si>
    <t>Quelle: HRK, Statistische Daten zur Einführung von Bachelor- und Masterstudiengängen, Wintersemester 2012/13; für das Wintersemester 2013/14 und das Sommersemester 2014 wurden ergänzende Recherchen im Hochschulkompass der HRK durchgeführt, Stichtage 1.8.2013 und 31.1.2014</t>
  </si>
  <si>
    <t>Quelle: HRK, Hochschulkompass, 6.8.2013</t>
  </si>
  <si>
    <t>Tab. F1-11web: Studienanfängerinnen und -anfänger* in Fernstudiengängen 2005 bis 2012 nach Geschlecht, Art der Hochschule, Trägerschaft, Art der Studienberechtigung, Fächergruppen und Ländern</t>
  </si>
  <si>
    <r>
      <t xml:space="preserve">Praxisintegrierend 
</t>
    </r>
    <r>
      <rPr>
        <sz val="9"/>
        <rFont val="Arial"/>
        <family val="2"/>
      </rPr>
      <t>(gestalteter Ausbildunganteil 
beim Praxispartner)</t>
    </r>
  </si>
  <si>
    <t xml:space="preserve">Tab. F1-14web: Studienanfängerinnen und -anfänger* in dualen Studiengängen 2005 bis 2012 nach Geschlecht, Art der Hochschule, Trägerschaft, Art der Studienberechtigung, Fächergruppen und Ländern </t>
  </si>
  <si>
    <t>Quelle: HRK, Statistische Daten zur Einführung von Bachelor- und Masterstudiengängen, verschiedene Jahrgänge</t>
  </si>
  <si>
    <t>Tab. F1-1A: Bachelor- und Masterstudiengänge in den Wintersemestern 2005/06, 2010/11 bis 2013/14 nach Regelstudienzeit und Hochschulart (Anzahl)</t>
  </si>
  <si>
    <t>Ergänzende Tabellen/Abbildungen im Internet</t>
  </si>
  <si>
    <t>Tab. F1-2web: Hochschulen 1995 bis 2012 nach Art und Trägerschaft (Anzahl)</t>
  </si>
  <si>
    <t>Tab. F1-3web: Studienanfängerinnen und -anfänger in den Wintersemestern 2005 bis 2012 nach Trägerschaft der Hochschule</t>
  </si>
  <si>
    <t>Tab. F1-4web: Studiengänge an deutschen Hochschulen 2001 bis 2014 insgesamt und nach Art des Abschlusses (Anzahl)</t>
  </si>
  <si>
    <t>Tab. F1-5web: Grundständige Studiengänge 2007 bis 2014 nach Art der Hochschule und Art der Zulassungsbeschränkung sowie Anteil der Bachelorstudiengänge</t>
  </si>
  <si>
    <t>Tab. F1-6web: Angebot an grundständigen und weiterführenden Studiengängen 2013 nach Fachrichtungen und Art des Abschlusses</t>
  </si>
  <si>
    <t>Tab. F1-7web: Weiterführende Studiengänge 2011, 2013 und 2014 nach Art der Zulassungsbeschränkung</t>
  </si>
  <si>
    <t>Tab. F1-8web: Studienanfängerinnen und -anfänger mit Zulassungsbeschränkung im aktuellen Studiengang in den Wintersemestern 2000/01 bis 2011/12 nach Art der Hochschule und ausgewählten Fächergruppen (in %)</t>
  </si>
  <si>
    <t>Tab. F1-11web: Studienanfängerinnen und -anfänger in Fernstudiengängen 2005 bis 2012 nach Geschlecht, Art der Hochschule, Trägerschaft, Art der Studienberechtigung, Fächergruppen und Ländern</t>
  </si>
  <si>
    <t>Tab. F1-13web: Grundständige und weiterführende duale Studiengänge im Hochschulkompass (HRK) und AusbildungPlus (BIBB) im Februar 2014 (Anzahl)</t>
  </si>
  <si>
    <t xml:space="preserve">Tab. F1-14web: Studienanfängerinnen und -anfänger in dualen Studiengängen 2005 bis 2012 nach Geschlecht, Art der Hochschule, Trägerschaft, Art der Studienberechtigung, Fächergruppen und Ländern </t>
  </si>
  <si>
    <t>Abb. F1-3A: Grundständige Studiengänge* am 31.01.2014 nach Art der Zulassungsbeschränkung und Ländern (in %)</t>
  </si>
  <si>
    <t>Abb. F1-3A: Grundständige Studiengänge am 31.01.2014 nach Art der Zulassungsbeschränkung und Ländern (in %)</t>
  </si>
  <si>
    <t>(--&gt; Tab. F1-9web)</t>
  </si>
  <si>
    <t>Quelle: HRK, Hochschulkompass</t>
  </si>
  <si>
    <t>Sprach- u. Kulturwissenschaften</t>
  </si>
  <si>
    <t>Rechts-, Wirtschafts-, Sozialwissenschaften</t>
  </si>
  <si>
    <t>Agrar-, Forst-, Ernährungswissenschaften</t>
  </si>
  <si>
    <t>Kunst, Kunstwissenschaft</t>
  </si>
  <si>
    <t>Quelle: DZHW, Studienanfängerbefragung</t>
  </si>
  <si>
    <t>1) Die Ländersumme entspricht nicht der Summe der einzelnen Länder. Vermutlich liegen in der Datenbank Mehrfachzuweisungen vor.</t>
  </si>
  <si>
    <t>Quelle: BIBB, AusbildungPlus; HRK, Hochschulkompass (Recherche am 14.2.2014)</t>
  </si>
  <si>
    <t>Inhalt</t>
  </si>
  <si>
    <t>Quelle: Hochschulrektorenkonferenz, Hochschulkompass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</si>
</sst>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€&quot;* #,##0.00_);_(&quot;€&quot;* \(#,##0.00\);_(&quot;€&quot;* &quot;-&quot;??_);_(@_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0.0"/>
    <numFmt numFmtId="178" formatCode="#\ ###\ ##0;\-#\ ###\ ##0;\-;@"/>
    <numFmt numFmtId="179" formatCode="_-* #,##0.00\ [$€-1]_-;\-* #,##0.00\ [$€-1]_-;_-* &quot;-&quot;??\ [$€-1]_-"/>
    <numFmt numFmtId="180" formatCode="##\ ##"/>
    <numFmt numFmtId="181" formatCode="##\ ##\ #"/>
    <numFmt numFmtId="182" formatCode="##\ ##\ ##"/>
    <numFmt numFmtId="183" formatCode="##\ ##\ ##\ ###"/>
    <numFmt numFmtId="184" formatCode="\ \ \ @\ *."/>
    <numFmt numFmtId="186" formatCode="_(* #,##0_);_(* \(#,##0\);_(* &quot;-&quot;??_);_(@_)"/>
    <numFmt numFmtId="187" formatCode="_(* #,##0.0_);_(* \(#,##0.0\);_(* &quot;-&quot;??_);_(@_)"/>
    <numFmt numFmtId="188" formatCode="#,##0.0"/>
  </numFmts>
  <fonts count="66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Symbol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9"/>
      <color indexed="8"/>
      <name val="Arial"/>
      <family val="2"/>
    </font>
    <font>
      <sz val="11"/>
      <color indexed="8"/>
      <name val="Calibri"/>
      <family val="2"/>
    </font>
    <font>
      <sz val="8"/>
      <name val="Times New Roman"/>
      <family val="1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8"/>
      <color indexed="8"/>
      <name val="MS Sans Serif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2"/>
      <name val="MetaNormalLF-Roman"/>
    </font>
    <font>
      <b/>
      <sz val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Symbol"/>
      <family val="1"/>
    </font>
    <font>
      <sz val="11"/>
      <name val="Calibri"/>
      <family val="2"/>
    </font>
    <font>
      <sz val="9"/>
      <name val="Times New Roman"/>
      <family val="1"/>
    </font>
    <font>
      <sz val="10"/>
      <name val="NewCenturySchlbk"/>
    </font>
    <font>
      <sz val="8"/>
      <name val="Verdana"/>
      <family val="2"/>
    </font>
    <font>
      <sz val="10"/>
      <name val="Arial"/>
      <family val="2"/>
    </font>
    <font>
      <sz val="8.5"/>
      <color indexed="8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79">
    <xf numFmtId="0" fontId="0" fillId="0" borderId="0"/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2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184" fontId="11" fillId="0" borderId="0"/>
    <xf numFmtId="180" fontId="18" fillId="0" borderId="1">
      <alignment horizontal="left"/>
    </xf>
    <xf numFmtId="180" fontId="18" fillId="0" borderId="1">
      <alignment horizontal="left"/>
    </xf>
    <xf numFmtId="0" fontId="17" fillId="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181" fontId="18" fillId="0" borderId="1">
      <alignment horizontal="left"/>
    </xf>
    <xf numFmtId="181" fontId="18" fillId="0" borderId="1">
      <alignment horizontal="left"/>
    </xf>
    <xf numFmtId="182" fontId="18" fillId="0" borderId="1">
      <alignment horizontal="left"/>
    </xf>
    <xf numFmtId="182" fontId="18" fillId="0" borderId="1">
      <alignment horizontal="left"/>
    </xf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4" borderId="0" applyNumberFormat="0" applyBorder="0" applyAlignment="0" applyProtection="0"/>
    <xf numFmtId="183" fontId="18" fillId="0" borderId="1">
      <alignment horizontal="left"/>
    </xf>
    <xf numFmtId="183" fontId="18" fillId="0" borderId="1">
      <alignment horizontal="left"/>
    </xf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0" fillId="2" borderId="2" applyNumberFormat="0" applyAlignment="0" applyProtection="0"/>
    <xf numFmtId="0" fontId="20" fillId="2" borderId="2" applyNumberFormat="0" applyAlignment="0" applyProtection="0"/>
    <xf numFmtId="0" fontId="21" fillId="2" borderId="3" applyNumberFormat="0" applyAlignment="0" applyProtection="0"/>
    <xf numFmtId="0" fontId="21" fillId="2" borderId="3" applyNumberFormat="0" applyAlignment="0" applyProtection="0"/>
    <xf numFmtId="0" fontId="11" fillId="18" borderId="4"/>
    <xf numFmtId="0" fontId="11" fillId="0" borderId="1"/>
    <xf numFmtId="0" fontId="40" fillId="19" borderId="0">
      <alignment horizontal="center" vertical="center"/>
    </xf>
    <xf numFmtId="0" fontId="1" fillId="20" borderId="0">
      <alignment horizontal="center" wrapText="1"/>
    </xf>
    <xf numFmtId="0" fontId="9" fillId="20" borderId="0">
      <alignment horizontal="center" wrapText="1"/>
    </xf>
    <xf numFmtId="0" fontId="54" fillId="20" borderId="0">
      <alignment horizontal="center" wrapText="1"/>
    </xf>
    <xf numFmtId="0" fontId="54" fillId="20" borderId="0">
      <alignment horizontal="center" wrapText="1"/>
    </xf>
    <xf numFmtId="0" fontId="41" fillId="19" borderId="0">
      <alignment horizontal="center"/>
    </xf>
    <xf numFmtId="173" fontId="42" fillId="0" borderId="0" applyFont="0" applyFill="0" applyBorder="0" applyAlignment="0" applyProtection="0"/>
    <xf numFmtId="175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0" fontId="43" fillId="21" borderId="4" applyBorder="0">
      <protection locked="0"/>
    </xf>
    <xf numFmtId="0" fontId="22" fillId="4" borderId="3" applyNumberFormat="0" applyAlignment="0" applyProtection="0"/>
    <xf numFmtId="0" fontId="22" fillId="4" borderId="3" applyNumberFormat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9" fontId="1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4" fillId="19" borderId="1">
      <alignment horizontal="left"/>
    </xf>
    <xf numFmtId="0" fontId="45" fillId="19" borderId="0">
      <alignment horizontal="left"/>
    </xf>
    <xf numFmtId="0" fontId="51" fillId="19" borderId="0">
      <alignment horizontal="left"/>
    </xf>
    <xf numFmtId="0" fontId="29" fillId="19" borderId="0">
      <alignment horizontal="left"/>
    </xf>
    <xf numFmtId="0" fontId="29" fillId="19" borderId="0">
      <alignment horizontal="left"/>
    </xf>
    <xf numFmtId="0" fontId="25" fillId="22" borderId="0">
      <alignment horizontal="right" vertical="top" wrapText="1"/>
    </xf>
    <xf numFmtId="0" fontId="25" fillId="22" borderId="0">
      <alignment horizontal="right" vertical="top" textRotation="90" wrapText="1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46" fillId="20" borderId="0">
      <alignment horizontal="center"/>
    </xf>
    <xf numFmtId="0" fontId="52" fillId="20" borderId="0">
      <alignment horizontal="center"/>
    </xf>
    <xf numFmtId="0" fontId="15" fillId="20" borderId="0">
      <alignment horizontal="center"/>
    </xf>
    <xf numFmtId="0" fontId="15" fillId="20" borderId="0">
      <alignment horizontal="center"/>
    </xf>
    <xf numFmtId="175" fontId="1" fillId="0" borderId="0" applyFont="0" applyFill="0" applyBorder="0" applyAlignment="0" applyProtection="0"/>
    <xf numFmtId="175" fontId="56" fillId="0" borderId="0" applyFont="0" applyFill="0" applyBorder="0" applyAlignment="0" applyProtection="0"/>
    <xf numFmtId="0" fontId="11" fillId="19" borderId="6">
      <alignment wrapText="1"/>
    </xf>
    <xf numFmtId="0" fontId="11" fillId="19" borderId="7"/>
    <xf numFmtId="0" fontId="11" fillId="19" borderId="8"/>
    <xf numFmtId="0" fontId="11" fillId="19" borderId="9">
      <alignment horizontal="center" wrapText="1"/>
    </xf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54" fillId="0" borderId="0"/>
    <xf numFmtId="0" fontId="39" fillId="0" borderId="0"/>
    <xf numFmtId="0" fontId="53" fillId="0" borderId="0"/>
    <xf numFmtId="0" fontId="54" fillId="0" borderId="0"/>
    <xf numFmtId="0" fontId="54" fillId="0" borderId="0"/>
    <xf numFmtId="0" fontId="43" fillId="0" borderId="0"/>
    <xf numFmtId="0" fontId="17" fillId="6" borderId="10" applyNumberFormat="0" applyFont="0" applyAlignment="0" applyProtection="0"/>
    <xf numFmtId="0" fontId="1" fillId="6" borderId="10" applyNumberFormat="0" applyFont="0" applyAlignment="0" applyProtection="0"/>
    <xf numFmtId="9" fontId="29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11" fillId="19" borderId="1"/>
    <xf numFmtId="0" fontId="40" fillId="19" borderId="0">
      <alignment horizontal="right"/>
    </xf>
    <xf numFmtId="0" fontId="47" fillId="23" borderId="0">
      <alignment horizontal="center"/>
    </xf>
    <xf numFmtId="0" fontId="48" fillId="20" borderId="0"/>
    <xf numFmtId="0" fontId="49" fillId="22" borderId="11">
      <alignment horizontal="left" vertical="top" wrapText="1"/>
    </xf>
    <xf numFmtId="0" fontId="49" fillId="22" borderId="12">
      <alignment horizontal="left" vertical="top"/>
    </xf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5" fillId="0" borderId="0"/>
    <xf numFmtId="0" fontId="29" fillId="0" borderId="0"/>
    <xf numFmtId="0" fontId="9" fillId="0" borderId="0"/>
    <xf numFmtId="0" fontId="5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9" fillId="0" borderId="0"/>
    <xf numFmtId="0" fontId="54" fillId="0" borderId="0"/>
    <xf numFmtId="0" fontId="17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17" fillId="0" borderId="0"/>
    <xf numFmtId="0" fontId="1" fillId="0" borderId="0"/>
    <xf numFmtId="178" fontId="30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50" fillId="19" borderId="0">
      <alignment horizontal="center"/>
    </xf>
    <xf numFmtId="0" fontId="31" fillId="19" borderId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</cellStyleXfs>
  <cellXfs count="431">
    <xf numFmtId="0" fontId="0" fillId="0" borderId="0" xfId="0"/>
    <xf numFmtId="0" fontId="4" fillId="0" borderId="0" xfId="77" applyAlignment="1" applyProtection="1">
      <alignment horizontal="left"/>
    </xf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/>
    <xf numFmtId="0" fontId="0" fillId="0" borderId="0" xfId="0" applyFill="1" applyBorder="1"/>
    <xf numFmtId="0" fontId="0" fillId="0" borderId="0" xfId="0" applyFill="1"/>
    <xf numFmtId="0" fontId="10" fillId="0" borderId="18" xfId="0" applyFont="1" applyBorder="1" applyAlignment="1">
      <alignment horizontal="left" wrapText="1"/>
    </xf>
    <xf numFmtId="176" fontId="10" fillId="0" borderId="18" xfId="0" applyNumberFormat="1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left" indent="1"/>
    </xf>
    <xf numFmtId="0" fontId="7" fillId="0" borderId="0" xfId="0" applyFont="1" applyAlignment="1">
      <alignment horizontal="left"/>
    </xf>
    <xf numFmtId="0" fontId="4" fillId="0" borderId="0" xfId="77" quotePrefix="1" applyAlignment="1" applyProtection="1"/>
    <xf numFmtId="0" fontId="7" fillId="24" borderId="12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24" borderId="18" xfId="0" applyFont="1" applyFill="1" applyBorder="1" applyAlignment="1">
      <alignment vertical="center" wrapText="1"/>
    </xf>
    <xf numFmtId="3" fontId="7" fillId="0" borderId="7" xfId="0" applyNumberFormat="1" applyFont="1" applyBorder="1" applyAlignment="1">
      <alignment horizontal="right" vertical="center" wrapText="1" indent="1"/>
    </xf>
    <xf numFmtId="0" fontId="7" fillId="0" borderId="7" xfId="0" applyFont="1" applyBorder="1" applyAlignment="1">
      <alignment horizontal="right" vertical="center" wrapText="1" indent="1"/>
    </xf>
    <xf numFmtId="3" fontId="7" fillId="0" borderId="19" xfId="0" applyNumberFormat="1" applyFont="1" applyBorder="1" applyAlignment="1">
      <alignment horizontal="right" vertical="center" wrapText="1" indent="1"/>
    </xf>
    <xf numFmtId="0" fontId="7" fillId="24" borderId="7" xfId="0" applyFont="1" applyFill="1" applyBorder="1" applyAlignment="1">
      <alignment horizontal="right" vertical="center" wrapText="1" indent="1"/>
    </xf>
    <xf numFmtId="0" fontId="7" fillId="24" borderId="19" xfId="0" applyFont="1" applyFill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7" fillId="0" borderId="20" xfId="0" applyFont="1" applyBorder="1" applyAlignment="1">
      <alignment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center" vertical="center" wrapText="1"/>
    </xf>
    <xf numFmtId="0" fontId="10" fillId="19" borderId="0" xfId="0" applyFont="1" applyFill="1" applyBorder="1" applyAlignment="1">
      <alignment horizontal="left" wrapText="1"/>
    </xf>
    <xf numFmtId="0" fontId="1" fillId="0" borderId="0" xfId="0" applyFont="1"/>
    <xf numFmtId="0" fontId="7" fillId="24" borderId="9" xfId="0" applyFont="1" applyFill="1" applyBorder="1" applyAlignment="1">
      <alignment horizontal="center" wrapText="1"/>
    </xf>
    <xf numFmtId="0" fontId="7" fillId="24" borderId="21" xfId="0" applyFont="1" applyFill="1" applyBorder="1" applyAlignment="1">
      <alignment horizontal="center" wrapText="1"/>
    </xf>
    <xf numFmtId="0" fontId="7" fillId="0" borderId="18" xfId="0" applyFont="1" applyBorder="1" applyAlignment="1">
      <alignment wrapText="1"/>
    </xf>
    <xf numFmtId="188" fontId="7" fillId="0" borderId="18" xfId="0" applyNumberFormat="1" applyFont="1" applyFill="1" applyBorder="1" applyAlignment="1">
      <alignment horizontal="right" wrapText="1" indent="1"/>
    </xf>
    <xf numFmtId="0" fontId="7" fillId="24" borderId="18" xfId="0" applyFont="1" applyFill="1" applyBorder="1" applyAlignment="1">
      <alignment wrapText="1"/>
    </xf>
    <xf numFmtId="188" fontId="7" fillId="24" borderId="7" xfId="0" applyNumberFormat="1" applyFont="1" applyFill="1" applyBorder="1" applyAlignment="1">
      <alignment horizontal="right" wrapText="1" indent="1"/>
    </xf>
    <xf numFmtId="188" fontId="7" fillId="24" borderId="18" xfId="0" applyNumberFormat="1" applyFont="1" applyFill="1" applyBorder="1" applyAlignment="1">
      <alignment horizontal="right" wrapText="1" indent="1"/>
    </xf>
    <xf numFmtId="188" fontId="7" fillId="0" borderId="7" xfId="0" applyNumberFormat="1" applyFont="1" applyBorder="1" applyAlignment="1">
      <alignment horizontal="right" wrapText="1" indent="1"/>
    </xf>
    <xf numFmtId="188" fontId="7" fillId="0" borderId="18" xfId="0" applyNumberFormat="1" applyFont="1" applyBorder="1" applyAlignment="1">
      <alignment horizontal="right" wrapText="1" indent="1"/>
    </xf>
    <xf numFmtId="188" fontId="7" fillId="0" borderId="7" xfId="0" applyNumberFormat="1" applyFont="1" applyFill="1" applyBorder="1" applyAlignment="1">
      <alignment horizontal="right" wrapText="1" indent="1"/>
    </xf>
    <xf numFmtId="0" fontId="7" fillId="0" borderId="18" xfId="0" applyFont="1" applyFill="1" applyBorder="1" applyAlignment="1">
      <alignment wrapText="1"/>
    </xf>
    <xf numFmtId="3" fontId="7" fillId="0" borderId="7" xfId="0" applyNumberFormat="1" applyFont="1" applyBorder="1" applyAlignment="1">
      <alignment horizontal="right" wrapText="1" indent="1"/>
    </xf>
    <xf numFmtId="3" fontId="7" fillId="0" borderId="18" xfId="0" applyNumberFormat="1" applyFont="1" applyBorder="1" applyAlignment="1">
      <alignment horizontal="right" wrapText="1" indent="1"/>
    </xf>
    <xf numFmtId="3" fontId="7" fillId="0" borderId="18" xfId="0" applyNumberFormat="1" applyFont="1" applyFill="1" applyBorder="1" applyAlignment="1">
      <alignment horizontal="right" wrapText="1" indent="1"/>
    </xf>
    <xf numFmtId="3" fontId="7" fillId="24" borderId="7" xfId="0" applyNumberFormat="1" applyFont="1" applyFill="1" applyBorder="1" applyAlignment="1">
      <alignment horizontal="right" wrapText="1" indent="1"/>
    </xf>
    <xf numFmtId="3" fontId="7" fillId="24" borderId="18" xfId="0" applyNumberFormat="1" applyFont="1" applyFill="1" applyBorder="1" applyAlignment="1">
      <alignment horizontal="right" wrapText="1" indent="1"/>
    </xf>
    <xf numFmtId="176" fontId="10" fillId="0" borderId="0" xfId="0" applyNumberFormat="1" applyFont="1" applyFill="1" applyBorder="1" applyAlignment="1">
      <alignment horizontal="center" vertical="center" wrapText="1"/>
    </xf>
    <xf numFmtId="176" fontId="10" fillId="0" borderId="19" xfId="0" applyNumberFormat="1" applyFont="1" applyFill="1" applyBorder="1" applyAlignment="1">
      <alignment horizontal="center" vertical="center" wrapText="1"/>
    </xf>
    <xf numFmtId="0" fontId="10" fillId="24" borderId="18" xfId="0" applyFont="1" applyFill="1" applyBorder="1" applyAlignment="1">
      <alignment horizontal="left" wrapText="1"/>
    </xf>
    <xf numFmtId="3" fontId="10" fillId="24" borderId="7" xfId="0" applyNumberFormat="1" applyFont="1" applyFill="1" applyBorder="1" applyAlignment="1">
      <alignment horizontal="center" vertical="center" wrapText="1"/>
    </xf>
    <xf numFmtId="176" fontId="10" fillId="24" borderId="0" xfId="0" applyNumberFormat="1" applyFont="1" applyFill="1" applyBorder="1" applyAlignment="1">
      <alignment horizontal="center" vertical="center" wrapText="1"/>
    </xf>
    <xf numFmtId="176" fontId="10" fillId="24" borderId="19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wrapText="1" indent="1"/>
    </xf>
    <xf numFmtId="1" fontId="10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 wrapText="1"/>
    </xf>
    <xf numFmtId="0" fontId="10" fillId="24" borderId="22" xfId="0" applyFont="1" applyFill="1" applyBorder="1" applyAlignment="1">
      <alignment horizontal="center" vertical="center" wrapText="1"/>
    </xf>
    <xf numFmtId="0" fontId="10" fillId="24" borderId="23" xfId="0" applyFont="1" applyFill="1" applyBorder="1" applyAlignment="1">
      <alignment horizontal="center" vertical="center" wrapText="1"/>
    </xf>
    <xf numFmtId="0" fontId="10" fillId="24" borderId="24" xfId="0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wrapText="1"/>
    </xf>
    <xf numFmtId="176" fontId="10" fillId="24" borderId="18" xfId="0" applyNumberFormat="1" applyFont="1" applyFill="1" applyBorder="1" applyAlignment="1">
      <alignment horizontal="center" vertical="center" wrapText="1"/>
    </xf>
    <xf numFmtId="1" fontId="10" fillId="24" borderId="0" xfId="0" applyNumberFormat="1" applyFont="1" applyFill="1" applyBorder="1" applyAlignment="1">
      <alignment horizontal="center" vertical="center" wrapText="1"/>
    </xf>
    <xf numFmtId="0" fontId="10" fillId="24" borderId="20" xfId="0" applyFont="1" applyFill="1" applyBorder="1" applyAlignment="1">
      <alignment horizontal="left" wrapText="1"/>
    </xf>
    <xf numFmtId="176" fontId="10" fillId="24" borderId="8" xfId="0" applyNumberFormat="1" applyFont="1" applyFill="1" applyBorder="1" applyAlignment="1">
      <alignment horizontal="center" vertical="center" wrapText="1"/>
    </xf>
    <xf numFmtId="186" fontId="7" fillId="24" borderId="7" xfId="85" applyNumberFormat="1" applyFont="1" applyFill="1" applyBorder="1" applyAlignment="1">
      <alignment horizontal="right" vertical="center" wrapText="1" indent="1"/>
    </xf>
    <xf numFmtId="186" fontId="7" fillId="24" borderId="19" xfId="85" applyNumberFormat="1" applyFont="1" applyFill="1" applyBorder="1" applyAlignment="1">
      <alignment horizontal="right" vertical="center" wrapText="1" indent="1"/>
    </xf>
    <xf numFmtId="3" fontId="57" fillId="0" borderId="7" xfId="0" applyNumberFormat="1" applyFont="1" applyBorder="1" applyAlignment="1">
      <alignment horizontal="right" vertical="center" wrapText="1" indent="1"/>
    </xf>
    <xf numFmtId="3" fontId="57" fillId="0" borderId="19" xfId="0" applyNumberFormat="1" applyFont="1" applyBorder="1" applyAlignment="1">
      <alignment horizontal="right" vertical="center" wrapText="1" indent="1"/>
    </xf>
    <xf numFmtId="186" fontId="57" fillId="24" borderId="7" xfId="85" applyNumberFormat="1" applyFont="1" applyFill="1" applyBorder="1" applyAlignment="1">
      <alignment horizontal="right" vertical="center" wrapText="1" indent="1"/>
    </xf>
    <xf numFmtId="186" fontId="57" fillId="24" borderId="19" xfId="85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top" wrapText="1"/>
    </xf>
    <xf numFmtId="3" fontId="7" fillId="0" borderId="9" xfId="0" applyNumberFormat="1" applyFont="1" applyBorder="1" applyAlignment="1">
      <alignment horizontal="right" vertical="center" wrapText="1" indent="1"/>
    </xf>
    <xf numFmtId="3" fontId="7" fillId="0" borderId="21" xfId="0" applyNumberFormat="1" applyFont="1" applyBorder="1" applyAlignment="1">
      <alignment horizontal="right" vertical="center" wrapText="1" indent="1"/>
    </xf>
    <xf numFmtId="0" fontId="58" fillId="0" borderId="0" xfId="0" applyFont="1" applyAlignment="1">
      <alignment vertical="center"/>
    </xf>
    <xf numFmtId="3" fontId="0" fillId="0" borderId="0" xfId="0" applyNumberFormat="1"/>
    <xf numFmtId="3" fontId="58" fillId="0" borderId="0" xfId="0" applyNumberFormat="1" applyFont="1" applyAlignment="1">
      <alignment vertical="center"/>
    </xf>
    <xf numFmtId="176" fontId="58" fillId="0" borderId="0" xfId="0" applyNumberFormat="1" applyFont="1" applyAlignment="1">
      <alignment vertical="center"/>
    </xf>
    <xf numFmtId="176" fontId="7" fillId="24" borderId="19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6" fontId="7" fillId="24" borderId="21" xfId="0" applyNumberFormat="1" applyFont="1" applyFill="1" applyBorder="1" applyAlignment="1">
      <alignment horizontal="center" vertical="center"/>
    </xf>
    <xf numFmtId="188" fontId="10" fillId="0" borderId="19" xfId="0" applyNumberFormat="1" applyFont="1" applyBorder="1" applyAlignment="1">
      <alignment horizontal="center" vertical="center" wrapText="1"/>
    </xf>
    <xf numFmtId="188" fontId="10" fillId="24" borderId="19" xfId="0" applyNumberFormat="1" applyFont="1" applyFill="1" applyBorder="1" applyAlignment="1">
      <alignment horizontal="center" vertical="center" wrapText="1"/>
    </xf>
    <xf numFmtId="3" fontId="10" fillId="24" borderId="19" xfId="0" applyNumberFormat="1" applyFont="1" applyFill="1" applyBorder="1" applyAlignment="1">
      <alignment horizontal="center" vertical="center" wrapText="1"/>
    </xf>
    <xf numFmtId="3" fontId="10" fillId="0" borderId="19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wrapText="1"/>
    </xf>
    <xf numFmtId="3" fontId="10" fillId="0" borderId="9" xfId="0" applyNumberFormat="1" applyFont="1" applyBorder="1" applyAlignment="1">
      <alignment horizontal="center" vertical="center" wrapText="1"/>
    </xf>
    <xf numFmtId="188" fontId="10" fillId="0" borderId="21" xfId="0" applyNumberFormat="1" applyFont="1" applyBorder="1" applyAlignment="1">
      <alignment horizontal="center" vertical="center" wrapText="1"/>
    </xf>
    <xf numFmtId="0" fontId="1" fillId="0" borderId="0" xfId="157" applyFont="1"/>
    <xf numFmtId="0" fontId="1" fillId="0" borderId="0" xfId="157"/>
    <xf numFmtId="0" fontId="7" fillId="24" borderId="9" xfId="157" applyFont="1" applyFill="1" applyBorder="1" applyAlignment="1">
      <alignment horizontal="center" vertical="center" wrapText="1"/>
    </xf>
    <xf numFmtId="0" fontId="7" fillId="24" borderId="21" xfId="157" applyFont="1" applyFill="1" applyBorder="1" applyAlignment="1">
      <alignment horizontal="center" vertical="center" wrapText="1"/>
    </xf>
    <xf numFmtId="0" fontId="7" fillId="19" borderId="25" xfId="157" applyFont="1" applyFill="1" applyBorder="1" applyAlignment="1">
      <alignment vertical="center" wrapText="1"/>
    </xf>
    <xf numFmtId="0" fontId="7" fillId="0" borderId="18" xfId="157" applyFont="1" applyBorder="1" applyAlignment="1">
      <alignment vertical="center" wrapText="1"/>
    </xf>
    <xf numFmtId="0" fontId="7" fillId="24" borderId="18" xfId="157" applyFont="1" applyFill="1" applyBorder="1" applyAlignment="1">
      <alignment vertical="center" wrapText="1"/>
    </xf>
    <xf numFmtId="176" fontId="1" fillId="0" borderId="0" xfId="157" applyNumberFormat="1"/>
    <xf numFmtId="0" fontId="7" fillId="0" borderId="20" xfId="157" applyFont="1" applyBorder="1" applyAlignment="1">
      <alignment vertical="center" wrapText="1"/>
    </xf>
    <xf numFmtId="0" fontId="59" fillId="0" borderId="0" xfId="0" applyFont="1"/>
    <xf numFmtId="0" fontId="7" fillId="0" borderId="18" xfId="0" applyFont="1" applyBorder="1" applyAlignment="1">
      <alignment horizontal="left" vertical="center" wrapText="1" indent="1"/>
    </xf>
    <xf numFmtId="0" fontId="7" fillId="0" borderId="18" xfId="0" applyFont="1" applyFill="1" applyBorder="1" applyAlignment="1">
      <alignment vertical="center" wrapText="1"/>
    </xf>
    <xf numFmtId="186" fontId="7" fillId="0" borderId="7" xfId="85" applyNumberFormat="1" applyFont="1" applyFill="1" applyBorder="1" applyAlignment="1">
      <alignment horizontal="right" vertical="center" wrapText="1" indent="1"/>
    </xf>
    <xf numFmtId="186" fontId="7" fillId="0" borderId="19" xfId="85" applyNumberFormat="1" applyFont="1" applyFill="1" applyBorder="1" applyAlignment="1">
      <alignment horizontal="right" vertical="center" wrapText="1" inden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8" xfId="0" applyFont="1" applyFill="1" applyBorder="1" applyAlignment="1">
      <alignment horizontal="left" vertical="center" wrapText="1" indent="1"/>
    </xf>
    <xf numFmtId="0" fontId="7" fillId="0" borderId="1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25" xfId="0" applyBorder="1"/>
    <xf numFmtId="3" fontId="7" fillId="0" borderId="7" xfId="0" applyNumberFormat="1" applyFont="1" applyFill="1" applyBorder="1" applyAlignment="1">
      <alignment horizontal="right" wrapText="1" indent="1"/>
    </xf>
    <xf numFmtId="3" fontId="7" fillId="0" borderId="19" xfId="0" applyNumberFormat="1" applyFont="1" applyFill="1" applyBorder="1" applyAlignment="1">
      <alignment horizontal="right" wrapText="1" indent="1"/>
    </xf>
    <xf numFmtId="1" fontId="7" fillId="0" borderId="18" xfId="0" applyNumberFormat="1" applyFont="1" applyFill="1" applyBorder="1" applyAlignment="1">
      <alignment horizontal="right" wrapText="1" indent="1"/>
    </xf>
    <xf numFmtId="1" fontId="7" fillId="24" borderId="18" xfId="0" applyNumberFormat="1" applyFont="1" applyFill="1" applyBorder="1" applyAlignment="1">
      <alignment horizontal="right" wrapText="1" indent="1"/>
    </xf>
    <xf numFmtId="1" fontId="7" fillId="24" borderId="7" xfId="0" applyNumberFormat="1" applyFont="1" applyFill="1" applyBorder="1" applyAlignment="1">
      <alignment horizontal="right" wrapText="1" indent="1"/>
    </xf>
    <xf numFmtId="188" fontId="7" fillId="0" borderId="19" xfId="0" applyNumberFormat="1" applyFont="1" applyFill="1" applyBorder="1" applyAlignment="1">
      <alignment horizontal="right" wrapText="1" indent="1"/>
    </xf>
    <xf numFmtId="188" fontId="7" fillId="24" borderId="19" xfId="0" applyNumberFormat="1" applyFont="1" applyFill="1" applyBorder="1" applyAlignment="1">
      <alignment horizontal="right" wrapText="1" indent="1"/>
    </xf>
    <xf numFmtId="1" fontId="7" fillId="0" borderId="19" xfId="0" applyNumberFormat="1" applyFont="1" applyFill="1" applyBorder="1" applyAlignment="1">
      <alignment horizontal="right" wrapText="1" indent="1"/>
    </xf>
    <xf numFmtId="1" fontId="7" fillId="24" borderId="19" xfId="0" applyNumberFormat="1" applyFont="1" applyFill="1" applyBorder="1" applyAlignment="1">
      <alignment horizontal="right" wrapText="1" indent="1"/>
    </xf>
    <xf numFmtId="1" fontId="7" fillId="0" borderId="21" xfId="0" applyNumberFormat="1" applyFont="1" applyFill="1" applyBorder="1" applyAlignment="1">
      <alignment horizontal="right" wrapText="1" indent="1"/>
    </xf>
    <xf numFmtId="186" fontId="7" fillId="0" borderId="18" xfId="85" applyNumberFormat="1" applyFont="1" applyFill="1" applyBorder="1" applyAlignment="1">
      <alignment horizontal="right" wrapText="1" indent="1"/>
    </xf>
    <xf numFmtId="186" fontId="7" fillId="0" borderId="7" xfId="85" applyNumberFormat="1" applyFont="1" applyFill="1" applyBorder="1" applyAlignment="1">
      <alignment horizontal="right" wrapText="1" indent="1"/>
    </xf>
    <xf numFmtId="186" fontId="7" fillId="0" borderId="19" xfId="85" applyNumberFormat="1" applyFont="1" applyFill="1" applyBorder="1" applyAlignment="1">
      <alignment horizontal="right" wrapText="1" indent="1"/>
    </xf>
    <xf numFmtId="0" fontId="1" fillId="0" borderId="0" xfId="157" applyAlignment="1">
      <alignment horizontal="left"/>
    </xf>
    <xf numFmtId="0" fontId="10" fillId="24" borderId="12" xfId="0" applyFont="1" applyFill="1" applyBorder="1" applyAlignment="1">
      <alignment horizontal="center" wrapText="1"/>
    </xf>
    <xf numFmtId="176" fontId="10" fillId="24" borderId="21" xfId="0" applyNumberFormat="1" applyFont="1" applyFill="1" applyBorder="1" applyAlignment="1">
      <alignment horizontal="right" wrapText="1" indent="1"/>
    </xf>
    <xf numFmtId="176" fontId="10" fillId="24" borderId="9" xfId="0" applyNumberFormat="1" applyFont="1" applyFill="1" applyBorder="1" applyAlignment="1">
      <alignment horizontal="right" wrapText="1" indent="1"/>
    </xf>
    <xf numFmtId="3" fontId="7" fillId="24" borderId="9" xfId="0" applyNumberFormat="1" applyFont="1" applyFill="1" applyBorder="1" applyAlignment="1">
      <alignment horizontal="right" indent="1"/>
    </xf>
    <xf numFmtId="49" fontId="7" fillId="24" borderId="20" xfId="0" applyNumberFormat="1" applyFont="1" applyFill="1" applyBorder="1" applyAlignment="1">
      <alignment horizontal="left"/>
    </xf>
    <xf numFmtId="3" fontId="7" fillId="0" borderId="19" xfId="0" applyNumberFormat="1" applyFont="1" applyFill="1" applyBorder="1" applyAlignment="1">
      <alignment horizontal="right" indent="1"/>
    </xf>
    <xf numFmtId="3" fontId="7" fillId="0" borderId="7" xfId="0" applyNumberFormat="1" applyFont="1" applyFill="1" applyBorder="1" applyAlignment="1">
      <alignment horizontal="right" indent="1"/>
    </xf>
    <xf numFmtId="49" fontId="7" fillId="0" borderId="18" xfId="0" applyNumberFormat="1" applyFont="1" applyFill="1" applyBorder="1" applyAlignment="1">
      <alignment horizontal="left"/>
    </xf>
    <xf numFmtId="3" fontId="7" fillId="24" borderId="19" xfId="0" applyNumberFormat="1" applyFont="1" applyFill="1" applyBorder="1" applyAlignment="1">
      <alignment horizontal="right" indent="1"/>
    </xf>
    <xf numFmtId="3" fontId="7" fillId="24" borderId="7" xfId="0" applyNumberFormat="1" applyFont="1" applyFill="1" applyBorder="1" applyAlignment="1">
      <alignment horizontal="right" indent="1"/>
    </xf>
    <xf numFmtId="49" fontId="7" fillId="24" borderId="18" xfId="0" applyNumberFormat="1" applyFont="1" applyFill="1" applyBorder="1" applyAlignment="1">
      <alignment horizontal="left"/>
    </xf>
    <xf numFmtId="176" fontId="10" fillId="24" borderId="7" xfId="0" applyNumberFormat="1" applyFont="1" applyFill="1" applyBorder="1" applyAlignment="1">
      <alignment horizontal="right" wrapText="1" indent="1"/>
    </xf>
    <xf numFmtId="176" fontId="7" fillId="0" borderId="19" xfId="0" applyNumberFormat="1" applyFont="1" applyFill="1" applyBorder="1" applyAlignment="1">
      <alignment horizontal="right" indent="1"/>
    </xf>
    <xf numFmtId="176" fontId="7" fillId="0" borderId="7" xfId="0" applyNumberFormat="1" applyFont="1" applyFill="1" applyBorder="1" applyAlignment="1">
      <alignment horizontal="right" indent="1"/>
    </xf>
    <xf numFmtId="49" fontId="7" fillId="0" borderId="18" xfId="0" applyNumberFormat="1" applyFont="1" applyFill="1" applyBorder="1"/>
    <xf numFmtId="1" fontId="7" fillId="0" borderId="19" xfId="0" applyNumberFormat="1" applyFont="1" applyFill="1" applyBorder="1" applyAlignment="1">
      <alignment horizontal="right" indent="1"/>
    </xf>
    <xf numFmtId="176" fontId="10" fillId="0" borderId="19" xfId="0" applyNumberFormat="1" applyFont="1" applyFill="1" applyBorder="1" applyAlignment="1">
      <alignment horizontal="right" wrapText="1" indent="1"/>
    </xf>
    <xf numFmtId="176" fontId="10" fillId="0" borderId="7" xfId="0" applyNumberFormat="1" applyFont="1" applyFill="1" applyBorder="1" applyAlignment="1">
      <alignment horizontal="right" wrapText="1" indent="1"/>
    </xf>
    <xf numFmtId="1" fontId="7" fillId="0" borderId="7" xfId="0" applyNumberFormat="1" applyFont="1" applyFill="1" applyBorder="1" applyAlignment="1">
      <alignment horizontal="right" indent="1"/>
    </xf>
    <xf numFmtId="1" fontId="7" fillId="24" borderId="19" xfId="0" applyNumberFormat="1" applyFont="1" applyFill="1" applyBorder="1" applyAlignment="1">
      <alignment horizontal="right" indent="1"/>
    </xf>
    <xf numFmtId="1" fontId="7" fillId="24" borderId="7" xfId="0" applyNumberFormat="1" applyFont="1" applyFill="1" applyBorder="1" applyAlignment="1">
      <alignment horizontal="right" indent="1"/>
    </xf>
    <xf numFmtId="49" fontId="7" fillId="24" borderId="18" xfId="0" applyNumberFormat="1" applyFont="1" applyFill="1" applyBorder="1"/>
    <xf numFmtId="0" fontId="7" fillId="0" borderId="18" xfId="0" applyFont="1" applyFill="1" applyBorder="1" applyAlignment="1">
      <alignment horizontal="left" wrapText="1"/>
    </xf>
    <xf numFmtId="0" fontId="7" fillId="24" borderId="18" xfId="0" applyFont="1" applyFill="1" applyBorder="1" applyAlignment="1">
      <alignment horizontal="left" wrapText="1"/>
    </xf>
    <xf numFmtId="1" fontId="10" fillId="24" borderId="19" xfId="0" applyNumberFormat="1" applyFont="1" applyFill="1" applyBorder="1" applyAlignment="1">
      <alignment horizontal="right" indent="1"/>
    </xf>
    <xf numFmtId="1" fontId="10" fillId="24" borderId="7" xfId="0" applyNumberFormat="1" applyFont="1" applyFill="1" applyBorder="1" applyAlignment="1">
      <alignment horizontal="right" indent="1"/>
    </xf>
    <xf numFmtId="1" fontId="10" fillId="0" borderId="19" xfId="0" applyNumberFormat="1" applyFont="1" applyFill="1" applyBorder="1" applyAlignment="1">
      <alignment horizontal="right" indent="1"/>
    </xf>
    <xf numFmtId="1" fontId="10" fillId="0" borderId="7" xfId="0" applyNumberFormat="1" applyFont="1" applyFill="1" applyBorder="1" applyAlignment="1">
      <alignment horizontal="right" indent="1"/>
    </xf>
    <xf numFmtId="3" fontId="7" fillId="21" borderId="18" xfId="0" applyNumberFormat="1" applyFont="1" applyFill="1" applyBorder="1" applyAlignment="1">
      <alignment horizontal="right" wrapText="1" indent="1"/>
    </xf>
    <xf numFmtId="0" fontId="7" fillId="0" borderId="18" xfId="0" applyFont="1" applyFill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 indent="1"/>
    </xf>
    <xf numFmtId="3" fontId="7" fillId="0" borderId="7" xfId="0" applyNumberFormat="1" applyFont="1" applyBorder="1" applyAlignment="1">
      <alignment horizontal="right" indent="1"/>
    </xf>
    <xf numFmtId="0" fontId="7" fillId="24" borderId="1" xfId="0" applyFont="1" applyFill="1" applyBorder="1" applyAlignment="1">
      <alignment horizontal="center" wrapText="1"/>
    </xf>
    <xf numFmtId="1" fontId="10" fillId="0" borderId="19" xfId="0" applyNumberFormat="1" applyFont="1" applyFill="1" applyBorder="1" applyAlignment="1">
      <alignment horizontal="right" wrapText="1" indent="1"/>
    </xf>
    <xf numFmtId="1" fontId="10" fillId="0" borderId="7" xfId="0" applyNumberFormat="1" applyFont="1" applyFill="1" applyBorder="1" applyAlignment="1">
      <alignment horizontal="right" wrapText="1" indent="1"/>
    </xf>
    <xf numFmtId="176" fontId="10" fillId="24" borderId="19" xfId="0" applyNumberFormat="1" applyFont="1" applyFill="1" applyBorder="1" applyAlignment="1">
      <alignment horizontal="right" wrapText="1" indent="1"/>
    </xf>
    <xf numFmtId="3" fontId="7" fillId="0" borderId="9" xfId="0" applyNumberFormat="1" applyFont="1" applyBorder="1" applyAlignment="1">
      <alignment horizontal="right" wrapText="1" indent="1"/>
    </xf>
    <xf numFmtId="176" fontId="7" fillId="0" borderId="19" xfId="0" applyNumberFormat="1" applyFont="1" applyFill="1" applyBorder="1" applyAlignment="1">
      <alignment horizontal="right" vertical="center" indent="1"/>
    </xf>
    <xf numFmtId="176" fontId="7" fillId="0" borderId="7" xfId="0" applyNumberFormat="1" applyFont="1" applyFill="1" applyBorder="1" applyAlignment="1">
      <alignment horizontal="right" vertical="center" indent="1"/>
    </xf>
    <xf numFmtId="3" fontId="7" fillId="0" borderId="19" xfId="0" applyNumberFormat="1" applyFont="1" applyBorder="1" applyAlignment="1">
      <alignment horizontal="right" indent="1"/>
    </xf>
    <xf numFmtId="0" fontId="12" fillId="0" borderId="0" xfId="0" applyFont="1"/>
    <xf numFmtId="0" fontId="12" fillId="0" borderId="25" xfId="0" applyFont="1" applyBorder="1"/>
    <xf numFmtId="0" fontId="55" fillId="0" borderId="0" xfId="80" applyFont="1" applyAlignment="1" applyProtection="1">
      <alignment horizontal="left" vertical="center"/>
    </xf>
    <xf numFmtId="3" fontId="10" fillId="0" borderId="21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7" fillId="24" borderId="18" xfId="157" applyFont="1" applyFill="1" applyBorder="1" applyAlignment="1">
      <alignment horizontal="center" vertical="center" wrapText="1"/>
    </xf>
    <xf numFmtId="0" fontId="7" fillId="24" borderId="20" xfId="157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wrapText="1"/>
    </xf>
    <xf numFmtId="0" fontId="1" fillId="26" borderId="25" xfId="0" applyFont="1" applyFill="1" applyBorder="1" applyAlignment="1"/>
    <xf numFmtId="3" fontId="10" fillId="0" borderId="7" xfId="0" applyNumberFormat="1" applyFont="1" applyBorder="1" applyAlignment="1">
      <alignment horizontal="right" vertical="center" wrapText="1" indent="2"/>
    </xf>
    <xf numFmtId="3" fontId="10" fillId="24" borderId="7" xfId="0" applyNumberFormat="1" applyFont="1" applyFill="1" applyBorder="1" applyAlignment="1">
      <alignment horizontal="right" vertical="center" wrapText="1" indent="2"/>
    </xf>
    <xf numFmtId="1" fontId="10" fillId="0" borderId="7" xfId="0" applyNumberFormat="1" applyFont="1" applyBorder="1" applyAlignment="1">
      <alignment horizontal="right" vertical="center" wrapText="1" indent="2"/>
    </xf>
    <xf numFmtId="1" fontId="10" fillId="24" borderId="7" xfId="0" applyNumberFormat="1" applyFont="1" applyFill="1" applyBorder="1" applyAlignment="1">
      <alignment horizontal="right" vertical="center" wrapText="1" indent="2"/>
    </xf>
    <xf numFmtId="176" fontId="10" fillId="0" borderId="7" xfId="0" applyNumberFormat="1" applyFont="1" applyBorder="1" applyAlignment="1">
      <alignment horizontal="right" vertical="center" wrapText="1" indent="2"/>
    </xf>
    <xf numFmtId="176" fontId="10" fillId="24" borderId="7" xfId="0" applyNumberFormat="1" applyFont="1" applyFill="1" applyBorder="1" applyAlignment="1">
      <alignment horizontal="right" vertical="center" wrapText="1" indent="2"/>
    </xf>
    <xf numFmtId="188" fontId="10" fillId="0" borderId="19" xfId="0" applyNumberFormat="1" applyFont="1" applyBorder="1" applyAlignment="1">
      <alignment horizontal="right" vertical="center" wrapText="1" indent="2"/>
    </xf>
    <xf numFmtId="188" fontId="10" fillId="24" borderId="19" xfId="0" applyNumberFormat="1" applyFont="1" applyFill="1" applyBorder="1" applyAlignment="1">
      <alignment horizontal="right" vertical="center" wrapText="1" indent="2"/>
    </xf>
    <xf numFmtId="3" fontId="10" fillId="24" borderId="9" xfId="0" applyNumberFormat="1" applyFont="1" applyFill="1" applyBorder="1" applyAlignment="1">
      <alignment horizontal="right" vertical="center" wrapText="1" indent="2"/>
    </xf>
    <xf numFmtId="1" fontId="10" fillId="24" borderId="7" xfId="0" applyNumberFormat="1" applyFont="1" applyFill="1" applyBorder="1" applyAlignment="1">
      <alignment horizontal="right" vertical="center" wrapText="1" indent="1"/>
    </xf>
    <xf numFmtId="3" fontId="10" fillId="0" borderId="7" xfId="0" applyNumberFormat="1" applyFont="1" applyFill="1" applyBorder="1" applyAlignment="1">
      <alignment horizontal="right" vertical="center" wrapText="1" indent="2"/>
    </xf>
    <xf numFmtId="1" fontId="10" fillId="24" borderId="20" xfId="0" applyNumberFormat="1" applyFont="1" applyFill="1" applyBorder="1" applyAlignment="1">
      <alignment horizontal="center" vertical="center" wrapText="1"/>
    </xf>
    <xf numFmtId="176" fontId="10" fillId="24" borderId="20" xfId="0" applyNumberFormat="1" applyFont="1" applyFill="1" applyBorder="1" applyAlignment="1">
      <alignment horizontal="center" vertical="center" wrapText="1"/>
    </xf>
    <xf numFmtId="0" fontId="1" fillId="26" borderId="0" xfId="0" applyFont="1" applyFill="1" applyBorder="1" applyAlignment="1"/>
    <xf numFmtId="0" fontId="1" fillId="24" borderId="8" xfId="0" applyFont="1" applyFill="1" applyBorder="1" applyAlignment="1"/>
    <xf numFmtId="0" fontId="12" fillId="0" borderId="0" xfId="157" applyFont="1"/>
    <xf numFmtId="1" fontId="7" fillId="0" borderId="18" xfId="157" applyNumberFormat="1" applyFont="1" applyBorder="1" applyAlignment="1">
      <alignment horizontal="center" vertical="center" wrapText="1"/>
    </xf>
    <xf numFmtId="1" fontId="7" fillId="0" borderId="7" xfId="157" applyNumberFormat="1" applyFont="1" applyBorder="1" applyAlignment="1">
      <alignment horizontal="center" vertical="center" wrapText="1"/>
    </xf>
    <xf numFmtId="1" fontId="7" fillId="0" borderId="19" xfId="157" applyNumberFormat="1" applyFont="1" applyBorder="1" applyAlignment="1">
      <alignment horizontal="center" vertical="center" wrapText="1"/>
    </xf>
    <xf numFmtId="1" fontId="7" fillId="24" borderId="18" xfId="157" applyNumberFormat="1" applyFont="1" applyFill="1" applyBorder="1" applyAlignment="1">
      <alignment horizontal="center" vertical="center" wrapText="1"/>
    </xf>
    <xf numFmtId="1" fontId="7" fillId="24" borderId="7" xfId="85" applyNumberFormat="1" applyFont="1" applyFill="1" applyBorder="1" applyAlignment="1">
      <alignment horizontal="center" vertical="center" wrapText="1"/>
    </xf>
    <xf numFmtId="1" fontId="7" fillId="24" borderId="19" xfId="85" applyNumberFormat="1" applyFont="1" applyFill="1" applyBorder="1" applyAlignment="1">
      <alignment horizontal="center" vertical="center" wrapText="1"/>
    </xf>
    <xf numFmtId="1" fontId="7" fillId="21" borderId="7" xfId="85" applyNumberFormat="1" applyFont="1" applyFill="1" applyBorder="1" applyAlignment="1">
      <alignment horizontal="center" vertical="center" wrapText="1"/>
    </xf>
    <xf numFmtId="1" fontId="7" fillId="24" borderId="20" xfId="157" applyNumberFormat="1" applyFont="1" applyFill="1" applyBorder="1" applyAlignment="1">
      <alignment horizontal="center" vertical="center" wrapText="1"/>
    </xf>
    <xf numFmtId="1" fontId="7" fillId="24" borderId="9" xfId="85" applyNumberFormat="1" applyFont="1" applyFill="1" applyBorder="1" applyAlignment="1">
      <alignment horizontal="center" vertical="center" wrapText="1"/>
    </xf>
    <xf numFmtId="1" fontId="7" fillId="24" borderId="21" xfId="85" applyNumberFormat="1" applyFont="1" applyFill="1" applyBorder="1" applyAlignment="1">
      <alignment horizontal="center" vertical="center" wrapText="1"/>
    </xf>
    <xf numFmtId="0" fontId="7" fillId="0" borderId="18" xfId="157" applyFont="1" applyBorder="1" applyAlignment="1">
      <alignment horizontal="center" vertical="center" wrapText="1"/>
    </xf>
    <xf numFmtId="3" fontId="10" fillId="24" borderId="19" xfId="0" applyNumberFormat="1" applyFont="1" applyFill="1" applyBorder="1" applyAlignment="1">
      <alignment horizontal="right" vertical="center" wrapText="1" indent="2"/>
    </xf>
    <xf numFmtId="3" fontId="10" fillId="0" borderId="19" xfId="0" applyNumberFormat="1" applyFont="1" applyBorder="1" applyAlignment="1">
      <alignment horizontal="right" vertical="center" wrapText="1" indent="2"/>
    </xf>
    <xf numFmtId="1" fontId="10" fillId="0" borderId="9" xfId="0" applyNumberFormat="1" applyFont="1" applyBorder="1" applyAlignment="1">
      <alignment horizontal="right" vertical="center" wrapText="1" indent="2"/>
    </xf>
    <xf numFmtId="176" fontId="10" fillId="0" borderId="9" xfId="0" applyNumberFormat="1" applyFont="1" applyBorder="1" applyAlignment="1">
      <alignment horizontal="right" vertical="center" wrapText="1" indent="2"/>
    </xf>
    <xf numFmtId="188" fontId="10" fillId="0" borderId="21" xfId="0" applyNumberFormat="1" applyFont="1" applyBorder="1" applyAlignment="1">
      <alignment horizontal="right" vertical="center" wrapText="1" indent="2"/>
    </xf>
    <xf numFmtId="1" fontId="10" fillId="0" borderId="0" xfId="0" applyNumberFormat="1" applyFont="1" applyFill="1" applyBorder="1" applyAlignment="1">
      <alignment horizontal="right" vertical="center" wrapText="1" indent="2"/>
    </xf>
    <xf numFmtId="0" fontId="7" fillId="27" borderId="25" xfId="157" applyFont="1" applyFill="1" applyBorder="1" applyAlignment="1">
      <alignment vertical="center" wrapText="1"/>
    </xf>
    <xf numFmtId="188" fontId="7" fillId="0" borderId="7" xfId="157" applyNumberFormat="1" applyFont="1" applyBorder="1" applyAlignment="1">
      <alignment horizontal="right" vertical="center" wrapText="1" indent="2"/>
    </xf>
    <xf numFmtId="188" fontId="7" fillId="0" borderId="19" xfId="157" applyNumberFormat="1" applyFont="1" applyBorder="1" applyAlignment="1">
      <alignment horizontal="right" vertical="center" wrapText="1" indent="2"/>
    </xf>
    <xf numFmtId="187" fontId="7" fillId="24" borderId="7" xfId="85" applyNumberFormat="1" applyFont="1" applyFill="1" applyBorder="1" applyAlignment="1">
      <alignment horizontal="right" vertical="center" wrapText="1" indent="2"/>
    </xf>
    <xf numFmtId="188" fontId="7" fillId="24" borderId="7" xfId="85" applyNumberFormat="1" applyFont="1" applyFill="1" applyBorder="1" applyAlignment="1">
      <alignment horizontal="right" vertical="center" wrapText="1" indent="2"/>
    </xf>
    <xf numFmtId="188" fontId="7" fillId="24" borderId="19" xfId="85" applyNumberFormat="1" applyFont="1" applyFill="1" applyBorder="1" applyAlignment="1">
      <alignment horizontal="right" vertical="center" wrapText="1" indent="2"/>
    </xf>
    <xf numFmtId="187" fontId="7" fillId="0" borderId="7" xfId="157" applyNumberFormat="1" applyFont="1" applyBorder="1" applyAlignment="1">
      <alignment horizontal="right" vertical="center" wrapText="1" indent="2"/>
    </xf>
    <xf numFmtId="188" fontId="7" fillId="21" borderId="7" xfId="85" applyNumberFormat="1" applyFont="1" applyFill="1" applyBorder="1" applyAlignment="1">
      <alignment horizontal="right" vertical="center" wrapText="1" indent="2"/>
    </xf>
    <xf numFmtId="176" fontId="7" fillId="0" borderId="18" xfId="157" applyNumberFormat="1" applyFont="1" applyBorder="1" applyAlignment="1">
      <alignment horizontal="right" vertical="center" wrapText="1" indent="2"/>
    </xf>
    <xf numFmtId="176" fontId="7" fillId="24" borderId="18" xfId="157" applyNumberFormat="1" applyFont="1" applyFill="1" applyBorder="1" applyAlignment="1">
      <alignment horizontal="right" vertical="center" wrapText="1" indent="2"/>
    </xf>
    <xf numFmtId="186" fontId="7" fillId="0" borderId="18" xfId="85" applyNumberFormat="1" applyFont="1" applyBorder="1" applyAlignment="1">
      <alignment horizontal="right" vertical="center" wrapText="1" indent="2"/>
    </xf>
    <xf numFmtId="186" fontId="7" fillId="0" borderId="19" xfId="85" applyNumberFormat="1" applyFont="1" applyBorder="1" applyAlignment="1">
      <alignment horizontal="right" vertical="center" wrapText="1" indent="2"/>
    </xf>
    <xf numFmtId="186" fontId="7" fillId="24" borderId="18" xfId="85" applyNumberFormat="1" applyFont="1" applyFill="1" applyBorder="1" applyAlignment="1">
      <alignment horizontal="right" vertical="center" wrapText="1" indent="2"/>
    </xf>
    <xf numFmtId="186" fontId="7" fillId="24" borderId="19" xfId="85" applyNumberFormat="1" applyFont="1" applyFill="1" applyBorder="1" applyAlignment="1">
      <alignment horizontal="right" vertical="center" wrapText="1" indent="2"/>
    </xf>
    <xf numFmtId="186" fontId="7" fillId="0" borderId="20" xfId="85" applyNumberFormat="1" applyFont="1" applyBorder="1" applyAlignment="1">
      <alignment horizontal="right" vertical="center" wrapText="1" indent="2"/>
    </xf>
    <xf numFmtId="186" fontId="7" fillId="0" borderId="21" xfId="85" applyNumberFormat="1" applyFont="1" applyBorder="1" applyAlignment="1">
      <alignment horizontal="right" vertical="center" wrapText="1" indent="2"/>
    </xf>
    <xf numFmtId="1" fontId="10" fillId="24" borderId="19" xfId="0" applyNumberFormat="1" applyFont="1" applyFill="1" applyBorder="1" applyAlignment="1">
      <alignment horizontal="right" vertical="center" wrapText="1" indent="2"/>
    </xf>
    <xf numFmtId="0" fontId="7" fillId="26" borderId="1" xfId="0" applyFont="1" applyFill="1" applyBorder="1" applyAlignment="1">
      <alignment horizontal="center" vertical="center" wrapText="1"/>
    </xf>
    <xf numFmtId="0" fontId="7" fillId="26" borderId="12" xfId="0" applyFont="1" applyFill="1" applyBorder="1" applyAlignment="1">
      <alignment horizontal="center" vertical="center" wrapText="1"/>
    </xf>
    <xf numFmtId="0" fontId="7" fillId="26" borderId="11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horizontal="left" vertical="center" wrapText="1" indent="2"/>
    </xf>
    <xf numFmtId="0" fontId="7" fillId="0" borderId="18" xfId="0" applyFont="1" applyBorder="1" applyAlignment="1">
      <alignment horizontal="left" vertical="center" wrapText="1" indent="2"/>
    </xf>
    <xf numFmtId="0" fontId="7" fillId="0" borderId="20" xfId="0" applyFont="1" applyBorder="1" applyAlignment="1">
      <alignment horizontal="left" vertical="center" wrapText="1" indent="2"/>
    </xf>
    <xf numFmtId="0" fontId="7" fillId="0" borderId="7" xfId="0" applyFont="1" applyFill="1" applyBorder="1" applyAlignment="1">
      <alignment horizontal="right" vertical="center" wrapText="1" indent="2"/>
    </xf>
    <xf numFmtId="0" fontId="7" fillId="0" borderId="19" xfId="0" applyFont="1" applyFill="1" applyBorder="1" applyAlignment="1">
      <alignment horizontal="right" vertical="center" wrapText="1" indent="2"/>
    </xf>
    <xf numFmtId="0" fontId="7" fillId="24" borderId="7" xfId="0" applyFont="1" applyFill="1" applyBorder="1" applyAlignment="1">
      <alignment horizontal="right" vertical="center" wrapText="1" indent="2"/>
    </xf>
    <xf numFmtId="0" fontId="7" fillId="24" borderId="19" xfId="0" applyFont="1" applyFill="1" applyBorder="1" applyAlignment="1">
      <alignment horizontal="right" vertical="center" wrapText="1" indent="2"/>
    </xf>
    <xf numFmtId="0" fontId="7" fillId="0" borderId="7" xfId="0" applyFont="1" applyBorder="1" applyAlignment="1">
      <alignment horizontal="right" vertical="center" wrapText="1" indent="2"/>
    </xf>
    <xf numFmtId="0" fontId="7" fillId="0" borderId="19" xfId="0" applyFont="1" applyBorder="1" applyAlignment="1">
      <alignment horizontal="right" vertical="center" wrapText="1" indent="2"/>
    </xf>
    <xf numFmtId="186" fontId="7" fillId="0" borderId="7" xfId="85" applyNumberFormat="1" applyFont="1" applyBorder="1" applyAlignment="1">
      <alignment horizontal="right" vertical="center" wrapText="1" indent="2"/>
    </xf>
    <xf numFmtId="186" fontId="7" fillId="24" borderId="7" xfId="85" applyNumberFormat="1" applyFont="1" applyFill="1" applyBorder="1" applyAlignment="1">
      <alignment horizontal="right" vertical="center" wrapText="1" indent="2"/>
    </xf>
    <xf numFmtId="186" fontId="7" fillId="0" borderId="9" xfId="85" applyNumberFormat="1" applyFont="1" applyBorder="1" applyAlignment="1">
      <alignment horizontal="right" vertical="center" wrapText="1" indent="2"/>
    </xf>
    <xf numFmtId="0" fontId="7" fillId="0" borderId="18" xfId="0" applyFont="1" applyFill="1" applyBorder="1" applyAlignment="1">
      <alignment horizontal="left" vertical="center" wrapText="1" indent="2"/>
    </xf>
    <xf numFmtId="0" fontId="7" fillId="0" borderId="20" xfId="0" applyFont="1" applyFill="1" applyBorder="1" applyAlignment="1">
      <alignment horizontal="left" vertical="center" wrapText="1" indent="2"/>
    </xf>
    <xf numFmtId="0" fontId="7" fillId="0" borderId="9" xfId="0" applyFont="1" applyFill="1" applyBorder="1" applyAlignment="1">
      <alignment horizontal="right" vertical="center" wrapText="1" indent="2"/>
    </xf>
    <xf numFmtId="0" fontId="7" fillId="0" borderId="21" xfId="0" applyFont="1" applyFill="1" applyBorder="1" applyAlignment="1">
      <alignment horizontal="right" vertical="center" wrapText="1" indent="2"/>
    </xf>
    <xf numFmtId="0" fontId="7" fillId="26" borderId="18" xfId="0" applyFont="1" applyFill="1" applyBorder="1" applyAlignment="1">
      <alignment horizontal="left" vertical="center" wrapText="1" indent="1"/>
    </xf>
    <xf numFmtId="0" fontId="7" fillId="26" borderId="7" xfId="0" applyFont="1" applyFill="1" applyBorder="1" applyAlignment="1">
      <alignment horizontal="right" vertical="center" wrapText="1" indent="2"/>
    </xf>
    <xf numFmtId="0" fontId="7" fillId="26" borderId="19" xfId="0" applyFont="1" applyFill="1" applyBorder="1" applyAlignment="1">
      <alignment horizontal="right" vertical="center" wrapText="1" indent="2"/>
    </xf>
    <xf numFmtId="0" fontId="7" fillId="26" borderId="18" xfId="0" applyFont="1" applyFill="1" applyBorder="1" applyAlignment="1">
      <alignment horizontal="left" vertical="center" wrapText="1" indent="2"/>
    </xf>
    <xf numFmtId="3" fontId="7" fillId="0" borderId="12" xfId="0" applyNumberFormat="1" applyFont="1" applyBorder="1" applyAlignment="1">
      <alignment horizontal="center"/>
    </xf>
    <xf numFmtId="3" fontId="7" fillId="21" borderId="19" xfId="0" applyNumberFormat="1" applyFont="1" applyFill="1" applyBorder="1" applyAlignment="1">
      <alignment horizontal="right" wrapText="1" indent="1"/>
    </xf>
    <xf numFmtId="3" fontId="7" fillId="24" borderId="19" xfId="0" applyNumberFormat="1" applyFont="1" applyFill="1" applyBorder="1" applyAlignment="1">
      <alignment horizontal="right" wrapText="1" indent="1"/>
    </xf>
    <xf numFmtId="3" fontId="7" fillId="21" borderId="21" xfId="0" applyNumberFormat="1" applyFont="1" applyFill="1" applyBorder="1" applyAlignment="1">
      <alignment horizontal="right" wrapText="1" indent="1"/>
    </xf>
    <xf numFmtId="1" fontId="7" fillId="0" borderId="21" xfId="0" applyNumberFormat="1" applyFont="1" applyFill="1" applyBorder="1" applyAlignment="1">
      <alignment horizontal="right" indent="1"/>
    </xf>
    <xf numFmtId="0" fontId="10" fillId="26" borderId="12" xfId="0" applyFont="1" applyFill="1" applyBorder="1" applyAlignment="1">
      <alignment horizontal="center" wrapText="1"/>
    </xf>
    <xf numFmtId="1" fontId="10" fillId="24" borderId="7" xfId="0" applyNumberFormat="1" applyFont="1" applyFill="1" applyBorder="1" applyAlignment="1">
      <alignment horizontal="right" wrapText="1" indent="1"/>
    </xf>
    <xf numFmtId="1" fontId="10" fillId="24" borderId="19" xfId="0" applyNumberFormat="1" applyFont="1" applyFill="1" applyBorder="1" applyAlignment="1">
      <alignment horizontal="right" wrapText="1" indent="1"/>
    </xf>
    <xf numFmtId="3" fontId="7" fillId="0" borderId="26" xfId="0" applyNumberFormat="1" applyFont="1" applyBorder="1" applyAlignment="1">
      <alignment horizontal="right" wrapText="1" indent="1"/>
    </xf>
    <xf numFmtId="3" fontId="7" fillId="0" borderId="21" xfId="0" applyNumberFormat="1" applyFont="1" applyBorder="1" applyAlignment="1">
      <alignment horizontal="right" wrapText="1" indent="1"/>
    </xf>
    <xf numFmtId="3" fontId="7" fillId="24" borderId="21" xfId="0" applyNumberFormat="1" applyFont="1" applyFill="1" applyBorder="1" applyAlignment="1">
      <alignment horizontal="right" indent="1"/>
    </xf>
    <xf numFmtId="0" fontId="1" fillId="24" borderId="19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" xfId="0" applyFont="1" applyFill="1" applyBorder="1" applyAlignment="1">
      <alignment horizontal="center" vertical="center"/>
    </xf>
    <xf numFmtId="0" fontId="1" fillId="25" borderId="6" xfId="0" applyFont="1" applyFill="1" applyBorder="1" applyAlignment="1">
      <alignment horizontal="center" vertical="center"/>
    </xf>
    <xf numFmtId="3" fontId="10" fillId="0" borderId="7" xfId="0" applyNumberFormat="1" applyFont="1" applyBorder="1" applyAlignment="1">
      <alignment horizontal="right" vertical="center" wrapText="1" indent="1"/>
    </xf>
    <xf numFmtId="3" fontId="10" fillId="24" borderId="7" xfId="0" applyNumberFormat="1" applyFont="1" applyFill="1" applyBorder="1" applyAlignment="1">
      <alignment horizontal="right" vertical="center" wrapText="1" indent="1"/>
    </xf>
    <xf numFmtId="3" fontId="10" fillId="0" borderId="9" xfId="0" applyNumberFormat="1" applyFont="1" applyBorder="1" applyAlignment="1">
      <alignment horizontal="right" vertical="center" wrapText="1" indent="1"/>
    </xf>
    <xf numFmtId="0" fontId="7" fillId="27" borderId="18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176" fontId="10" fillId="0" borderId="20" xfId="0" applyNumberFormat="1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176" fontId="10" fillId="24" borderId="7" xfId="0" applyNumberFormat="1" applyFont="1" applyFill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3" fontId="7" fillId="26" borderId="7" xfId="0" applyNumberFormat="1" applyFont="1" applyFill="1" applyBorder="1" applyAlignment="1">
      <alignment horizontal="right" vertical="center" wrapText="1" indent="1"/>
    </xf>
    <xf numFmtId="3" fontId="7" fillId="26" borderId="19" xfId="0" applyNumberFormat="1" applyFont="1" applyFill="1" applyBorder="1" applyAlignment="1">
      <alignment horizontal="right" vertical="center" wrapText="1" indent="1"/>
    </xf>
    <xf numFmtId="0" fontId="7" fillId="26" borderId="20" xfId="0" applyFont="1" applyFill="1" applyBorder="1" applyAlignment="1">
      <alignment horizontal="left" vertical="center" wrapText="1" indent="1"/>
    </xf>
    <xf numFmtId="3" fontId="7" fillId="26" borderId="9" xfId="0" applyNumberFormat="1" applyFont="1" applyFill="1" applyBorder="1" applyAlignment="1">
      <alignment horizontal="right" vertical="center" wrapText="1" indent="1"/>
    </xf>
    <xf numFmtId="3" fontId="7" fillId="26" borderId="21" xfId="0" applyNumberFormat="1" applyFont="1" applyFill="1" applyBorder="1" applyAlignment="1">
      <alignment horizontal="right" vertical="center" wrapText="1" indent="1"/>
    </xf>
    <xf numFmtId="3" fontId="7" fillId="0" borderId="7" xfId="0" applyNumberFormat="1" applyFont="1" applyFill="1" applyBorder="1" applyAlignment="1">
      <alignment horizontal="right" vertical="center" wrapText="1" indent="1"/>
    </xf>
    <xf numFmtId="3" fontId="7" fillId="0" borderId="26" xfId="0" applyNumberFormat="1" applyFont="1" applyFill="1" applyBorder="1" applyAlignment="1">
      <alignment horizontal="right" vertical="center" wrapText="1" indent="1"/>
    </xf>
    <xf numFmtId="3" fontId="7" fillId="0" borderId="19" xfId="0" applyNumberFormat="1" applyFont="1" applyFill="1" applyBorder="1" applyAlignment="1">
      <alignment horizontal="right" vertical="center" wrapText="1" indent="1"/>
    </xf>
    <xf numFmtId="1" fontId="10" fillId="24" borderId="9" xfId="0" applyNumberFormat="1" applyFont="1" applyFill="1" applyBorder="1" applyAlignment="1">
      <alignment horizontal="right" vertical="center" wrapText="1" indent="1"/>
    </xf>
    <xf numFmtId="3" fontId="10" fillId="24" borderId="9" xfId="0" applyNumberFormat="1" applyFont="1" applyFill="1" applyBorder="1" applyAlignment="1">
      <alignment horizontal="right" vertical="center" wrapText="1" indent="1"/>
    </xf>
    <xf numFmtId="188" fontId="10" fillId="0" borderId="19" xfId="0" applyNumberFormat="1" applyFont="1" applyBorder="1" applyAlignment="1">
      <alignment horizontal="right" vertical="center" wrapText="1" indent="1"/>
    </xf>
    <xf numFmtId="188" fontId="10" fillId="24" borderId="19" xfId="0" applyNumberFormat="1" applyFont="1" applyFill="1" applyBorder="1" applyAlignment="1">
      <alignment horizontal="right" vertical="center" wrapText="1" indent="1"/>
    </xf>
    <xf numFmtId="1" fontId="10" fillId="0" borderId="7" xfId="0" applyNumberFormat="1" applyFont="1" applyBorder="1" applyAlignment="1">
      <alignment horizontal="right" vertical="center" wrapText="1" indent="1"/>
    </xf>
    <xf numFmtId="176" fontId="10" fillId="0" borderId="7" xfId="0" applyNumberFormat="1" applyFont="1" applyBorder="1" applyAlignment="1">
      <alignment horizontal="right" vertical="center" wrapText="1" indent="1"/>
    </xf>
    <xf numFmtId="176" fontId="10" fillId="24" borderId="7" xfId="0" applyNumberFormat="1" applyFont="1" applyFill="1" applyBorder="1" applyAlignment="1">
      <alignment horizontal="right" vertical="center" wrapText="1" indent="1"/>
    </xf>
    <xf numFmtId="176" fontId="10" fillId="24" borderId="9" xfId="0" applyNumberFormat="1" applyFont="1" applyFill="1" applyBorder="1" applyAlignment="1">
      <alignment horizontal="right" vertical="center" wrapText="1" indent="1"/>
    </xf>
    <xf numFmtId="188" fontId="10" fillId="24" borderId="21" xfId="0" applyNumberFormat="1" applyFont="1" applyFill="1" applyBorder="1" applyAlignment="1">
      <alignment horizontal="right" vertical="center" wrapText="1" indent="1"/>
    </xf>
    <xf numFmtId="1" fontId="10" fillId="0" borderId="7" xfId="0" applyNumberFormat="1" applyFont="1" applyBorder="1" applyAlignment="1">
      <alignment horizontal="center" vertical="center" wrapText="1"/>
    </xf>
    <xf numFmtId="1" fontId="10" fillId="24" borderId="7" xfId="0" applyNumberFormat="1" applyFont="1" applyFill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7" fillId="26" borderId="12" xfId="0" applyFont="1" applyFill="1" applyBorder="1" applyAlignment="1">
      <alignment horizontal="center" vertical="center" wrapText="1"/>
    </xf>
    <xf numFmtId="0" fontId="7" fillId="19" borderId="27" xfId="0" applyFont="1" applyFill="1" applyBorder="1" applyAlignment="1">
      <alignment vertical="center" wrapText="1"/>
    </xf>
    <xf numFmtId="0" fontId="7" fillId="26" borderId="11" xfId="0" applyFont="1" applyFill="1" applyBorder="1" applyAlignment="1">
      <alignment vertical="center" wrapText="1"/>
    </xf>
    <xf numFmtId="0" fontId="6" fillId="26" borderId="1" xfId="0" applyFont="1" applyFill="1" applyBorder="1" applyAlignment="1">
      <alignment horizontal="center" vertical="center" wrapText="1"/>
    </xf>
    <xf numFmtId="0" fontId="6" fillId="26" borderId="7" xfId="0" applyFont="1" applyFill="1" applyBorder="1" applyAlignment="1">
      <alignment horizontal="center" vertical="center" wrapText="1"/>
    </xf>
    <xf numFmtId="0" fontId="7" fillId="26" borderId="19" xfId="0" applyFont="1" applyFill="1" applyBorder="1" applyAlignment="1">
      <alignment horizontal="center" vertical="center" wrapText="1"/>
    </xf>
    <xf numFmtId="0" fontId="7" fillId="26" borderId="9" xfId="0" applyFont="1" applyFill="1" applyBorder="1" applyAlignment="1">
      <alignment horizontal="center" vertical="center" wrapText="1"/>
    </xf>
    <xf numFmtId="0" fontId="7" fillId="26" borderId="2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188" fontId="7" fillId="21" borderId="21" xfId="0" applyNumberFormat="1" applyFont="1" applyFill="1" applyBorder="1" applyAlignment="1">
      <alignment horizontal="right" wrapText="1" indent="1"/>
    </xf>
    <xf numFmtId="0" fontId="4" fillId="0" borderId="0" xfId="77" applyFill="1" applyAlignment="1" applyProtection="1">
      <alignment horizontal="left" vertical="center"/>
    </xf>
    <xf numFmtId="0" fontId="15" fillId="0" borderId="0" xfId="0" applyFont="1" applyFill="1" applyAlignment="1">
      <alignment horizontal="left" wrapText="1"/>
    </xf>
    <xf numFmtId="0" fontId="7" fillId="25" borderId="6" xfId="0" applyFont="1" applyFill="1" applyBorder="1" applyAlignment="1">
      <alignment horizontal="center"/>
    </xf>
    <xf numFmtId="0" fontId="7" fillId="24" borderId="0" xfId="0" applyFont="1" applyFill="1"/>
    <xf numFmtId="0" fontId="7" fillId="25" borderId="1" xfId="0" applyFont="1" applyFill="1" applyBorder="1" applyAlignment="1">
      <alignment horizontal="center"/>
    </xf>
    <xf numFmtId="0" fontId="7" fillId="25" borderId="12" xfId="0" applyFont="1" applyFill="1" applyBorder="1" applyAlignment="1">
      <alignment horizontal="center"/>
    </xf>
    <xf numFmtId="0" fontId="7" fillId="0" borderId="9" xfId="0" applyFont="1" applyBorder="1" applyAlignment="1">
      <alignment horizontal="right" vertical="center" wrapText="1" indent="1"/>
    </xf>
    <xf numFmtId="0" fontId="7" fillId="0" borderId="21" xfId="0" applyFont="1" applyBorder="1" applyAlignment="1">
      <alignment horizontal="right" vertical="center" wrapText="1" indent="1"/>
    </xf>
    <xf numFmtId="176" fontId="1" fillId="0" borderId="0" xfId="157" applyNumberFormat="1" applyFont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0" xfId="157" applyFont="1" applyAlignment="1">
      <alignment vertical="center" wrapText="1"/>
    </xf>
    <xf numFmtId="0" fontId="7" fillId="24" borderId="12" xfId="157" applyFont="1" applyFill="1" applyBorder="1" applyAlignment="1">
      <alignment horizontal="center" vertical="center" wrapText="1"/>
    </xf>
    <xf numFmtId="0" fontId="64" fillId="0" borderId="0" xfId="0" applyFont="1"/>
    <xf numFmtId="0" fontId="12" fillId="0" borderId="0" xfId="0" applyFont="1" applyAlignment="1"/>
    <xf numFmtId="0" fontId="7" fillId="24" borderId="1" xfId="157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77" applyBorder="1" applyAlignment="1" applyProtection="1">
      <alignment horizontal="left" vertical="center" wrapText="1"/>
    </xf>
    <xf numFmtId="0" fontId="4" fillId="0" borderId="0" xfId="77" applyAlignment="1" applyProtection="1">
      <alignment vertical="center" wrapText="1"/>
    </xf>
    <xf numFmtId="0" fontId="4" fillId="0" borderId="0" xfId="77" applyBorder="1" applyAlignment="1" applyProtection="1">
      <alignment horizontal="left" wrapText="1"/>
    </xf>
    <xf numFmtId="0" fontId="4" fillId="0" borderId="0" xfId="77" applyAlignment="1" applyProtection="1">
      <alignment horizontal="left" wrapText="1"/>
    </xf>
    <xf numFmtId="0" fontId="4" fillId="0" borderId="0" xfId="77" applyFill="1" applyAlignment="1" applyProtection="1">
      <alignment horizontal="left" wrapText="1"/>
    </xf>
    <xf numFmtId="0" fontId="4" fillId="0" borderId="0" xfId="77" applyAlignment="1" applyProtection="1">
      <alignment horizontal="left" vertical="center" wrapText="1"/>
    </xf>
    <xf numFmtId="0" fontId="15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left" wrapText="1"/>
    </xf>
    <xf numFmtId="0" fontId="4" fillId="0" borderId="0" xfId="77" applyFont="1" applyFill="1" applyAlignment="1" applyProtection="1">
      <alignment horizontal="left" vertical="center"/>
    </xf>
    <xf numFmtId="0" fontId="4" fillId="0" borderId="0" xfId="77" applyFont="1" applyAlignment="1" applyProtection="1">
      <alignment horizontal="left" vertical="center"/>
    </xf>
    <xf numFmtId="0" fontId="0" fillId="0" borderId="0" xfId="0" applyBorder="1" applyAlignment="1">
      <alignment wrapText="1"/>
    </xf>
    <xf numFmtId="0" fontId="7" fillId="24" borderId="27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horizontal="center" vertical="center" wrapText="1"/>
    </xf>
    <xf numFmtId="0" fontId="7" fillId="24" borderId="20" xfId="0" applyFont="1" applyFill="1" applyBorder="1" applyAlignment="1">
      <alignment horizontal="center" vertical="center" wrapText="1"/>
    </xf>
    <xf numFmtId="0" fontId="7" fillId="24" borderId="28" xfId="0" applyFont="1" applyFill="1" applyBorder="1" applyAlignment="1">
      <alignment horizontal="center" vertical="center" wrapText="1"/>
    </xf>
    <xf numFmtId="0" fontId="7" fillId="24" borderId="26" xfId="0" applyFont="1" applyFill="1" applyBorder="1" applyAlignment="1">
      <alignment horizontal="center" vertical="center" wrapText="1"/>
    </xf>
    <xf numFmtId="0" fontId="7" fillId="25" borderId="26" xfId="0" applyFont="1" applyFill="1" applyBorder="1" applyAlignment="1">
      <alignment horizontal="center" vertical="center" wrapText="1"/>
    </xf>
    <xf numFmtId="0" fontId="7" fillId="25" borderId="2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7" fillId="27" borderId="25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7" fillId="25" borderId="12" xfId="0" applyFont="1" applyFill="1" applyBorder="1" applyAlignment="1">
      <alignment horizontal="center" vertical="center" wrapText="1"/>
    </xf>
    <xf numFmtId="0" fontId="7" fillId="25" borderId="6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left" wrapText="1"/>
    </xf>
    <xf numFmtId="0" fontId="0" fillId="24" borderId="20" xfId="0" applyFill="1" applyBorder="1" applyAlignment="1">
      <alignment horizontal="center" vertical="center" wrapText="1"/>
    </xf>
    <xf numFmtId="0" fontId="7" fillId="26" borderId="12" xfId="0" applyFont="1" applyFill="1" applyBorder="1" applyAlignment="1">
      <alignment horizontal="center" vertical="center" wrapText="1"/>
    </xf>
    <xf numFmtId="0" fontId="7" fillId="24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7" fillId="25" borderId="25" xfId="0" applyFont="1" applyFill="1" applyBorder="1" applyAlignment="1">
      <alignment horizontal="center" wrapText="1"/>
    </xf>
    <xf numFmtId="188" fontId="7" fillId="25" borderId="25" xfId="0" applyNumberFormat="1" applyFont="1" applyFill="1" applyBorder="1" applyAlignment="1">
      <alignment horizontal="center" wrapText="1"/>
    </xf>
    <xf numFmtId="0" fontId="4" fillId="0" borderId="0" xfId="77" applyFill="1" applyAlignment="1" applyProtection="1">
      <alignment horizontal="left" vertical="center"/>
    </xf>
    <xf numFmtId="0" fontId="55" fillId="0" borderId="0" xfId="80" applyFont="1" applyFill="1" applyAlignment="1" applyProtection="1">
      <alignment horizontal="left" vertical="center"/>
    </xf>
    <xf numFmtId="0" fontId="55" fillId="0" borderId="0" xfId="80" applyFont="1" applyAlignment="1" applyProtection="1">
      <alignment horizontal="left" vertical="center"/>
    </xf>
    <xf numFmtId="0" fontId="15" fillId="0" borderId="0" xfId="0" applyFont="1" applyAlignment="1">
      <alignment horizontal="left" wrapText="1"/>
    </xf>
    <xf numFmtId="0" fontId="7" fillId="24" borderId="25" xfId="0" applyFont="1" applyFill="1" applyBorder="1" applyAlignment="1">
      <alignment horizontal="center" vertical="center" wrapText="1"/>
    </xf>
    <xf numFmtId="0" fontId="7" fillId="24" borderId="0" xfId="0" applyFont="1" applyFill="1" applyBorder="1" applyAlignment="1">
      <alignment horizontal="center" vertical="center" wrapText="1"/>
    </xf>
    <xf numFmtId="0" fontId="7" fillId="24" borderId="8" xfId="0" applyFont="1" applyFill="1" applyBorder="1" applyAlignment="1">
      <alignment horizontal="center" vertical="center" wrapText="1"/>
    </xf>
    <xf numFmtId="0" fontId="0" fillId="24" borderId="28" xfId="0" applyFill="1" applyBorder="1" applyAlignment="1">
      <alignment horizontal="center" vertical="center"/>
    </xf>
    <xf numFmtId="0" fontId="0" fillId="24" borderId="9" xfId="0" applyFill="1" applyBorder="1" applyAlignment="1">
      <alignment horizontal="center" vertical="center"/>
    </xf>
    <xf numFmtId="0" fontId="7" fillId="24" borderId="29" xfId="0" applyFont="1" applyFill="1" applyBorder="1" applyAlignment="1">
      <alignment horizontal="center" wrapText="1"/>
    </xf>
    <xf numFmtId="0" fontId="7" fillId="24" borderId="30" xfId="0" applyFont="1" applyFill="1" applyBorder="1" applyAlignment="1">
      <alignment horizontal="center" wrapText="1"/>
    </xf>
    <xf numFmtId="0" fontId="10" fillId="24" borderId="26" xfId="0" applyFont="1" applyFill="1" applyBorder="1" applyAlignment="1">
      <alignment horizontal="center" vertical="center" wrapText="1"/>
    </xf>
    <xf numFmtId="0" fontId="10" fillId="24" borderId="21" xfId="0" applyFont="1" applyFill="1" applyBorder="1" applyAlignment="1">
      <alignment horizontal="center" vertical="center" wrapText="1"/>
    </xf>
    <xf numFmtId="0" fontId="10" fillId="25" borderId="12" xfId="0" applyFont="1" applyFill="1" applyBorder="1" applyAlignment="1">
      <alignment horizontal="center" wrapText="1"/>
    </xf>
    <xf numFmtId="0" fontId="0" fillId="25" borderId="6" xfId="0" applyFill="1" applyBorder="1" applyAlignment="1">
      <alignment horizontal="center" wrapText="1"/>
    </xf>
    <xf numFmtId="0" fontId="10" fillId="19" borderId="25" xfId="0" applyFont="1" applyFill="1" applyBorder="1" applyAlignment="1">
      <alignment horizontal="center" wrapText="1"/>
    </xf>
    <xf numFmtId="176" fontId="10" fillId="19" borderId="0" xfId="0" applyNumberFormat="1" applyFont="1" applyFill="1" applyBorder="1" applyAlignment="1">
      <alignment horizontal="center" wrapText="1"/>
    </xf>
    <xf numFmtId="0" fontId="12" fillId="0" borderId="25" xfId="0" applyFont="1" applyBorder="1" applyAlignment="1">
      <alignment horizontal="left" vertical="center" wrapText="1"/>
    </xf>
    <xf numFmtId="176" fontId="10" fillId="19" borderId="25" xfId="0" applyNumberFormat="1" applyFont="1" applyFill="1" applyBorder="1" applyAlignment="1">
      <alignment horizontal="center" vertical="center" wrapText="1"/>
    </xf>
    <xf numFmtId="0" fontId="1" fillId="24" borderId="26" xfId="0" applyFont="1" applyFill="1" applyBorder="1" applyAlignment="1">
      <alignment horizontal="center" vertical="center"/>
    </xf>
    <xf numFmtId="0" fontId="1" fillId="24" borderId="27" xfId="0" applyFont="1" applyFill="1" applyBorder="1" applyAlignment="1">
      <alignment horizontal="center" vertical="center"/>
    </xf>
    <xf numFmtId="0" fontId="1" fillId="24" borderId="21" xfId="0" applyFont="1" applyFill="1" applyBorder="1" applyAlignment="1">
      <alignment horizontal="center" vertical="center"/>
    </xf>
    <xf numFmtId="0" fontId="1" fillId="24" borderId="20" xfId="0" applyFont="1" applyFill="1" applyBorder="1" applyAlignment="1">
      <alignment horizontal="center" vertical="center"/>
    </xf>
    <xf numFmtId="0" fontId="1" fillId="26" borderId="12" xfId="0" applyFont="1" applyFill="1" applyBorder="1" applyAlignment="1">
      <alignment horizontal="center" vertical="center"/>
    </xf>
    <xf numFmtId="0" fontId="1" fillId="26" borderId="6" xfId="0" applyFont="1" applyFill="1" applyBorder="1" applyAlignment="1">
      <alignment horizontal="center" vertical="center"/>
    </xf>
    <xf numFmtId="0" fontId="62" fillId="24" borderId="27" xfId="0" applyFont="1" applyFill="1" applyBorder="1" applyAlignment="1">
      <alignment horizontal="center" vertical="center" wrapText="1"/>
    </xf>
    <xf numFmtId="0" fontId="62" fillId="24" borderId="18" xfId="0" applyFont="1" applyFill="1" applyBorder="1" applyAlignment="1">
      <alignment horizontal="center" vertical="center" wrapText="1"/>
    </xf>
    <xf numFmtId="0" fontId="62" fillId="24" borderId="20" xfId="0" applyFont="1" applyFill="1" applyBorder="1" applyAlignment="1">
      <alignment horizontal="center" vertical="center" wrapText="1"/>
    </xf>
    <xf numFmtId="0" fontId="1" fillId="26" borderId="12" xfId="0" applyFont="1" applyFill="1" applyBorder="1" applyAlignment="1">
      <alignment horizontal="center" vertical="center" wrapText="1"/>
    </xf>
    <xf numFmtId="0" fontId="1" fillId="26" borderId="6" xfId="0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horizontal="center" vertical="center"/>
    </xf>
    <xf numFmtId="0" fontId="1" fillId="24" borderId="19" xfId="0" applyFont="1" applyFill="1" applyBorder="1" applyAlignment="1">
      <alignment horizontal="center" vertical="center"/>
    </xf>
    <xf numFmtId="0" fontId="62" fillId="24" borderId="20" xfId="0" applyFont="1" applyFill="1" applyBorder="1" applyAlignment="1">
      <alignment horizontal="center" wrapText="1"/>
    </xf>
    <xf numFmtId="0" fontId="1" fillId="24" borderId="9" xfId="0" applyFont="1" applyFill="1" applyBorder="1" applyAlignment="1">
      <alignment horizontal="center"/>
    </xf>
    <xf numFmtId="0" fontId="62" fillId="24" borderId="9" xfId="0" applyFont="1" applyFill="1" applyBorder="1" applyAlignment="1">
      <alignment horizontal="center"/>
    </xf>
    <xf numFmtId="0" fontId="1" fillId="24" borderId="21" xfId="0" applyFont="1" applyFill="1" applyBorder="1" applyAlignment="1">
      <alignment horizontal="center"/>
    </xf>
    <xf numFmtId="0" fontId="0" fillId="0" borderId="25" xfId="0" applyBorder="1" applyAlignment="1">
      <alignment wrapText="1"/>
    </xf>
    <xf numFmtId="0" fontId="10" fillId="27" borderId="25" xfId="0" applyFont="1" applyFill="1" applyBorder="1" applyAlignment="1">
      <alignment horizontal="center" wrapText="1"/>
    </xf>
    <xf numFmtId="0" fontId="0" fillId="27" borderId="25" xfId="0" applyFill="1" applyBorder="1" applyAlignment="1">
      <alignment horizontal="center" wrapText="1"/>
    </xf>
    <xf numFmtId="0" fontId="7" fillId="26" borderId="9" xfId="0" applyFont="1" applyFill="1" applyBorder="1" applyAlignment="1">
      <alignment horizontal="center" vertical="center" wrapText="1"/>
    </xf>
    <xf numFmtId="0" fontId="7" fillId="24" borderId="29" xfId="0" applyFont="1" applyFill="1" applyBorder="1" applyAlignment="1">
      <alignment horizontal="center" vertical="center" wrapText="1"/>
    </xf>
    <xf numFmtId="0" fontId="7" fillId="24" borderId="30" xfId="0" applyFont="1" applyFill="1" applyBorder="1" applyAlignment="1">
      <alignment horizontal="center" vertical="center" wrapText="1"/>
    </xf>
    <xf numFmtId="0" fontId="7" fillId="24" borderId="12" xfId="0" applyFont="1" applyFill="1" applyBorder="1" applyAlignment="1">
      <alignment horizontal="center" vertical="center"/>
    </xf>
    <xf numFmtId="0" fontId="7" fillId="24" borderId="11" xfId="0" applyFont="1" applyFill="1" applyBorder="1" applyAlignment="1">
      <alignment horizontal="center" vertical="center"/>
    </xf>
    <xf numFmtId="0" fontId="7" fillId="25" borderId="12" xfId="157" applyFont="1" applyFill="1" applyBorder="1" applyAlignment="1">
      <alignment horizontal="center" vertical="center" wrapText="1"/>
    </xf>
    <xf numFmtId="0" fontId="7" fillId="25" borderId="6" xfId="157" applyFont="1" applyFill="1" applyBorder="1" applyAlignment="1">
      <alignment horizontal="center" vertical="center" wrapText="1"/>
    </xf>
    <xf numFmtId="0" fontId="15" fillId="0" borderId="8" xfId="157" applyFont="1" applyBorder="1" applyAlignment="1">
      <alignment horizontal="left" wrapText="1"/>
    </xf>
    <xf numFmtId="0" fontId="7" fillId="24" borderId="25" xfId="157" applyFont="1" applyFill="1" applyBorder="1" applyAlignment="1">
      <alignment horizontal="center" vertical="center" wrapText="1"/>
    </xf>
    <xf numFmtId="0" fontId="7" fillId="24" borderId="8" xfId="157" applyFont="1" applyFill="1" applyBorder="1" applyAlignment="1">
      <alignment horizontal="center" vertical="center" wrapText="1"/>
    </xf>
    <xf numFmtId="0" fontId="7" fillId="27" borderId="25" xfId="0" applyFont="1" applyFill="1" applyBorder="1" applyAlignment="1">
      <alignment horizontal="center"/>
    </xf>
    <xf numFmtId="0" fontId="7" fillId="26" borderId="11" xfId="0" applyFont="1" applyFill="1" applyBorder="1" applyAlignment="1">
      <alignment horizontal="center" vertical="center" wrapText="1"/>
    </xf>
    <xf numFmtId="0" fontId="7" fillId="26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25" borderId="12" xfId="0" applyFont="1" applyFill="1" applyBorder="1" applyAlignment="1">
      <alignment horizontal="center"/>
    </xf>
    <xf numFmtId="0" fontId="7" fillId="25" borderId="6" xfId="0" applyFont="1" applyFill="1" applyBorder="1" applyAlignment="1">
      <alignment horizontal="center"/>
    </xf>
    <xf numFmtId="0" fontId="7" fillId="19" borderId="25" xfId="157" applyFont="1" applyFill="1" applyBorder="1" applyAlignment="1">
      <alignment horizontal="center" vertical="center" wrapText="1"/>
    </xf>
    <xf numFmtId="0" fontId="7" fillId="27" borderId="25" xfId="157" applyFont="1" applyFill="1" applyBorder="1" applyAlignment="1">
      <alignment horizontal="center" vertical="center" wrapText="1"/>
    </xf>
    <xf numFmtId="0" fontId="7" fillId="24" borderId="27" xfId="157" applyFont="1" applyFill="1" applyBorder="1" applyAlignment="1">
      <alignment horizontal="center" vertical="center" wrapText="1"/>
    </xf>
    <xf numFmtId="0" fontId="7" fillId="24" borderId="18" xfId="157" applyFont="1" applyFill="1" applyBorder="1" applyAlignment="1">
      <alignment horizontal="center" vertical="center" wrapText="1"/>
    </xf>
    <xf numFmtId="0" fontId="7" fillId="24" borderId="20" xfId="157" applyFont="1" applyFill="1" applyBorder="1" applyAlignment="1">
      <alignment horizontal="center" vertical="center" wrapText="1"/>
    </xf>
    <xf numFmtId="0" fontId="7" fillId="24" borderId="12" xfId="157" applyFont="1" applyFill="1" applyBorder="1" applyAlignment="1">
      <alignment horizontal="center" vertical="center" wrapText="1"/>
    </xf>
    <xf numFmtId="0" fontId="7" fillId="24" borderId="6" xfId="157" applyFont="1" applyFill="1" applyBorder="1" applyAlignment="1">
      <alignment horizontal="center" vertical="center" wrapText="1"/>
    </xf>
    <xf numFmtId="0" fontId="7" fillId="24" borderId="11" xfId="157" applyFont="1" applyFill="1" applyBorder="1" applyAlignment="1">
      <alignment horizontal="center" vertical="center" wrapText="1"/>
    </xf>
    <xf numFmtId="0" fontId="7" fillId="25" borderId="21" xfId="157" applyFont="1" applyFill="1" applyBorder="1" applyAlignment="1">
      <alignment horizontal="center" vertical="center" wrapText="1"/>
    </xf>
    <xf numFmtId="0" fontId="7" fillId="25" borderId="8" xfId="157" applyFont="1" applyFill="1" applyBorder="1" applyAlignment="1">
      <alignment horizontal="center" vertical="center" wrapText="1"/>
    </xf>
    <xf numFmtId="0" fontId="63" fillId="0" borderId="25" xfId="0" applyFont="1" applyBorder="1" applyAlignment="1">
      <alignment horizontal="left" wrapText="1"/>
    </xf>
    <xf numFmtId="0" fontId="7" fillId="25" borderId="6" xfId="0" applyFont="1" applyFill="1" applyBorder="1" applyAlignment="1">
      <alignment horizontal="center" wrapText="1"/>
    </xf>
    <xf numFmtId="0" fontId="4" fillId="0" borderId="0" xfId="77" applyAlignment="1" applyProtection="1">
      <alignment horizontal="left" vertical="center"/>
    </xf>
    <xf numFmtId="0" fontId="10" fillId="26" borderId="12" xfId="0" applyFont="1" applyFill="1" applyBorder="1" applyAlignment="1">
      <alignment horizontal="center" wrapText="1"/>
    </xf>
    <xf numFmtId="0" fontId="10" fillId="26" borderId="6" xfId="0" applyFont="1" applyFill="1" applyBorder="1" applyAlignment="1">
      <alignment horizontal="center" wrapText="1"/>
    </xf>
    <xf numFmtId="1" fontId="10" fillId="25" borderId="25" xfId="0" applyNumberFormat="1" applyFont="1" applyFill="1" applyBorder="1" applyAlignment="1">
      <alignment horizontal="center" wrapText="1"/>
    </xf>
    <xf numFmtId="0" fontId="63" fillId="0" borderId="0" xfId="0" applyFont="1" applyBorder="1" applyAlignment="1">
      <alignment horizontal="left" wrapText="1"/>
    </xf>
    <xf numFmtId="1" fontId="7" fillId="25" borderId="25" xfId="0" applyNumberFormat="1" applyFont="1" applyFill="1" applyBorder="1" applyAlignment="1">
      <alignment horizontal="center"/>
    </xf>
    <xf numFmtId="0" fontId="7" fillId="27" borderId="2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5" fillId="0" borderId="0" xfId="0" applyFont="1" applyFill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7" fillId="19" borderId="0" xfId="0" applyFont="1" applyFill="1" applyBorder="1" applyAlignment="1">
      <alignment horizontal="center" vertical="center" wrapText="1"/>
    </xf>
  </cellXfs>
  <cellStyles count="179">
    <cellStyle name="20 % - Akzent1 2" xfId="1"/>
    <cellStyle name="20 % - Akzent2 2" xfId="2"/>
    <cellStyle name="20 % - Akzent3 2" xfId="3"/>
    <cellStyle name="20 % - Akzent4 2" xfId="4"/>
    <cellStyle name="20 % - Akzent5 2" xfId="5"/>
    <cellStyle name="20 % - Akzent6 2" xfId="6"/>
    <cellStyle name="3mitP" xfId="7"/>
    <cellStyle name="4" xfId="8"/>
    <cellStyle name="4_Tab. F1-3" xfId="9"/>
    <cellStyle name="40 % - Akzent1 2" xfId="10"/>
    <cellStyle name="40 % - Akzent2 2" xfId="11"/>
    <cellStyle name="40 % - Akzent3 2" xfId="12"/>
    <cellStyle name="40 % - Akzent4 2" xfId="13"/>
    <cellStyle name="40 % - Akzent5 2" xfId="14"/>
    <cellStyle name="40 % - Akzent6 2" xfId="15"/>
    <cellStyle name="5" xfId="16"/>
    <cellStyle name="5_Tab. F1-3" xfId="17"/>
    <cellStyle name="6" xfId="18"/>
    <cellStyle name="6_Tab. F1-3" xfId="19"/>
    <cellStyle name="60 % - Akzent1 2" xfId="20"/>
    <cellStyle name="60 % - Akzent2 2" xfId="21"/>
    <cellStyle name="60 % - Akzent3 2" xfId="22"/>
    <cellStyle name="60 % - Akzent4 2" xfId="23"/>
    <cellStyle name="60 % - Akzent5 2" xfId="24"/>
    <cellStyle name="60 % - Akzent6 2" xfId="25"/>
    <cellStyle name="9" xfId="26"/>
    <cellStyle name="9_Tab. F1-3" xfId="27"/>
    <cellStyle name="Akzent1" xfId="28" builtinId="29" customBuiltin="1"/>
    <cellStyle name="Akzent1 2" xfId="29"/>
    <cellStyle name="Akzent2" xfId="30" builtinId="33" customBuiltin="1"/>
    <cellStyle name="Akzent2 2" xfId="31"/>
    <cellStyle name="Akzent3" xfId="32" builtinId="37" customBuiltin="1"/>
    <cellStyle name="Akzent3 2" xfId="33"/>
    <cellStyle name="Akzent4" xfId="34" builtinId="41" customBuiltin="1"/>
    <cellStyle name="Akzent4 2" xfId="35"/>
    <cellStyle name="Akzent5" xfId="36" builtinId="45" customBuiltin="1"/>
    <cellStyle name="Akzent5 2" xfId="37"/>
    <cellStyle name="Akzent6" xfId="38" builtinId="49" customBuiltin="1"/>
    <cellStyle name="Akzent6 2" xfId="39"/>
    <cellStyle name="Ausgabe" xfId="40" builtinId="21" customBuiltin="1"/>
    <cellStyle name="Ausgabe 2" xfId="41"/>
    <cellStyle name="Berechnung" xfId="42" builtinId="22" customBuiltin="1"/>
    <cellStyle name="Berechnung 2" xfId="43"/>
    <cellStyle name="bin" xfId="44"/>
    <cellStyle name="cell" xfId="45"/>
    <cellStyle name="ColCodes" xfId="46"/>
    <cellStyle name="ColTitles" xfId="47"/>
    <cellStyle name="ColTitles 2" xfId="48"/>
    <cellStyle name="ColTitles 2 2" xfId="49"/>
    <cellStyle name="ColTitles 3" xfId="50"/>
    <cellStyle name="column" xfId="51"/>
    <cellStyle name="Comma [0]_B3.1a" xfId="52"/>
    <cellStyle name="Comma_B3.1a" xfId="53"/>
    <cellStyle name="Currency [0]_B3.1a" xfId="54"/>
    <cellStyle name="Currency_B3.1a" xfId="55"/>
    <cellStyle name="DataEntryCells" xfId="56"/>
    <cellStyle name="Eingabe" xfId="57" builtinId="20" customBuiltin="1"/>
    <cellStyle name="Eingabe 2" xfId="58"/>
    <cellStyle name="Ergebnis" xfId="59" builtinId="25" customBuiltin="1"/>
    <cellStyle name="Ergebnis 2" xfId="60"/>
    <cellStyle name="Erklärender Text" xfId="61" builtinId="53" customBuiltin="1"/>
    <cellStyle name="Erklärender Text 2" xfId="62"/>
    <cellStyle name="Euro" xfId="63"/>
    <cellStyle name="Euro 2" xfId="64"/>
    <cellStyle name="Euro 2 2" xfId="65"/>
    <cellStyle name="Euro 3" xfId="66"/>
    <cellStyle name="Euro 4" xfId="67"/>
    <cellStyle name="formula" xfId="68"/>
    <cellStyle name="gap" xfId="69"/>
    <cellStyle name="gap 2" xfId="70"/>
    <cellStyle name="gap 2 2" xfId="71"/>
    <cellStyle name="gap 3" xfId="72"/>
    <cellStyle name="GreyBackground" xfId="73"/>
    <cellStyle name="GreyBackground 2" xfId="74"/>
    <cellStyle name="Gut" xfId="75" builtinId="26" customBuiltin="1"/>
    <cellStyle name="Gut 2" xfId="76"/>
    <cellStyle name="Hyperlink" xfId="77" builtinId="8"/>
    <cellStyle name="Hyperlink 2" xfId="78"/>
    <cellStyle name="Hyperlink 3" xfId="79"/>
    <cellStyle name="Hyperlink 4" xfId="80"/>
    <cellStyle name="ISC" xfId="81"/>
    <cellStyle name="ISC 2" xfId="82"/>
    <cellStyle name="ISC 2 2" xfId="83"/>
    <cellStyle name="ISC 3" xfId="84"/>
    <cellStyle name="Komma" xfId="85" builtinId="3"/>
    <cellStyle name="Komma 2" xfId="86"/>
    <cellStyle name="level1a" xfId="87"/>
    <cellStyle name="level2" xfId="88"/>
    <cellStyle name="level2a" xfId="89"/>
    <cellStyle name="level3" xfId="90"/>
    <cellStyle name="Neutral" xfId="91" builtinId="28" customBuiltin="1"/>
    <cellStyle name="Neutral 2" xfId="92"/>
    <cellStyle name="Normal 2" xfId="93"/>
    <cellStyle name="Normal 2 2" xfId="94"/>
    <cellStyle name="Normal 2 2 2" xfId="95"/>
    <cellStyle name="Normal 2 2 2 2" xfId="96"/>
    <cellStyle name="Normal 2 2 3" xfId="97"/>
    <cellStyle name="Normal_1997-enrl" xfId="98"/>
    <cellStyle name="Notiz" xfId="99" builtinId="10" customBuiltin="1"/>
    <cellStyle name="Notiz 2" xfId="100"/>
    <cellStyle name="Percent 2" xfId="101"/>
    <cellStyle name="Percent_1 SubOverv.USd" xfId="102"/>
    <cellStyle name="row" xfId="103"/>
    <cellStyle name="RowCodes" xfId="104"/>
    <cellStyle name="Row-Col Headings" xfId="105"/>
    <cellStyle name="RowTitles_CENTRAL_GOVT" xfId="106"/>
    <cellStyle name="RowTitles-Col2" xfId="107"/>
    <cellStyle name="RowTitles-Detail" xfId="108"/>
    <cellStyle name="Schlecht" xfId="109" builtinId="27" customBuiltin="1"/>
    <cellStyle name="Schlecht 2" xfId="110"/>
    <cellStyle name="Standard" xfId="0" builtinId="0"/>
    <cellStyle name="Standard 10" xfId="111"/>
    <cellStyle name="Standard 2" xfId="112"/>
    <cellStyle name="Standard 2 10" xfId="113"/>
    <cellStyle name="Standard 2 10 2" xfId="114"/>
    <cellStyle name="Standard 2 11" xfId="115"/>
    <cellStyle name="Standard 2 12" xfId="116"/>
    <cellStyle name="Standard 2 12 2" xfId="117"/>
    <cellStyle name="Standard 2 13" xfId="118"/>
    <cellStyle name="Standard 2 14" xfId="119"/>
    <cellStyle name="Standard 2 15" xfId="120"/>
    <cellStyle name="Standard 2 2" xfId="121"/>
    <cellStyle name="Standard 2 2 2" xfId="122"/>
    <cellStyle name="Standard 2 2 3" xfId="123"/>
    <cellStyle name="Standard 2 3" xfId="124"/>
    <cellStyle name="Standard 2 3 2" xfId="125"/>
    <cellStyle name="Standard 2 4" xfId="126"/>
    <cellStyle name="Standard 2 4 2" xfId="127"/>
    <cellStyle name="Standard 2 5" xfId="128"/>
    <cellStyle name="Standard 2 5 2" xfId="129"/>
    <cellStyle name="Standard 2 6" xfId="130"/>
    <cellStyle name="Standard 2 6 2" xfId="131"/>
    <cellStyle name="Standard 2 7" xfId="132"/>
    <cellStyle name="Standard 2 7 2" xfId="133"/>
    <cellStyle name="Standard 2 8" xfId="134"/>
    <cellStyle name="Standard 2 8 2" xfId="135"/>
    <cellStyle name="Standard 2 9" xfId="136"/>
    <cellStyle name="Standard 2 9 2" xfId="137"/>
    <cellStyle name="Standard 2_h4 3" xfId="138"/>
    <cellStyle name="Standard 3" xfId="139"/>
    <cellStyle name="Standard 3 2" xfId="140"/>
    <cellStyle name="Standard 4" xfId="141"/>
    <cellStyle name="Standard 4 2" xfId="142"/>
    <cellStyle name="Standard 4 2 2" xfId="143"/>
    <cellStyle name="Standard 4 3" xfId="144"/>
    <cellStyle name="Standard 4 3 2" xfId="145"/>
    <cellStyle name="Standard 4 4" xfId="146"/>
    <cellStyle name="Standard 4 4 2" xfId="147"/>
    <cellStyle name="Standard 4 5" xfId="148"/>
    <cellStyle name="Standard 4 5 2" xfId="149"/>
    <cellStyle name="Standard 4 6" xfId="150"/>
    <cellStyle name="Standard 4 6 2" xfId="151"/>
    <cellStyle name="Standard 4 7" xfId="152"/>
    <cellStyle name="Standard 4 7 2" xfId="153"/>
    <cellStyle name="Standard 4 8" xfId="154"/>
    <cellStyle name="Standard 4 8 2" xfId="155"/>
    <cellStyle name="Standard 5" xfId="156"/>
    <cellStyle name="Standard 6" xfId="157"/>
    <cellStyle name="Standard 7" xfId="158"/>
    <cellStyle name="Standard 8" xfId="159"/>
    <cellStyle name="Standard 9" xfId="160"/>
    <cellStyle name="temp" xfId="161"/>
    <cellStyle name="title1" xfId="162"/>
    <cellStyle name="Überschrift" xfId="163" builtinId="15" customBuiltin="1"/>
    <cellStyle name="Überschrift 1" xfId="164" builtinId="16" customBuiltin="1"/>
    <cellStyle name="Überschrift 1 2" xfId="165"/>
    <cellStyle name="Überschrift 2" xfId="166" builtinId="17" customBuiltin="1"/>
    <cellStyle name="Überschrift 2 2" xfId="167"/>
    <cellStyle name="Überschrift 3" xfId="168" builtinId="18" customBuiltin="1"/>
    <cellStyle name="Überschrift 3 2" xfId="169"/>
    <cellStyle name="Überschrift 4" xfId="170" builtinId="19" customBuiltin="1"/>
    <cellStyle name="Überschrift 4 2" xfId="171"/>
    <cellStyle name="Überschrift 5" xfId="172"/>
    <cellStyle name="Verknüpfte Zelle" xfId="173" builtinId="24" customBuiltin="1"/>
    <cellStyle name="Verknüpfte Zelle 2" xfId="174"/>
    <cellStyle name="Warnender Text" xfId="175" builtinId="11" customBuiltin="1"/>
    <cellStyle name="Warnender Text 2" xfId="176"/>
    <cellStyle name="Zelle überprüfen" xfId="177" builtinId="23" customBuiltin="1"/>
    <cellStyle name="Zelle überprüfen 2" xfId="178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D5E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6D9F1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12</xdr:col>
      <xdr:colOff>676275</xdr:colOff>
      <xdr:row>30</xdr:row>
      <xdr:rowOff>152400</xdr:rowOff>
    </xdr:to>
    <xdr:pic>
      <xdr:nvPicPr>
        <xdr:cNvPr id="17514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9820275" cy="467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LDUN~1\Kuehne\Bildungsberichterstattung\BBE2006\BBE-Dokumente\Endfassung%2021.04\AbbildungenExcel\Konsortium\050714_Sitzung_Konsortium\2-04_Bildungsstand_nach_Altersgruppen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vphilip\Eigene%20Dateien\BBE%202010\Kapitel%20H\Kap.%20H4.5\Abb.%20H4.5-2we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ust\Abt.2-Projekte\TLF\TLF%202003\Tabellen\Tabellen%20Minks&amp;Kerst%20TLF%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UST\Abt.2-Projekte\BBE2014\Kapitel_F\F2\f2_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BILDUN~1\Kuehne\Bildungsberichterstattung\BBE2006\BBE-Dokumente\Endfassung%2021.04\AbbildungenExcel\Konsortium\050714_Sitzung_Konsortium\2-04_Bildungsstand_nach_Altersgruppen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Koordinierung\AUSKUNFT\Mikrozensus\Formel_(Nicht_versenden)\2004\Bildungsstand_2004_nach_Ausl&#228;nder_Altersgruppen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L1RUB5MA\Kerst\BF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. H4.5-2web (2)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1.1.1"/>
      <sheetName val="Tab 4.1.1.2"/>
      <sheetName val="Tab. 4.1.1.3"/>
      <sheetName val="Tab 4.1.2.1"/>
      <sheetName val="Prog neu Fgr"/>
      <sheetName val="Prog neu Fgr (2)"/>
      <sheetName val="Tab 4.1.2.2"/>
      <sheetName val="Prog neu Stb"/>
      <sheetName val="Prog neu Stb (2)"/>
      <sheetName val="Tab. 4.1.3.1"/>
      <sheetName val="Tab 4.1.3.2"/>
      <sheetName val="Tab. 4.1.3.3"/>
      <sheetName val="Tab. 4.2.1"/>
      <sheetName val="Tab. 4.2.2"/>
      <sheetName val="Tab 4.2.3"/>
      <sheetName val="Tab. 4.2.4"/>
      <sheetName val="4.2.4 (2)"/>
      <sheetName val="4.2.4 (3)"/>
      <sheetName val="Tab. 4.2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ab. F2-1"/>
      <sheetName val="Tab. F2-2"/>
      <sheetName val="Tab. F2-3"/>
      <sheetName val="Tab. F2-4"/>
      <sheetName val="Tab. F2-4-1"/>
      <sheetName val="Tab. F2-5"/>
      <sheetName val="Tab. F2-6"/>
      <sheetName val="Tab. F2-7"/>
      <sheetName val="Tab. F2-8"/>
      <sheetName val="Tab. F2-9"/>
      <sheetName val="Tab. F2-10"/>
      <sheetName val="Tab. F2-11"/>
      <sheetName val="Tab. F2-12"/>
      <sheetName val="Tab. F2-13"/>
      <sheetName val="Tab. F2-14"/>
      <sheetName val="Tab. F2-15"/>
      <sheetName val="Tab. F2-16"/>
      <sheetName val="Tab. F2-17"/>
      <sheetName val="Tab F2-18"/>
      <sheetName val="Tab. F2-19"/>
      <sheetName val="Tab. F2-20"/>
      <sheetName val="Tab. F2-21"/>
      <sheetName val="Tab. F2-22"/>
      <sheetName val="Tab. F2-23"/>
      <sheetName val="Tab. F2-24"/>
      <sheetName val="Tab. F2-25"/>
      <sheetName val="Tab. F2-3_BBE2012"/>
      <sheetName val="Tab. F2-7_BBE2012"/>
      <sheetName val="Tab. F2-9_BBE2012"/>
      <sheetName val="Tab. F2-13_BBE2012"/>
      <sheetName val="Tab. F2-18_BBE2012"/>
      <sheetName val="Tab. F2-21_BBE2012"/>
      <sheetName val="Tab. F2-2_aktualisiert"/>
      <sheetName val="Tab. F2-N3"/>
      <sheetName val="Tab. F2-N4"/>
      <sheetName val="Tab. F2-N5"/>
      <sheetName val="Tab. F2-N6"/>
      <sheetName val="Tab. F2-N7"/>
      <sheetName val="Tab. F2-N8"/>
      <sheetName val="Tab. F2-N9"/>
      <sheetName val="Tab. F2-N10"/>
      <sheetName val="Tab. F2-N11"/>
      <sheetName val="Tab. F2-N12"/>
      <sheetName val="Tab. F2-N13"/>
      <sheetName val="Tab. F2-N14"/>
      <sheetName val="Tab F2-N15"/>
      <sheetName val="Tab. F2-N16"/>
      <sheetName val="Tab. F2-N17"/>
      <sheetName val="Tab. F2-N18"/>
      <sheetName val="Tab. F2-N19"/>
      <sheetName val="Tab. F2-X20"/>
      <sheetName val="Tab. F2-X21"/>
      <sheetName val="Tab. F2-N22"/>
      <sheetName val="Tab. F2-N23"/>
      <sheetName val="Tab. F2-18"/>
      <sheetName val="Tab. F2-X1"/>
      <sheetName val="Tab. F2-X2"/>
      <sheetName val="Tab. F2-X4"/>
      <sheetName val="Tab. F2-X6"/>
      <sheetName val="Tab. F2-X5"/>
      <sheetName val="Tab F2-X3"/>
      <sheetName val="Tab. F2-X7"/>
      <sheetName val="Tab. F2-11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pageSetUpPr fitToPage="1"/>
  </sheetPr>
  <dimension ref="A1:N39"/>
  <sheetViews>
    <sheetView tabSelected="1" zoomScaleNormal="100" workbookViewId="0"/>
  </sheetViews>
  <sheetFormatPr baseColWidth="10" defaultRowHeight="12.75"/>
  <cols>
    <col min="14" max="14" width="11.42578125" customWidth="1"/>
  </cols>
  <sheetData>
    <row r="1" spans="1:14" ht="1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>
      <c r="A2" s="2" t="s">
        <v>370</v>
      </c>
      <c r="B2" s="3"/>
      <c r="C2" s="5"/>
      <c r="D2" s="5"/>
      <c r="E2" s="5"/>
      <c r="F2" s="5"/>
      <c r="G2" s="5"/>
      <c r="H2" s="5"/>
      <c r="I2" s="5"/>
      <c r="J2" s="5"/>
      <c r="K2" s="3"/>
    </row>
    <row r="3" spans="1:14" ht="15" customHeight="1">
      <c r="A3" s="2"/>
      <c r="B3" s="3"/>
      <c r="C3" s="1"/>
      <c r="D3" s="1"/>
      <c r="E3" s="1"/>
      <c r="F3" s="1"/>
      <c r="G3" s="1"/>
      <c r="H3" s="1"/>
      <c r="I3" s="1"/>
      <c r="J3" s="1"/>
    </row>
    <row r="4" spans="1:14" ht="15" customHeight="1">
      <c r="A4" s="4" t="s">
        <v>70</v>
      </c>
      <c r="B4" s="3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3"/>
    </row>
    <row r="5" spans="1:14" ht="15" customHeight="1">
      <c r="A5" s="4"/>
      <c r="B5" s="3"/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3"/>
    </row>
    <row r="6" spans="1:14" ht="15" customHeight="1">
      <c r="A6" s="19" t="s">
        <v>360</v>
      </c>
      <c r="H6" s="16"/>
      <c r="I6" s="16"/>
      <c r="J6" s="16"/>
      <c r="K6" s="16"/>
      <c r="L6" s="16"/>
      <c r="M6" s="3"/>
      <c r="N6" s="3"/>
    </row>
    <row r="7" spans="1:14" ht="15" customHeight="1">
      <c r="A7" s="1" t="s">
        <v>347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"/>
      <c r="M7" s="3"/>
      <c r="N7" s="3"/>
    </row>
    <row r="8" spans="1:14" ht="15" customHeight="1">
      <c r="A8" s="1"/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"/>
      <c r="M8" s="3"/>
      <c r="N8" s="3"/>
    </row>
    <row r="9" spans="1:14" ht="15" customHeight="1">
      <c r="N9" s="3"/>
    </row>
    <row r="10" spans="1:14" ht="15" customHeight="1">
      <c r="A10" s="313" t="s">
        <v>348</v>
      </c>
    </row>
    <row r="11" spans="1:14" ht="15" customHeight="1">
      <c r="A11" s="313"/>
    </row>
    <row r="12" spans="1:14" ht="15" customHeight="1">
      <c r="A12" s="321" t="s">
        <v>349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</row>
    <row r="13" spans="1:14" ht="15" customHeight="1">
      <c r="A13" s="323" t="s">
        <v>350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</row>
    <row r="14" spans="1:14" ht="15" customHeight="1">
      <c r="A14" s="321" t="s">
        <v>351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1"/>
    </row>
    <row r="15" spans="1:14" ht="25.5" customHeight="1">
      <c r="A15" s="324" t="s">
        <v>352</v>
      </c>
      <c r="B15" s="324"/>
      <c r="C15" s="324"/>
      <c r="D15" s="324"/>
      <c r="E15" s="324"/>
      <c r="F15" s="324"/>
      <c r="G15" s="324"/>
      <c r="H15" s="324"/>
      <c r="I15" s="324"/>
      <c r="J15" s="324"/>
      <c r="K15" s="324"/>
    </row>
    <row r="16" spans="1:14" ht="15" customHeight="1">
      <c r="A16" s="323" t="s">
        <v>353</v>
      </c>
      <c r="B16" s="323"/>
      <c r="C16" s="323"/>
      <c r="D16" s="323"/>
      <c r="E16" s="323"/>
      <c r="F16" s="323"/>
      <c r="G16" s="323"/>
      <c r="H16" s="323"/>
      <c r="I16" s="323"/>
      <c r="J16" s="323"/>
      <c r="K16" s="323"/>
    </row>
    <row r="17" spans="1:12" ht="15" customHeight="1">
      <c r="A17" s="326" t="s">
        <v>354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2" ht="25.5" customHeight="1">
      <c r="A18" s="326" t="s">
        <v>355</v>
      </c>
      <c r="B18" s="326"/>
      <c r="C18" s="326"/>
      <c r="D18" s="326"/>
      <c r="E18" s="326"/>
      <c r="F18" s="326"/>
      <c r="G18" s="326"/>
      <c r="H18" s="326"/>
      <c r="I18" s="326"/>
      <c r="J18" s="326"/>
      <c r="K18" s="326"/>
      <c r="L18" s="315"/>
    </row>
    <row r="19" spans="1:12" ht="15" customHeight="1">
      <c r="A19" s="326" t="s">
        <v>337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26"/>
    </row>
    <row r="20" spans="1:12" ht="15" customHeight="1">
      <c r="A20" s="326" t="s">
        <v>338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26"/>
    </row>
    <row r="21" spans="1:12" ht="25.5" customHeight="1">
      <c r="A21" s="321" t="s">
        <v>356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</row>
    <row r="22" spans="1:12" ht="15" customHeight="1">
      <c r="A22" s="323" t="s">
        <v>339</v>
      </c>
      <c r="B22" s="323"/>
      <c r="C22" s="323"/>
      <c r="D22" s="323"/>
      <c r="E22" s="323"/>
      <c r="F22" s="323"/>
      <c r="G22" s="323"/>
      <c r="H22" s="323"/>
      <c r="I22" s="323"/>
      <c r="J22" s="323"/>
      <c r="K22" s="323"/>
    </row>
    <row r="23" spans="1:12" ht="25.5" customHeight="1">
      <c r="A23" s="325" t="s">
        <v>357</v>
      </c>
      <c r="B23" s="325"/>
      <c r="C23" s="325"/>
      <c r="D23" s="325"/>
      <c r="E23" s="325"/>
      <c r="F23" s="325"/>
      <c r="G23" s="325"/>
      <c r="H23" s="325"/>
      <c r="I23" s="325"/>
      <c r="J23" s="325"/>
      <c r="K23" s="325"/>
    </row>
    <row r="24" spans="1:12" ht="25.5" customHeight="1">
      <c r="A24" s="321" t="s">
        <v>358</v>
      </c>
      <c r="B24" s="321"/>
      <c r="C24" s="321"/>
      <c r="D24" s="321"/>
      <c r="E24" s="321"/>
      <c r="F24" s="321"/>
      <c r="G24" s="321"/>
      <c r="H24" s="321"/>
      <c r="I24" s="321"/>
      <c r="J24" s="321"/>
      <c r="K24" s="321"/>
    </row>
    <row r="25" spans="1:12" ht="15" customHeight="1"/>
    <row r="26" spans="1:12" ht="15" customHeight="1"/>
    <row r="27" spans="1:12" ht="14.25">
      <c r="A27" s="6" t="s">
        <v>71</v>
      </c>
      <c r="D27" s="17"/>
      <c r="E27" s="17"/>
      <c r="F27" s="17"/>
      <c r="G27" s="17"/>
    </row>
    <row r="28" spans="1:12" ht="14.25">
      <c r="A28" s="6"/>
      <c r="D28" s="17"/>
      <c r="E28" s="17"/>
      <c r="F28" s="17"/>
      <c r="G28" s="17"/>
    </row>
    <row r="29" spans="1:12">
      <c r="A29" s="7" t="s">
        <v>72</v>
      </c>
      <c r="B29" s="17" t="s">
        <v>73</v>
      </c>
      <c r="C29" s="17"/>
      <c r="D29" s="17"/>
      <c r="E29" s="17"/>
      <c r="F29" s="17"/>
      <c r="G29" s="17"/>
    </row>
    <row r="30" spans="1:12">
      <c r="A30" s="8">
        <v>0</v>
      </c>
      <c r="B30" s="17" t="s">
        <v>74</v>
      </c>
      <c r="C30" s="17"/>
      <c r="D30" s="17"/>
      <c r="E30" s="17"/>
      <c r="F30" s="17"/>
      <c r="G30" s="17"/>
    </row>
    <row r="31" spans="1:12">
      <c r="A31" s="7" t="s">
        <v>75</v>
      </c>
      <c r="B31" s="17" t="s">
        <v>76</v>
      </c>
      <c r="C31" s="17"/>
      <c r="D31" s="17"/>
      <c r="E31" s="17"/>
      <c r="F31" s="17"/>
      <c r="G31" s="17"/>
    </row>
    <row r="32" spans="1:12">
      <c r="A32" s="8" t="s">
        <v>77</v>
      </c>
      <c r="B32" s="17" t="s">
        <v>78</v>
      </c>
      <c r="C32" s="17"/>
      <c r="D32" s="17"/>
      <c r="E32" s="17"/>
      <c r="F32" s="17"/>
      <c r="G32" s="17"/>
    </row>
    <row r="33" spans="1:11">
      <c r="A33" s="9" t="s">
        <v>79</v>
      </c>
      <c r="B33" s="17" t="s">
        <v>80</v>
      </c>
      <c r="C33" s="17"/>
    </row>
    <row r="34" spans="1:11">
      <c r="A34" s="8" t="s">
        <v>81</v>
      </c>
      <c r="B34" s="17" t="s">
        <v>82</v>
      </c>
      <c r="C34" s="17"/>
      <c r="D34" s="18"/>
      <c r="E34" s="18"/>
      <c r="F34" s="18"/>
    </row>
    <row r="35" spans="1:11">
      <c r="A35" s="8" t="s">
        <v>83</v>
      </c>
      <c r="B35" s="17" t="s">
        <v>84</v>
      </c>
      <c r="C35" s="17"/>
    </row>
    <row r="36" spans="1:11">
      <c r="A36" s="18"/>
      <c r="B36" s="10"/>
      <c r="C36" s="10"/>
      <c r="D36" s="16"/>
      <c r="E36" s="16"/>
      <c r="F36" s="16"/>
      <c r="G36" s="16"/>
    </row>
    <row r="37" spans="1:11">
      <c r="A37" s="18" t="s">
        <v>85</v>
      </c>
      <c r="B37" s="18"/>
      <c r="C37" s="18"/>
      <c r="D37" s="16"/>
      <c r="E37" s="16"/>
      <c r="F37" s="16"/>
      <c r="G37" s="16"/>
    </row>
    <row r="38" spans="1:11">
      <c r="D38" s="3"/>
      <c r="E38" s="3"/>
      <c r="F38" s="3"/>
      <c r="G38" s="3"/>
    </row>
    <row r="39" spans="1:11" ht="26.25" customHeight="1">
      <c r="A39" s="320" t="s">
        <v>0</v>
      </c>
      <c r="B39" s="320"/>
      <c r="C39" s="320"/>
      <c r="D39" s="320"/>
      <c r="E39" s="320"/>
      <c r="F39" s="320"/>
      <c r="G39" s="320"/>
      <c r="H39" s="320"/>
      <c r="I39" s="320"/>
      <c r="J39" s="320"/>
      <c r="K39" s="320"/>
    </row>
  </sheetData>
  <mergeCells count="14">
    <mergeCell ref="A22:K22"/>
    <mergeCell ref="A17:K17"/>
    <mergeCell ref="A18:K18"/>
    <mergeCell ref="A19:K19"/>
    <mergeCell ref="A39:K39"/>
    <mergeCell ref="A12:K12"/>
    <mergeCell ref="A14:K14"/>
    <mergeCell ref="A13:K13"/>
    <mergeCell ref="A15:K15"/>
    <mergeCell ref="A16:K16"/>
    <mergeCell ref="A23:K23"/>
    <mergeCell ref="A24:K24"/>
    <mergeCell ref="A20:K20"/>
    <mergeCell ref="A21:K21"/>
  </mergeCells>
  <phoneticPr fontId="14" type="noConversion"/>
  <hyperlinks>
    <hyperlink ref="A6" location="'Abb. F1-3A'!A1" display="Abb. F1-3A: Grundständige Studiengänge am 31.1.2014 nach Art der Zulassungsbeschränkung und Ländern (in %)"/>
    <hyperlink ref="A7" location="'Tab. F1-1A'!A1" display="Tab. F1-1A: Bachelor- und Masterstudiengänge in den Wintersemestern 2005/06, 2010/11 bis 2013/14 nach Regelstudienzeit und Hochschulart (Anzahl)"/>
    <hyperlink ref="A12:K12" location="'Tab. F1-2web'!A1" display="Tab. F1-2web: Hochschulen* 1995 bis 2012** nach Art und Trägerschaft (Anzahl)"/>
    <hyperlink ref="A13:I13" location="'Tab. F1-3web'!A1" display="Tab. F1-3web: Studienanfängerinnen und -anfänger* in den Wintersemestern 2005 bis 2012 nach Trägerschaft der Hochschule"/>
    <hyperlink ref="A14:F14" location="'Tab. F1-4web'!A1" display="Tab. F1-4web: Studiengänge an deutschen Hochschulen 2001 bis 2014* insgesamt und nach Art des Abschlusses (Anzahl)"/>
    <hyperlink ref="A15:K15" location="'Tab. F1-5web'!A1" display="Tab. F1-5web: Grundständige Studiengänge 2007 bis 2014 nach Art der Hochschule und Art der Zulassungsbeschränkung sowie Anteil der Bachelorstudiengänge"/>
    <hyperlink ref="A16:K16" location="'Tab. F1-6web'!A1" display="Tab. F1-6web: Angebot an grundständigen und weiterführenden Studiengängen 2013 nach Fachrichtungen und Art des Abschlusses"/>
    <hyperlink ref="A17:K17" location="'Tab. F1-7web'!A1" display="Tab. F1-7web: Weiterführende Studiengänge 2011, 2013 und 2014 nach Art der Zulassungsbeschränkung"/>
    <hyperlink ref="A18:K18" location="'Tab. F1-8web'!A1" display="Tab. F1-8web: Studienanfängerinnen und -anfänger mit Zulassungsbeschränkung im aktuellen Studiengang in den Wintersemestern 2000/01 bis 2011/12 nach Art der Hochschule und ausgewählten Fächergruppen (in %)"/>
    <hyperlink ref="A19:K19" location="'Tab. F1-9web'!A1" display="Tab. F1-9web: Art der Zulassungsbeschränkung in den grundständigen Studiengängen 2012, 2013 und 2014 nach Ländern"/>
    <hyperlink ref="A20:K20" location="'Tab. F1-10web'!A1" display="Tab. F1-10web: Studienformen in Bachelor- und Masterstudiengängen im August 2013 nach Art der Hochschule und Trägerschaft"/>
    <hyperlink ref="A21:K21" location="'Tab. F1-11web'!A1" display="Tab. F1-11web: Studienanfängerinnen und -anfänger* in Fernstudiengängen 2005 bis 2012 nach Geschlecht, Art der Hochschule, Trägerschaft, Art der Studienberechtigung, Fächergruppen und Ländern"/>
    <hyperlink ref="A22:K22" location="'Tab. F1-12web'!A1" display="Tab. F1-12web: Typologie von Studiengängen mit Lernorten in Hochschule und Praxis"/>
    <hyperlink ref="A23:K23" location="'Tab. F1-13web'!A1" display="Tab. F1-13web: Grundständige und weiterführende duale Studiengänge im Hochschulkompass (HRK) und AusbildungPlus (BIBB) im Februar 2014 (Anzahl)"/>
    <hyperlink ref="A24:K24" location="'Tab. F1-14web'!A1" display="Tab. F1-14web: Studienanfängerinnen und -anfänger in dualen Studiengängen 2005 bis 2012 nach Geschlecht, Art der Hochschule, Trägerschaft, Art der Studienberechtigung, Fächergruppen und Ländern "/>
  </hyperlinks>
  <pageMargins left="0.59055118110236227" right="0.59055118110236227" top="0.78740157480314965" bottom="0.59055118110236227" header="0.51181102362204722" footer="0.51181102362204722"/>
  <pageSetup paperSize="9" scale="73" orientation="portrait" r:id="rId1"/>
  <headerFooter alignWithMargins="0">
    <oddHeader>&amp;CBildung in Deutschland 2014 - (Web-)Tabellen F1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S14"/>
  <sheetViews>
    <sheetView zoomScaleNormal="100" workbookViewId="0">
      <selection sqref="A1:B1"/>
    </sheetView>
  </sheetViews>
  <sheetFormatPr baseColWidth="10" defaultRowHeight="12.75"/>
  <cols>
    <col min="1" max="1" width="15" style="93" customWidth="1"/>
    <col min="2" max="2" width="10.42578125" style="93" customWidth="1"/>
    <col min="3" max="4" width="10" style="93" customWidth="1"/>
    <col min="5" max="12" width="8.85546875" style="93" customWidth="1"/>
    <col min="13" max="16384" width="11.42578125" style="93"/>
  </cols>
  <sheetData>
    <row r="1" spans="1:19" ht="25.5" customHeight="1">
      <c r="A1" s="354" t="s">
        <v>69</v>
      </c>
      <c r="B1" s="355"/>
    </row>
    <row r="2" spans="1:19" ht="33" customHeight="1">
      <c r="A2" s="399" t="s">
        <v>336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</row>
    <row r="3" spans="1:19" ht="54" customHeight="1">
      <c r="A3" s="400" t="s">
        <v>32</v>
      </c>
      <c r="B3" s="319" t="s">
        <v>3</v>
      </c>
      <c r="C3" s="319" t="s">
        <v>265</v>
      </c>
      <c r="D3" s="319" t="s">
        <v>266</v>
      </c>
      <c r="E3" s="319" t="s">
        <v>145</v>
      </c>
      <c r="F3" s="319" t="s">
        <v>146</v>
      </c>
      <c r="G3" s="319" t="s">
        <v>147</v>
      </c>
      <c r="H3" s="319" t="s">
        <v>126</v>
      </c>
      <c r="I3" s="319" t="s">
        <v>125</v>
      </c>
      <c r="J3" s="316" t="s">
        <v>148</v>
      </c>
      <c r="K3" s="316" t="s">
        <v>149</v>
      </c>
      <c r="L3" s="316" t="s">
        <v>127</v>
      </c>
    </row>
    <row r="4" spans="1:19">
      <c r="A4" s="401"/>
      <c r="B4" s="397" t="s">
        <v>2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  <c r="O4" s="92"/>
      <c r="P4" s="125"/>
      <c r="S4" s="92"/>
    </row>
    <row r="5" spans="1:19">
      <c r="A5" s="202" t="s">
        <v>44</v>
      </c>
      <c r="B5" s="192">
        <v>60</v>
      </c>
      <c r="C5" s="193">
        <v>58</v>
      </c>
      <c r="D5" s="193">
        <v>65</v>
      </c>
      <c r="E5" s="193">
        <v>58</v>
      </c>
      <c r="F5" s="193">
        <v>73</v>
      </c>
      <c r="G5" s="193">
        <v>50</v>
      </c>
      <c r="H5" s="193">
        <v>51</v>
      </c>
      <c r="I5" s="194">
        <v>38</v>
      </c>
      <c r="J5" s="194">
        <v>71</v>
      </c>
      <c r="K5" s="194">
        <v>89</v>
      </c>
      <c r="L5" s="194">
        <v>57</v>
      </c>
      <c r="O5" s="92"/>
    </row>
    <row r="6" spans="1:19">
      <c r="A6" s="172" t="s">
        <v>128</v>
      </c>
      <c r="B6" s="195">
        <v>62</v>
      </c>
      <c r="C6" s="196">
        <v>60</v>
      </c>
      <c r="D6" s="196">
        <v>67</v>
      </c>
      <c r="E6" s="196">
        <v>61</v>
      </c>
      <c r="F6" s="196">
        <v>77</v>
      </c>
      <c r="G6" s="196">
        <v>55</v>
      </c>
      <c r="H6" s="196">
        <v>44</v>
      </c>
      <c r="I6" s="197">
        <v>42</v>
      </c>
      <c r="J6" s="197">
        <v>74</v>
      </c>
      <c r="K6" s="197">
        <v>85</v>
      </c>
      <c r="L6" s="197">
        <v>56</v>
      </c>
      <c r="O6" s="92"/>
    </row>
    <row r="7" spans="1:19">
      <c r="A7" s="202" t="s">
        <v>33</v>
      </c>
      <c r="B7" s="192">
        <v>65</v>
      </c>
      <c r="C7" s="193">
        <v>64</v>
      </c>
      <c r="D7" s="193">
        <v>65</v>
      </c>
      <c r="E7" s="193">
        <v>70</v>
      </c>
      <c r="F7" s="193">
        <v>81</v>
      </c>
      <c r="G7" s="193">
        <v>51</v>
      </c>
      <c r="H7" s="193">
        <v>50</v>
      </c>
      <c r="I7" s="194">
        <v>39</v>
      </c>
      <c r="J7" s="194">
        <v>82</v>
      </c>
      <c r="K7" s="194">
        <v>90</v>
      </c>
      <c r="L7" s="194">
        <v>67</v>
      </c>
      <c r="O7" s="92"/>
    </row>
    <row r="8" spans="1:19">
      <c r="A8" s="172" t="s">
        <v>35</v>
      </c>
      <c r="B8" s="195">
        <v>69</v>
      </c>
      <c r="C8" s="196">
        <v>69</v>
      </c>
      <c r="D8" s="196">
        <v>70</v>
      </c>
      <c r="E8" s="196">
        <v>70</v>
      </c>
      <c r="F8" s="196">
        <v>82</v>
      </c>
      <c r="G8" s="196">
        <v>60</v>
      </c>
      <c r="H8" s="196">
        <v>50</v>
      </c>
      <c r="I8" s="197">
        <v>49</v>
      </c>
      <c r="J8" s="197">
        <v>85</v>
      </c>
      <c r="K8" s="197">
        <v>86</v>
      </c>
      <c r="L8" s="197">
        <v>74</v>
      </c>
      <c r="O8" s="92"/>
    </row>
    <row r="9" spans="1:19">
      <c r="A9" s="202" t="s">
        <v>37</v>
      </c>
      <c r="B9" s="192">
        <v>68</v>
      </c>
      <c r="C9" s="193">
        <v>69</v>
      </c>
      <c r="D9" s="193">
        <v>66</v>
      </c>
      <c r="E9" s="198">
        <v>74</v>
      </c>
      <c r="F9" s="193">
        <v>82</v>
      </c>
      <c r="G9" s="193">
        <v>53</v>
      </c>
      <c r="H9" s="193">
        <v>51</v>
      </c>
      <c r="I9" s="194">
        <v>46</v>
      </c>
      <c r="J9" s="194">
        <v>80</v>
      </c>
      <c r="K9" s="194">
        <v>76</v>
      </c>
      <c r="L9" s="194">
        <v>73</v>
      </c>
      <c r="O9" s="92"/>
    </row>
    <row r="10" spans="1:19">
      <c r="A10" s="173" t="s">
        <v>46</v>
      </c>
      <c r="B10" s="199">
        <v>64</v>
      </c>
      <c r="C10" s="200">
        <v>63</v>
      </c>
      <c r="D10" s="200">
        <v>66</v>
      </c>
      <c r="E10" s="200">
        <v>67</v>
      </c>
      <c r="F10" s="200">
        <v>80</v>
      </c>
      <c r="G10" s="200">
        <v>45</v>
      </c>
      <c r="H10" s="200">
        <v>48</v>
      </c>
      <c r="I10" s="201">
        <v>51</v>
      </c>
      <c r="J10" s="201">
        <v>79</v>
      </c>
      <c r="K10" s="201">
        <v>60</v>
      </c>
      <c r="L10" s="201">
        <v>76</v>
      </c>
      <c r="O10" s="92"/>
    </row>
    <row r="11" spans="1:19" ht="17.25" customHeight="1">
      <c r="A11" s="191" t="s">
        <v>255</v>
      </c>
      <c r="G11" s="99"/>
      <c r="L11" s="99"/>
      <c r="M11" s="99"/>
    </row>
    <row r="12" spans="1:19">
      <c r="A12" s="191" t="s">
        <v>184</v>
      </c>
      <c r="G12" s="99"/>
      <c r="L12" s="99"/>
      <c r="M12" s="99"/>
    </row>
    <row r="13" spans="1:19">
      <c r="A13" s="191" t="s">
        <v>367</v>
      </c>
      <c r="G13" s="99"/>
      <c r="L13" s="99"/>
      <c r="M13" s="99"/>
    </row>
    <row r="14" spans="1:19">
      <c r="A14" s="92"/>
      <c r="G14" s="99"/>
      <c r="L14" s="99"/>
      <c r="M14" s="99"/>
    </row>
  </sheetData>
  <mergeCells count="4">
    <mergeCell ref="B4:L4"/>
    <mergeCell ref="A2:L2"/>
    <mergeCell ref="A3:A4"/>
    <mergeCell ref="A1:B1"/>
  </mergeCells>
  <phoneticPr fontId="61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scale="76" orientation="portrait" r:id="rId1"/>
  <headerFooter scaleWithDoc="0">
    <oddHeader>&amp;CBildungsbericht 2014 - (Web-)Tabellen F1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W62"/>
  <sheetViews>
    <sheetView zoomScaleNormal="100" workbookViewId="0">
      <selection sqref="A1:B1"/>
    </sheetView>
  </sheetViews>
  <sheetFormatPr baseColWidth="10" defaultRowHeight="12.75"/>
  <cols>
    <col min="1" max="1" width="22" customWidth="1"/>
    <col min="2" max="2" width="10.140625" customWidth="1"/>
    <col min="3" max="3" width="11.85546875" customWidth="1"/>
    <col min="4" max="4" width="11" customWidth="1"/>
    <col min="5" max="5" width="11.140625" customWidth="1"/>
    <col min="6" max="6" width="10.7109375" customWidth="1"/>
    <col min="7" max="7" width="9.28515625" customWidth="1"/>
    <col min="8" max="8" width="10" customWidth="1"/>
  </cols>
  <sheetData>
    <row r="1" spans="1:8" ht="25.5" customHeight="1">
      <c r="A1" s="354" t="s">
        <v>69</v>
      </c>
      <c r="B1" s="355"/>
    </row>
    <row r="2" spans="1:8" ht="29.25" customHeight="1">
      <c r="A2" s="342" t="s">
        <v>337</v>
      </c>
      <c r="B2" s="342"/>
      <c r="C2" s="342"/>
      <c r="D2" s="342"/>
      <c r="E2" s="342"/>
      <c r="F2" s="342"/>
      <c r="G2" s="343"/>
      <c r="H2" s="343"/>
    </row>
    <row r="3" spans="1:8" ht="38.25" customHeight="1">
      <c r="A3" s="333" t="s">
        <v>105</v>
      </c>
      <c r="B3" s="21" t="s">
        <v>3</v>
      </c>
      <c r="C3" s="348" t="s">
        <v>307</v>
      </c>
      <c r="D3" s="403"/>
      <c r="E3" s="348" t="s">
        <v>23</v>
      </c>
      <c r="F3" s="403"/>
      <c r="G3" s="348" t="s">
        <v>110</v>
      </c>
      <c r="H3" s="404"/>
    </row>
    <row r="4" spans="1:8">
      <c r="A4" s="335"/>
      <c r="B4" s="406" t="s">
        <v>1</v>
      </c>
      <c r="C4" s="407"/>
      <c r="D4" s="308" t="s">
        <v>2</v>
      </c>
      <c r="E4" s="306" t="s">
        <v>1</v>
      </c>
      <c r="F4" s="308" t="s">
        <v>2</v>
      </c>
      <c r="G4" s="306" t="s">
        <v>1</v>
      </c>
      <c r="H4" s="309" t="s">
        <v>2</v>
      </c>
    </row>
    <row r="5" spans="1:8">
      <c r="A5" s="402" t="s">
        <v>314</v>
      </c>
      <c r="B5" s="402"/>
      <c r="C5" s="402"/>
      <c r="D5" s="402"/>
      <c r="E5" s="402"/>
      <c r="F5" s="402"/>
      <c r="G5" s="402"/>
      <c r="H5" s="402"/>
    </row>
    <row r="6" spans="1:8">
      <c r="A6" s="13" t="s">
        <v>3</v>
      </c>
      <c r="B6" s="264">
        <v>9134</v>
      </c>
      <c r="C6" s="176">
        <v>4431</v>
      </c>
      <c r="D6" s="180">
        <v>48.5</v>
      </c>
      <c r="E6" s="176">
        <v>4613</v>
      </c>
      <c r="F6" s="180">
        <v>50.5</v>
      </c>
      <c r="G6" s="178">
        <v>90</v>
      </c>
      <c r="H6" s="182">
        <v>1</v>
      </c>
    </row>
    <row r="7" spans="1:8">
      <c r="A7" s="53" t="s">
        <v>89</v>
      </c>
      <c r="B7" s="265">
        <v>1409</v>
      </c>
      <c r="C7" s="177">
        <v>491</v>
      </c>
      <c r="D7" s="181">
        <v>34.799999999999997</v>
      </c>
      <c r="E7" s="177">
        <v>907</v>
      </c>
      <c r="F7" s="181">
        <v>64.400000000000006</v>
      </c>
      <c r="G7" s="179">
        <v>11</v>
      </c>
      <c r="H7" s="183">
        <v>0.8</v>
      </c>
    </row>
    <row r="8" spans="1:8">
      <c r="A8" s="13" t="s">
        <v>90</v>
      </c>
      <c r="B8" s="264">
        <v>1470</v>
      </c>
      <c r="C8" s="176">
        <v>980</v>
      </c>
      <c r="D8" s="180">
        <v>66.7</v>
      </c>
      <c r="E8" s="176">
        <v>476</v>
      </c>
      <c r="F8" s="180">
        <v>32.4</v>
      </c>
      <c r="G8" s="178">
        <v>14</v>
      </c>
      <c r="H8" s="182">
        <v>1</v>
      </c>
    </row>
    <row r="9" spans="1:8">
      <c r="A9" s="53" t="s">
        <v>91</v>
      </c>
      <c r="B9" s="265">
        <v>413</v>
      </c>
      <c r="C9" s="177">
        <v>134</v>
      </c>
      <c r="D9" s="181">
        <v>32.4</v>
      </c>
      <c r="E9" s="177">
        <v>275</v>
      </c>
      <c r="F9" s="181">
        <v>66.599999999999994</v>
      </c>
      <c r="G9" s="179">
        <v>4</v>
      </c>
      <c r="H9" s="203">
        <v>1</v>
      </c>
    </row>
    <row r="10" spans="1:8">
      <c r="A10" s="13" t="s">
        <v>92</v>
      </c>
      <c r="B10" s="264">
        <v>168</v>
      </c>
      <c r="C10" s="176">
        <v>82</v>
      </c>
      <c r="D10" s="180">
        <v>48.8</v>
      </c>
      <c r="E10" s="176">
        <v>86</v>
      </c>
      <c r="F10" s="180">
        <v>51.2</v>
      </c>
      <c r="G10" s="208" t="s">
        <v>72</v>
      </c>
      <c r="H10" s="204" t="s">
        <v>72</v>
      </c>
    </row>
    <row r="11" spans="1:8">
      <c r="A11" s="53" t="s">
        <v>93</v>
      </c>
      <c r="B11" s="265">
        <v>152</v>
      </c>
      <c r="C11" s="177">
        <v>36</v>
      </c>
      <c r="D11" s="181">
        <v>23.7</v>
      </c>
      <c r="E11" s="177">
        <v>116</v>
      </c>
      <c r="F11" s="181">
        <v>76.3</v>
      </c>
      <c r="G11" s="179" t="s">
        <v>72</v>
      </c>
      <c r="H11" s="183" t="s">
        <v>72</v>
      </c>
    </row>
    <row r="12" spans="1:8">
      <c r="A12" s="13" t="s">
        <v>94</v>
      </c>
      <c r="B12" s="264">
        <v>285</v>
      </c>
      <c r="C12" s="176">
        <v>42</v>
      </c>
      <c r="D12" s="180">
        <v>14.7</v>
      </c>
      <c r="E12" s="176">
        <v>240</v>
      </c>
      <c r="F12" s="180">
        <v>84.2</v>
      </c>
      <c r="G12" s="178">
        <v>3</v>
      </c>
      <c r="H12" s="182">
        <v>1.1000000000000001</v>
      </c>
    </row>
    <row r="13" spans="1:8">
      <c r="A13" s="53" t="s">
        <v>95</v>
      </c>
      <c r="B13" s="265">
        <v>709</v>
      </c>
      <c r="C13" s="177">
        <v>324</v>
      </c>
      <c r="D13" s="181">
        <v>45.7</v>
      </c>
      <c r="E13" s="177">
        <v>377</v>
      </c>
      <c r="F13" s="181">
        <v>53.2</v>
      </c>
      <c r="G13" s="179">
        <v>8</v>
      </c>
      <c r="H13" s="183">
        <v>1.1000000000000001</v>
      </c>
    </row>
    <row r="14" spans="1:8" ht="12.75" customHeight="1">
      <c r="A14" s="13" t="s">
        <v>96</v>
      </c>
      <c r="B14" s="264">
        <v>245</v>
      </c>
      <c r="C14" s="176">
        <v>155</v>
      </c>
      <c r="D14" s="180">
        <v>63.3</v>
      </c>
      <c r="E14" s="176">
        <v>85</v>
      </c>
      <c r="F14" s="180">
        <v>34.700000000000003</v>
      </c>
      <c r="G14" s="178">
        <v>5</v>
      </c>
      <c r="H14" s="182">
        <v>2</v>
      </c>
    </row>
    <row r="15" spans="1:8">
      <c r="A15" s="53" t="s">
        <v>97</v>
      </c>
      <c r="B15" s="265">
        <v>701</v>
      </c>
      <c r="C15" s="177">
        <v>239</v>
      </c>
      <c r="D15" s="181">
        <v>34.1</v>
      </c>
      <c r="E15" s="177">
        <v>455</v>
      </c>
      <c r="F15" s="181">
        <v>64.900000000000006</v>
      </c>
      <c r="G15" s="179">
        <v>7</v>
      </c>
      <c r="H15" s="183">
        <v>1</v>
      </c>
    </row>
    <row r="16" spans="1:8">
      <c r="A16" s="13" t="s">
        <v>98</v>
      </c>
      <c r="B16" s="264">
        <v>1723</v>
      </c>
      <c r="C16" s="176">
        <v>861</v>
      </c>
      <c r="D16" s="180">
        <v>50</v>
      </c>
      <c r="E16" s="176">
        <v>847</v>
      </c>
      <c r="F16" s="180">
        <v>49.2</v>
      </c>
      <c r="G16" s="178">
        <v>15</v>
      </c>
      <c r="H16" s="182">
        <v>0.9</v>
      </c>
    </row>
    <row r="17" spans="1:23">
      <c r="A17" s="53" t="s">
        <v>99</v>
      </c>
      <c r="B17" s="265">
        <v>466</v>
      </c>
      <c r="C17" s="177">
        <v>295</v>
      </c>
      <c r="D17" s="181">
        <v>63.3</v>
      </c>
      <c r="E17" s="177">
        <v>168</v>
      </c>
      <c r="F17" s="181">
        <v>36.1</v>
      </c>
      <c r="G17" s="179">
        <v>3</v>
      </c>
      <c r="H17" s="183">
        <v>0.6</v>
      </c>
    </row>
    <row r="18" spans="1:23">
      <c r="A18" s="13" t="s">
        <v>100</v>
      </c>
      <c r="B18" s="264">
        <v>167</v>
      </c>
      <c r="C18" s="176">
        <v>62</v>
      </c>
      <c r="D18" s="180">
        <v>37.1</v>
      </c>
      <c r="E18" s="176">
        <v>102</v>
      </c>
      <c r="F18" s="180">
        <v>61.1</v>
      </c>
      <c r="G18" s="178">
        <v>3</v>
      </c>
      <c r="H18" s="182">
        <v>1.8</v>
      </c>
    </row>
    <row r="19" spans="1:23">
      <c r="A19" s="53" t="s">
        <v>101</v>
      </c>
      <c r="B19" s="265">
        <v>445</v>
      </c>
      <c r="C19" s="177">
        <v>237</v>
      </c>
      <c r="D19" s="181">
        <v>53.3</v>
      </c>
      <c r="E19" s="177">
        <v>202</v>
      </c>
      <c r="F19" s="181">
        <v>45.4</v>
      </c>
      <c r="G19" s="179">
        <v>6</v>
      </c>
      <c r="H19" s="183">
        <v>1.3</v>
      </c>
    </row>
    <row r="20" spans="1:23">
      <c r="A20" s="13" t="s">
        <v>102</v>
      </c>
      <c r="B20" s="264">
        <v>336</v>
      </c>
      <c r="C20" s="176">
        <v>212</v>
      </c>
      <c r="D20" s="180">
        <v>63.1</v>
      </c>
      <c r="E20" s="176">
        <v>120</v>
      </c>
      <c r="F20" s="180">
        <v>35.700000000000003</v>
      </c>
      <c r="G20" s="178">
        <v>4</v>
      </c>
      <c r="H20" s="182">
        <v>1.2</v>
      </c>
    </row>
    <row r="21" spans="1:23">
      <c r="A21" s="53" t="s">
        <v>103</v>
      </c>
      <c r="B21" s="265">
        <v>188</v>
      </c>
      <c r="C21" s="177">
        <v>80</v>
      </c>
      <c r="D21" s="181">
        <v>42.6</v>
      </c>
      <c r="E21" s="177">
        <v>104</v>
      </c>
      <c r="F21" s="181">
        <v>55.3</v>
      </c>
      <c r="G21" s="179">
        <v>4</v>
      </c>
      <c r="H21" s="183">
        <v>2.1</v>
      </c>
    </row>
    <row r="22" spans="1:23">
      <c r="A22" s="13" t="s">
        <v>104</v>
      </c>
      <c r="B22" s="264">
        <v>257</v>
      </c>
      <c r="C22" s="176">
        <v>201</v>
      </c>
      <c r="D22" s="180">
        <v>78.2</v>
      </c>
      <c r="E22" s="176">
        <v>53</v>
      </c>
      <c r="F22" s="180">
        <v>20.6</v>
      </c>
      <c r="G22" s="178">
        <v>3</v>
      </c>
      <c r="H22" s="182">
        <v>1.2</v>
      </c>
    </row>
    <row r="23" spans="1:23">
      <c r="A23" s="402" t="s">
        <v>313</v>
      </c>
      <c r="B23" s="402"/>
      <c r="C23" s="402"/>
      <c r="D23" s="402"/>
      <c r="E23" s="402"/>
      <c r="F23" s="402"/>
      <c r="G23" s="402"/>
      <c r="H23" s="402"/>
    </row>
    <row r="24" spans="1:23" ht="13.5">
      <c r="A24" s="13" t="s">
        <v>256</v>
      </c>
      <c r="B24" s="264">
        <v>9344</v>
      </c>
      <c r="C24" s="176">
        <v>4487</v>
      </c>
      <c r="D24" s="180">
        <v>48.020119863013697</v>
      </c>
      <c r="E24" s="176">
        <v>4766</v>
      </c>
      <c r="F24" s="180">
        <v>51.005993150684937</v>
      </c>
      <c r="G24" s="178">
        <v>91</v>
      </c>
      <c r="H24" s="182">
        <v>0.97388698630136994</v>
      </c>
    </row>
    <row r="25" spans="1:23">
      <c r="A25" s="53" t="s">
        <v>89</v>
      </c>
      <c r="B25" s="265">
        <v>1500</v>
      </c>
      <c r="C25" s="179">
        <v>565</v>
      </c>
      <c r="D25" s="181">
        <v>37.666666666666664</v>
      </c>
      <c r="E25" s="179">
        <v>924</v>
      </c>
      <c r="F25" s="181">
        <v>61.6</v>
      </c>
      <c r="G25" s="179">
        <v>11</v>
      </c>
      <c r="H25" s="183">
        <v>0.73333333333333328</v>
      </c>
    </row>
    <row r="26" spans="1:23">
      <c r="A26" s="13" t="s">
        <v>90</v>
      </c>
      <c r="B26" s="264">
        <v>1550</v>
      </c>
      <c r="C26" s="176">
        <v>1045</v>
      </c>
      <c r="D26" s="180">
        <v>67.41935483870968</v>
      </c>
      <c r="E26" s="178">
        <v>491</v>
      </c>
      <c r="F26" s="180">
        <v>31.677419354838708</v>
      </c>
      <c r="G26" s="178">
        <v>14</v>
      </c>
      <c r="H26" s="182">
        <v>0.90322580645161299</v>
      </c>
      <c r="J26" s="34"/>
    </row>
    <row r="27" spans="1:23">
      <c r="A27" s="53" t="s">
        <v>91</v>
      </c>
      <c r="B27" s="265">
        <v>480</v>
      </c>
      <c r="C27" s="179">
        <v>189</v>
      </c>
      <c r="D27" s="181">
        <v>39.375</v>
      </c>
      <c r="E27" s="179">
        <v>287</v>
      </c>
      <c r="F27" s="181">
        <v>59.791666666666664</v>
      </c>
      <c r="G27" s="179">
        <v>4</v>
      </c>
      <c r="H27" s="203">
        <v>0.83333333333333337</v>
      </c>
      <c r="J27" s="34"/>
      <c r="K27" s="34"/>
      <c r="L27" s="34"/>
      <c r="M27" s="34"/>
      <c r="N27" s="34"/>
      <c r="O27" s="34"/>
      <c r="P27" s="34"/>
      <c r="Q27" s="34"/>
      <c r="T27" s="34"/>
      <c r="V27" s="34"/>
      <c r="W27" s="34"/>
    </row>
    <row r="28" spans="1:23" ht="15">
      <c r="A28" s="13" t="s">
        <v>92</v>
      </c>
      <c r="B28" s="264">
        <v>173</v>
      </c>
      <c r="C28" s="178">
        <v>82</v>
      </c>
      <c r="D28" s="180">
        <v>47.398843930635834</v>
      </c>
      <c r="E28" s="178">
        <v>91</v>
      </c>
      <c r="F28" s="180">
        <v>52.601156069364166</v>
      </c>
      <c r="G28" s="208" t="s">
        <v>72</v>
      </c>
      <c r="H28" s="204" t="s">
        <v>72</v>
      </c>
      <c r="J28" s="78"/>
      <c r="M28" s="81"/>
    </row>
    <row r="29" spans="1:23" ht="15">
      <c r="A29" s="53" t="s">
        <v>93</v>
      </c>
      <c r="B29" s="265">
        <v>154</v>
      </c>
      <c r="C29" s="179">
        <v>26</v>
      </c>
      <c r="D29" s="181">
        <v>16.883116883116884</v>
      </c>
      <c r="E29" s="179">
        <v>128</v>
      </c>
      <c r="F29" s="181">
        <v>83.116883116883116</v>
      </c>
      <c r="G29" s="179" t="s">
        <v>72</v>
      </c>
      <c r="H29" s="183" t="s">
        <v>72</v>
      </c>
      <c r="J29" s="78"/>
      <c r="K29" s="80"/>
      <c r="L29" s="78"/>
      <c r="M29" s="81"/>
      <c r="N29" s="78"/>
      <c r="O29" s="81"/>
      <c r="P29" s="78"/>
      <c r="Q29" s="81"/>
      <c r="R29" s="79"/>
      <c r="T29" s="78"/>
      <c r="W29" s="81"/>
    </row>
    <row r="30" spans="1:23" ht="15">
      <c r="A30" s="13" t="s">
        <v>94</v>
      </c>
      <c r="B30" s="264">
        <v>324</v>
      </c>
      <c r="C30" s="178">
        <v>71</v>
      </c>
      <c r="D30" s="180">
        <v>21.913580246913579</v>
      </c>
      <c r="E30" s="178">
        <v>250</v>
      </c>
      <c r="F30" s="180">
        <v>77.160493827160494</v>
      </c>
      <c r="G30" s="178">
        <v>3</v>
      </c>
      <c r="H30" s="182">
        <v>0.92592592592592582</v>
      </c>
      <c r="J30" s="78"/>
      <c r="K30" s="78"/>
      <c r="L30" s="78"/>
      <c r="M30" s="81"/>
      <c r="N30" s="78"/>
      <c r="O30" s="81"/>
      <c r="P30" s="78"/>
      <c r="Q30" s="81"/>
      <c r="R30" s="79"/>
      <c r="W30" s="81"/>
    </row>
    <row r="31" spans="1:23" ht="15">
      <c r="A31" s="53" t="s">
        <v>95</v>
      </c>
      <c r="B31" s="265">
        <v>753</v>
      </c>
      <c r="C31" s="179">
        <v>367</v>
      </c>
      <c r="D31" s="181">
        <v>48.738379814077028</v>
      </c>
      <c r="E31" s="179">
        <v>377</v>
      </c>
      <c r="F31" s="181">
        <v>50.066401062417</v>
      </c>
      <c r="G31" s="179">
        <v>9</v>
      </c>
      <c r="H31" s="183">
        <v>1.1952191235059761</v>
      </c>
      <c r="J31" s="78"/>
      <c r="K31" s="78"/>
      <c r="L31" s="78"/>
      <c r="M31" s="81"/>
      <c r="N31" s="78"/>
      <c r="O31" s="81"/>
      <c r="P31" s="78"/>
      <c r="Q31" s="81"/>
      <c r="R31" s="79"/>
      <c r="W31" s="81"/>
    </row>
    <row r="32" spans="1:23" ht="12.75" customHeight="1">
      <c r="A32" s="13" t="s">
        <v>96</v>
      </c>
      <c r="B32" s="264">
        <v>227</v>
      </c>
      <c r="C32" s="178">
        <v>133</v>
      </c>
      <c r="D32" s="180">
        <v>58.590308370044056</v>
      </c>
      <c r="E32" s="178">
        <v>89</v>
      </c>
      <c r="F32" s="180">
        <v>39.207048458149778</v>
      </c>
      <c r="G32" s="178">
        <v>5</v>
      </c>
      <c r="H32" s="182">
        <v>2.2026431718061676</v>
      </c>
      <c r="J32" s="78"/>
      <c r="K32" s="78"/>
      <c r="L32" s="78"/>
      <c r="M32" s="81"/>
      <c r="N32" s="78"/>
      <c r="O32" s="81"/>
      <c r="P32" s="78"/>
      <c r="Q32" s="81"/>
      <c r="R32" s="79"/>
      <c r="W32" s="81"/>
    </row>
    <row r="33" spans="1:23" ht="15">
      <c r="A33" s="53" t="s">
        <v>97</v>
      </c>
      <c r="B33" s="265">
        <v>728</v>
      </c>
      <c r="C33" s="179">
        <v>274</v>
      </c>
      <c r="D33" s="181">
        <v>37.637362637362635</v>
      </c>
      <c r="E33" s="179">
        <v>447</v>
      </c>
      <c r="F33" s="181">
        <v>61.401098901098905</v>
      </c>
      <c r="G33" s="179">
        <v>7</v>
      </c>
      <c r="H33" s="183">
        <v>0.96153846153846156</v>
      </c>
      <c r="J33" s="78"/>
      <c r="K33" s="78"/>
      <c r="L33" s="78"/>
      <c r="M33" s="81"/>
      <c r="N33" s="78"/>
      <c r="O33" s="81"/>
      <c r="P33" s="78"/>
      <c r="Q33" s="81"/>
      <c r="R33" s="79"/>
      <c r="W33" s="81"/>
    </row>
    <row r="34" spans="1:23" ht="15">
      <c r="A34" s="13" t="s">
        <v>98</v>
      </c>
      <c r="B34" s="264">
        <v>1821</v>
      </c>
      <c r="C34" s="178">
        <v>728</v>
      </c>
      <c r="D34" s="180">
        <v>39.978034047226799</v>
      </c>
      <c r="E34" s="176">
        <v>1078</v>
      </c>
      <c r="F34" s="180">
        <v>59.198242723778137</v>
      </c>
      <c r="G34" s="178">
        <v>15</v>
      </c>
      <c r="H34" s="182">
        <v>0.82372322899505768</v>
      </c>
      <c r="J34" s="78"/>
      <c r="K34" s="78"/>
      <c r="L34" s="78"/>
      <c r="M34" s="81"/>
      <c r="N34" s="78"/>
      <c r="O34" s="81"/>
      <c r="P34" s="78"/>
      <c r="Q34" s="81"/>
      <c r="R34" s="79"/>
      <c r="W34" s="81"/>
    </row>
    <row r="35" spans="1:23" ht="15">
      <c r="A35" s="53" t="s">
        <v>99</v>
      </c>
      <c r="B35" s="265">
        <v>484</v>
      </c>
      <c r="C35" s="179">
        <v>310</v>
      </c>
      <c r="D35" s="181">
        <v>64.049586776859499</v>
      </c>
      <c r="E35" s="179">
        <v>171</v>
      </c>
      <c r="F35" s="181">
        <v>35.330578512396691</v>
      </c>
      <c r="G35" s="179">
        <v>3</v>
      </c>
      <c r="H35" s="183">
        <v>0.6198347107438017</v>
      </c>
      <c r="J35" s="78"/>
      <c r="K35" s="78"/>
      <c r="L35" s="78"/>
      <c r="M35" s="81"/>
      <c r="N35" s="78"/>
      <c r="O35" s="81"/>
      <c r="P35" s="78"/>
      <c r="Q35" s="81"/>
      <c r="R35" s="79"/>
      <c r="W35" s="81"/>
    </row>
    <row r="36" spans="1:23" ht="15">
      <c r="A36" s="13" t="s">
        <v>100</v>
      </c>
      <c r="B36" s="264">
        <v>174</v>
      </c>
      <c r="C36" s="178">
        <v>65</v>
      </c>
      <c r="D36" s="180">
        <v>37.356321839080458</v>
      </c>
      <c r="E36" s="178">
        <v>106</v>
      </c>
      <c r="F36" s="180">
        <v>60.919540229885058</v>
      </c>
      <c r="G36" s="178">
        <v>3</v>
      </c>
      <c r="H36" s="182">
        <v>1.7241379310344827</v>
      </c>
      <c r="J36" s="78"/>
      <c r="K36" s="78"/>
      <c r="L36" s="78"/>
      <c r="M36" s="81"/>
      <c r="N36" s="78"/>
      <c r="O36" s="81"/>
      <c r="P36" s="78"/>
      <c r="Q36" s="81"/>
      <c r="R36" s="79"/>
      <c r="W36" s="81"/>
    </row>
    <row r="37" spans="1:23" ht="15">
      <c r="A37" s="53" t="s">
        <v>101</v>
      </c>
      <c r="B37" s="265">
        <v>454</v>
      </c>
      <c r="C37" s="179">
        <v>266</v>
      </c>
      <c r="D37" s="181">
        <v>58.590308370044056</v>
      </c>
      <c r="E37" s="179">
        <v>182</v>
      </c>
      <c r="F37" s="181">
        <v>40.08810572687225</v>
      </c>
      <c r="G37" s="179">
        <v>6</v>
      </c>
      <c r="H37" s="183">
        <v>1.3215859030837005</v>
      </c>
      <c r="J37" s="78"/>
      <c r="K37" s="80"/>
      <c r="L37" s="78"/>
      <c r="M37" s="81"/>
      <c r="N37" s="78"/>
      <c r="O37" s="81"/>
      <c r="P37" s="78"/>
      <c r="Q37" s="81"/>
      <c r="R37" s="79"/>
      <c r="W37" s="81"/>
    </row>
    <row r="38" spans="1:23" ht="15">
      <c r="A38" s="13" t="s">
        <v>102</v>
      </c>
      <c r="B38" s="264">
        <v>332</v>
      </c>
      <c r="C38" s="178">
        <v>215</v>
      </c>
      <c r="D38" s="180">
        <v>64.759036144578303</v>
      </c>
      <c r="E38" s="178">
        <v>113</v>
      </c>
      <c r="F38" s="180">
        <v>34.036144578313255</v>
      </c>
      <c r="G38" s="178">
        <v>4</v>
      </c>
      <c r="H38" s="182">
        <v>1.2048192771084338</v>
      </c>
      <c r="J38" s="78"/>
      <c r="K38" s="78"/>
      <c r="L38" s="78"/>
      <c r="M38" s="81"/>
      <c r="N38" s="78"/>
      <c r="O38" s="81"/>
      <c r="P38" s="78"/>
      <c r="Q38" s="81"/>
      <c r="R38" s="79"/>
      <c r="W38" s="81"/>
    </row>
    <row r="39" spans="1:23" ht="15">
      <c r="A39" s="53" t="s">
        <v>103</v>
      </c>
      <c r="B39" s="265">
        <v>190</v>
      </c>
      <c r="C39" s="179">
        <v>114</v>
      </c>
      <c r="D39" s="181">
        <v>60</v>
      </c>
      <c r="E39" s="179">
        <v>72</v>
      </c>
      <c r="F39" s="181">
        <v>37.894736842105267</v>
      </c>
      <c r="G39" s="179">
        <v>4</v>
      </c>
      <c r="H39" s="183">
        <v>2.1052631578947367</v>
      </c>
      <c r="J39" s="78"/>
      <c r="K39" s="78"/>
      <c r="L39" s="78"/>
      <c r="M39" s="81"/>
      <c r="N39" s="78"/>
      <c r="O39" s="81"/>
      <c r="P39" s="78"/>
      <c r="Q39" s="81"/>
      <c r="R39" s="79"/>
      <c r="W39" s="81"/>
    </row>
    <row r="40" spans="1:23" ht="15">
      <c r="A40" s="89" t="s">
        <v>104</v>
      </c>
      <c r="B40" s="266">
        <v>257</v>
      </c>
      <c r="C40" s="205">
        <v>206</v>
      </c>
      <c r="D40" s="206">
        <v>80.155642023346303</v>
      </c>
      <c r="E40" s="205">
        <v>48</v>
      </c>
      <c r="F40" s="206">
        <v>18.677042801556421</v>
      </c>
      <c r="G40" s="205">
        <v>3</v>
      </c>
      <c r="H40" s="207">
        <v>1.1673151750972763</v>
      </c>
      <c r="J40" s="78"/>
      <c r="K40" s="78"/>
      <c r="L40" s="78"/>
      <c r="M40" s="81"/>
      <c r="N40" s="78"/>
      <c r="O40" s="81"/>
      <c r="P40" s="78"/>
      <c r="Q40" s="81"/>
      <c r="R40" s="79"/>
      <c r="W40" s="81"/>
    </row>
    <row r="41" spans="1:23">
      <c r="A41" s="402" t="s">
        <v>312</v>
      </c>
      <c r="B41" s="402"/>
      <c r="C41" s="402"/>
      <c r="D41" s="402"/>
      <c r="E41" s="402"/>
      <c r="F41" s="402"/>
      <c r="G41" s="402"/>
      <c r="H41" s="402"/>
    </row>
    <row r="42" spans="1:23" ht="13.5">
      <c r="A42" s="13" t="s">
        <v>256</v>
      </c>
      <c r="B42" s="264">
        <v>9355</v>
      </c>
      <c r="C42" s="176">
        <v>4458</v>
      </c>
      <c r="D42" s="180">
        <v>47.653661143773384</v>
      </c>
      <c r="E42" s="176">
        <v>4802</v>
      </c>
      <c r="F42" s="180">
        <v>51.330839123463392</v>
      </c>
      <c r="G42" s="178">
        <v>94</v>
      </c>
      <c r="H42" s="182">
        <v>1.0048102618920363</v>
      </c>
    </row>
    <row r="43" spans="1:23">
      <c r="A43" s="53" t="s">
        <v>89</v>
      </c>
      <c r="B43" s="265">
        <v>1491</v>
      </c>
      <c r="C43" s="179">
        <v>547</v>
      </c>
      <c r="D43" s="181">
        <v>36.686787391012743</v>
      </c>
      <c r="E43" s="179">
        <v>933</v>
      </c>
      <c r="F43" s="181">
        <v>62.575452716297789</v>
      </c>
      <c r="G43" s="179">
        <v>11</v>
      </c>
      <c r="H43" s="183">
        <v>0.73775989268947018</v>
      </c>
    </row>
    <row r="44" spans="1:23">
      <c r="A44" s="13" t="s">
        <v>90</v>
      </c>
      <c r="B44" s="264">
        <v>1547</v>
      </c>
      <c r="C44" s="176">
        <v>1036</v>
      </c>
      <c r="D44" s="180">
        <v>66.968325791855193</v>
      </c>
      <c r="E44" s="178">
        <v>497</v>
      </c>
      <c r="F44" s="180">
        <v>32.126696832579185</v>
      </c>
      <c r="G44" s="178">
        <v>14</v>
      </c>
      <c r="H44" s="182">
        <v>0.90497737556561098</v>
      </c>
      <c r="J44" s="34"/>
    </row>
    <row r="45" spans="1:23">
      <c r="A45" s="53" t="s">
        <v>91</v>
      </c>
      <c r="B45" s="265">
        <v>478</v>
      </c>
      <c r="C45" s="179">
        <v>198</v>
      </c>
      <c r="D45" s="181">
        <v>41.422594142259413</v>
      </c>
      <c r="E45" s="179">
        <v>276</v>
      </c>
      <c r="F45" s="181">
        <v>57.740585774058573</v>
      </c>
      <c r="G45" s="179">
        <v>4</v>
      </c>
      <c r="H45" s="203">
        <v>0.83682008368200833</v>
      </c>
      <c r="J45" s="34"/>
      <c r="K45" s="34"/>
      <c r="L45" s="34"/>
      <c r="M45" s="34"/>
      <c r="N45" s="34"/>
      <c r="O45" s="34"/>
      <c r="P45" s="34"/>
      <c r="Q45" s="34"/>
      <c r="T45" s="34"/>
      <c r="V45" s="34"/>
      <c r="W45" s="34"/>
    </row>
    <row r="46" spans="1:23" ht="15">
      <c r="A46" s="13" t="s">
        <v>92</v>
      </c>
      <c r="B46" s="264">
        <v>174</v>
      </c>
      <c r="C46" s="178">
        <v>73</v>
      </c>
      <c r="D46" s="180">
        <v>41.954022988505749</v>
      </c>
      <c r="E46" s="178">
        <v>101</v>
      </c>
      <c r="F46" s="180">
        <v>58.045977011494251</v>
      </c>
      <c r="G46" s="208" t="s">
        <v>72</v>
      </c>
      <c r="H46" s="204" t="s">
        <v>72</v>
      </c>
      <c r="J46" s="78"/>
      <c r="K46" s="80"/>
      <c r="L46" s="78"/>
      <c r="M46" s="81"/>
      <c r="N46" s="78"/>
      <c r="O46" s="81"/>
      <c r="P46" s="78"/>
      <c r="Q46" s="81"/>
      <c r="R46" s="79"/>
      <c r="T46" s="78"/>
      <c r="W46" s="81"/>
    </row>
    <row r="47" spans="1:23" ht="15">
      <c r="A47" s="53" t="s">
        <v>93</v>
      </c>
      <c r="B47" s="265">
        <v>152</v>
      </c>
      <c r="C47" s="179">
        <v>26</v>
      </c>
      <c r="D47" s="181">
        <v>17.105263157894736</v>
      </c>
      <c r="E47" s="179">
        <v>126</v>
      </c>
      <c r="F47" s="181">
        <v>82.89473684210526</v>
      </c>
      <c r="G47" s="179" t="s">
        <v>72</v>
      </c>
      <c r="H47" s="183" t="s">
        <v>72</v>
      </c>
      <c r="J47" s="78"/>
      <c r="K47" s="80"/>
      <c r="L47" s="78"/>
      <c r="M47" s="81"/>
      <c r="N47" s="78"/>
      <c r="O47" s="81"/>
      <c r="P47" s="78"/>
      <c r="Q47" s="81"/>
      <c r="R47" s="79"/>
      <c r="T47" s="78"/>
      <c r="W47" s="81"/>
    </row>
    <row r="48" spans="1:23" ht="15">
      <c r="A48" s="13" t="s">
        <v>94</v>
      </c>
      <c r="B48" s="264">
        <v>337</v>
      </c>
      <c r="C48" s="178">
        <v>74</v>
      </c>
      <c r="D48" s="180">
        <v>21.958456973293767</v>
      </c>
      <c r="E48" s="178">
        <v>258</v>
      </c>
      <c r="F48" s="180">
        <v>76.557863501483681</v>
      </c>
      <c r="G48" s="178">
        <v>5</v>
      </c>
      <c r="H48" s="182">
        <v>1.4836795252225521</v>
      </c>
      <c r="J48" s="78"/>
      <c r="K48" s="78"/>
      <c r="L48" s="78"/>
      <c r="M48" s="81"/>
      <c r="N48" s="78"/>
      <c r="O48" s="81"/>
      <c r="P48" s="78"/>
      <c r="Q48" s="81"/>
      <c r="R48" s="79"/>
      <c r="W48" s="81"/>
    </row>
    <row r="49" spans="1:23" ht="15">
      <c r="A49" s="53" t="s">
        <v>95</v>
      </c>
      <c r="B49" s="265">
        <v>764</v>
      </c>
      <c r="C49" s="179">
        <v>382</v>
      </c>
      <c r="D49" s="181">
        <v>50</v>
      </c>
      <c r="E49" s="179">
        <v>373</v>
      </c>
      <c r="F49" s="181">
        <v>48.821989528795811</v>
      </c>
      <c r="G49" s="179">
        <v>9</v>
      </c>
      <c r="H49" s="183">
        <v>1.1780104712041886</v>
      </c>
      <c r="J49" s="78"/>
      <c r="K49" s="78"/>
      <c r="L49" s="78"/>
      <c r="M49" s="81"/>
      <c r="N49" s="78"/>
      <c r="O49" s="81"/>
      <c r="P49" s="78"/>
      <c r="Q49" s="81"/>
      <c r="R49" s="79"/>
      <c r="W49" s="81"/>
    </row>
    <row r="50" spans="1:23" ht="12.75" customHeight="1">
      <c r="A50" s="13" t="s">
        <v>96</v>
      </c>
      <c r="B50" s="264">
        <v>237</v>
      </c>
      <c r="C50" s="178">
        <v>145</v>
      </c>
      <c r="D50" s="180">
        <v>61.181434599156113</v>
      </c>
      <c r="E50" s="178">
        <v>87</v>
      </c>
      <c r="F50" s="180">
        <v>36.708860759493675</v>
      </c>
      <c r="G50" s="178">
        <v>5</v>
      </c>
      <c r="H50" s="182">
        <v>2.109704641350211</v>
      </c>
      <c r="J50" s="78"/>
      <c r="K50" s="78"/>
      <c r="L50" s="78"/>
      <c r="M50" s="81"/>
      <c r="N50" s="78"/>
      <c r="O50" s="81"/>
      <c r="P50" s="78"/>
      <c r="Q50" s="81"/>
      <c r="R50" s="79"/>
      <c r="W50" s="81"/>
    </row>
    <row r="51" spans="1:23" ht="15">
      <c r="A51" s="53" t="s">
        <v>97</v>
      </c>
      <c r="B51" s="265">
        <v>718</v>
      </c>
      <c r="C51" s="179">
        <v>271</v>
      </c>
      <c r="D51" s="181">
        <v>37.743732590529248</v>
      </c>
      <c r="E51" s="179">
        <v>440</v>
      </c>
      <c r="F51" s="181">
        <v>61.281337047353759</v>
      </c>
      <c r="G51" s="179">
        <v>7</v>
      </c>
      <c r="H51" s="183">
        <v>0.97493036211699169</v>
      </c>
      <c r="J51" s="78"/>
      <c r="K51" s="78"/>
      <c r="L51" s="78"/>
      <c r="M51" s="81"/>
      <c r="N51" s="78"/>
      <c r="O51" s="81"/>
      <c r="P51" s="78"/>
      <c r="Q51" s="81"/>
      <c r="R51" s="79"/>
      <c r="W51" s="81"/>
    </row>
    <row r="52" spans="1:23" ht="15">
      <c r="A52" s="13" t="s">
        <v>98</v>
      </c>
      <c r="B52" s="264">
        <v>1848</v>
      </c>
      <c r="C52" s="178">
        <v>725</v>
      </c>
      <c r="D52" s="180">
        <v>39.231601731601735</v>
      </c>
      <c r="E52" s="176">
        <v>1108</v>
      </c>
      <c r="F52" s="180">
        <v>59.95670995670995</v>
      </c>
      <c r="G52" s="178">
        <v>15</v>
      </c>
      <c r="H52" s="182">
        <v>0.81168831168831157</v>
      </c>
      <c r="J52" s="78"/>
      <c r="K52" s="78"/>
      <c r="L52" s="78"/>
      <c r="M52" s="81"/>
      <c r="N52" s="78"/>
      <c r="O52" s="81"/>
      <c r="P52" s="78"/>
      <c r="Q52" s="81"/>
      <c r="R52" s="79"/>
      <c r="W52" s="81"/>
    </row>
    <row r="53" spans="1:23" ht="15">
      <c r="A53" s="53" t="s">
        <v>99</v>
      </c>
      <c r="B53" s="265">
        <v>485</v>
      </c>
      <c r="C53" s="179">
        <v>311</v>
      </c>
      <c r="D53" s="181">
        <v>64.123711340206185</v>
      </c>
      <c r="E53" s="179">
        <v>170</v>
      </c>
      <c r="F53" s="181">
        <v>35.051546391752574</v>
      </c>
      <c r="G53" s="179">
        <v>4</v>
      </c>
      <c r="H53" s="183">
        <v>0.82474226804123718</v>
      </c>
      <c r="J53" s="78"/>
      <c r="K53" s="78"/>
      <c r="L53" s="78"/>
      <c r="M53" s="81"/>
      <c r="N53" s="78"/>
      <c r="O53" s="81"/>
      <c r="P53" s="78"/>
      <c r="Q53" s="81"/>
      <c r="R53" s="79"/>
      <c r="W53" s="81"/>
    </row>
    <row r="54" spans="1:23" ht="15">
      <c r="A54" s="13" t="s">
        <v>100</v>
      </c>
      <c r="B54" s="264">
        <v>183</v>
      </c>
      <c r="C54" s="178">
        <v>74</v>
      </c>
      <c r="D54" s="180">
        <v>40.437158469945359</v>
      </c>
      <c r="E54" s="178">
        <v>106</v>
      </c>
      <c r="F54" s="180">
        <v>57.923497267759558</v>
      </c>
      <c r="G54" s="178">
        <v>3</v>
      </c>
      <c r="H54" s="182">
        <v>1.639344262295082</v>
      </c>
      <c r="J54" s="78"/>
      <c r="K54" s="78"/>
      <c r="L54" s="78"/>
      <c r="M54" s="81"/>
      <c r="N54" s="78"/>
      <c r="O54" s="81"/>
      <c r="P54" s="78"/>
      <c r="Q54" s="81"/>
      <c r="R54" s="79"/>
      <c r="W54" s="81"/>
    </row>
    <row r="55" spans="1:23" ht="15">
      <c r="A55" s="53" t="s">
        <v>101</v>
      </c>
      <c r="B55" s="265">
        <v>445</v>
      </c>
      <c r="C55" s="179">
        <v>263</v>
      </c>
      <c r="D55" s="181">
        <v>59.101123595505619</v>
      </c>
      <c r="E55" s="179">
        <v>176</v>
      </c>
      <c r="F55" s="181">
        <v>39.550561797752806</v>
      </c>
      <c r="G55" s="179">
        <v>6</v>
      </c>
      <c r="H55" s="183">
        <v>1.348314606741573</v>
      </c>
      <c r="J55" s="78"/>
      <c r="K55" s="80"/>
      <c r="L55" s="78"/>
      <c r="M55" s="81"/>
      <c r="N55" s="78"/>
      <c r="O55" s="81"/>
      <c r="P55" s="78"/>
      <c r="Q55" s="81"/>
      <c r="R55" s="79"/>
      <c r="W55" s="81"/>
    </row>
    <row r="56" spans="1:23" ht="15">
      <c r="A56" s="13" t="s">
        <v>102</v>
      </c>
      <c r="B56" s="264">
        <v>331</v>
      </c>
      <c r="C56" s="178">
        <v>222</v>
      </c>
      <c r="D56" s="180">
        <v>67.069486404833839</v>
      </c>
      <c r="E56" s="178">
        <v>105</v>
      </c>
      <c r="F56" s="180">
        <v>31.722054380664655</v>
      </c>
      <c r="G56" s="178">
        <v>4</v>
      </c>
      <c r="H56" s="182">
        <v>1.2084592145015105</v>
      </c>
      <c r="J56" s="78"/>
      <c r="K56" s="78"/>
      <c r="L56" s="78"/>
      <c r="M56" s="81"/>
      <c r="N56" s="78"/>
      <c r="O56" s="81"/>
      <c r="P56" s="78"/>
      <c r="Q56" s="81"/>
      <c r="R56" s="79"/>
      <c r="W56" s="81"/>
    </row>
    <row r="57" spans="1:23" ht="15">
      <c r="A57" s="53" t="s">
        <v>103</v>
      </c>
      <c r="B57" s="265">
        <v>183</v>
      </c>
      <c r="C57" s="179">
        <v>88</v>
      </c>
      <c r="D57" s="181">
        <v>48.087431693989068</v>
      </c>
      <c r="E57" s="179">
        <v>91</v>
      </c>
      <c r="F57" s="181">
        <v>49.72677595628415</v>
      </c>
      <c r="G57" s="179">
        <v>4</v>
      </c>
      <c r="H57" s="183">
        <v>2.1857923497267762</v>
      </c>
      <c r="J57" s="78"/>
      <c r="K57" s="78"/>
      <c r="L57" s="78"/>
      <c r="M57" s="81"/>
      <c r="N57" s="78"/>
      <c r="O57" s="81"/>
      <c r="P57" s="78"/>
      <c r="Q57" s="81"/>
      <c r="R57" s="79"/>
      <c r="W57" s="81"/>
    </row>
    <row r="58" spans="1:23" ht="15">
      <c r="A58" s="89" t="s">
        <v>104</v>
      </c>
      <c r="B58" s="266">
        <v>259</v>
      </c>
      <c r="C58" s="205">
        <v>209</v>
      </c>
      <c r="D58" s="206">
        <v>80.6949806949807</v>
      </c>
      <c r="E58" s="205">
        <v>47</v>
      </c>
      <c r="F58" s="206">
        <v>18.146718146718147</v>
      </c>
      <c r="G58" s="205">
        <v>3</v>
      </c>
      <c r="H58" s="207">
        <v>1.1583011583011582</v>
      </c>
      <c r="J58" s="78"/>
      <c r="K58" s="78"/>
      <c r="L58" s="78"/>
      <c r="M58" s="81"/>
      <c r="N58" s="78"/>
      <c r="O58" s="81"/>
      <c r="P58" s="78"/>
      <c r="Q58" s="81"/>
      <c r="R58" s="79"/>
      <c r="W58" s="81"/>
    </row>
    <row r="59" spans="1:23" ht="14.25" customHeight="1">
      <c r="A59" s="340" t="s">
        <v>270</v>
      </c>
      <c r="B59" s="340"/>
      <c r="C59" s="340"/>
      <c r="D59" s="340"/>
      <c r="E59" s="340"/>
      <c r="F59" s="340"/>
      <c r="J59" s="78"/>
      <c r="K59" s="78"/>
      <c r="L59" s="78"/>
      <c r="M59" s="81"/>
      <c r="N59" s="78"/>
      <c r="O59" s="81"/>
      <c r="P59" s="78"/>
      <c r="Q59" s="81"/>
      <c r="R59" s="79"/>
      <c r="W59" s="81"/>
    </row>
    <row r="60" spans="1:23" ht="14.25" customHeight="1">
      <c r="A60" s="340" t="s">
        <v>368</v>
      </c>
      <c r="B60" s="340"/>
      <c r="C60" s="340"/>
      <c r="D60" s="340"/>
      <c r="E60" s="340"/>
      <c r="F60" s="340"/>
      <c r="G60" s="405"/>
      <c r="H60" s="405"/>
      <c r="J60" s="78"/>
      <c r="K60" s="78"/>
      <c r="L60" s="78"/>
      <c r="M60" s="81"/>
      <c r="N60" s="78"/>
      <c r="O60" s="81"/>
      <c r="P60" s="78"/>
      <c r="Q60" s="81"/>
      <c r="R60" s="79"/>
      <c r="W60" s="81"/>
    </row>
    <row r="61" spans="1:23" ht="36.75" customHeight="1">
      <c r="A61" s="340" t="s">
        <v>341</v>
      </c>
      <c r="B61" s="405"/>
      <c r="C61" s="405"/>
      <c r="D61" s="405"/>
      <c r="E61" s="405"/>
      <c r="F61" s="405"/>
      <c r="G61" s="405"/>
      <c r="H61" s="405"/>
      <c r="J61" s="78"/>
      <c r="K61" s="78"/>
      <c r="L61" s="78"/>
      <c r="M61" s="81"/>
      <c r="N61" s="78"/>
      <c r="O61" s="81"/>
      <c r="P61" s="78"/>
      <c r="Q61" s="81"/>
      <c r="R61" s="79"/>
      <c r="W61" s="81"/>
    </row>
    <row r="62" spans="1:23" ht="15">
      <c r="J62" s="78"/>
      <c r="K62" s="80"/>
      <c r="L62" s="80"/>
      <c r="M62" s="81"/>
      <c r="N62" s="80"/>
      <c r="O62" s="81"/>
      <c r="P62" s="78"/>
      <c r="Q62" s="81"/>
      <c r="R62" s="79"/>
      <c r="W62" s="81"/>
    </row>
  </sheetData>
  <mergeCells count="13">
    <mergeCell ref="A61:H61"/>
    <mergeCell ref="A60:H60"/>
    <mergeCell ref="A41:H41"/>
    <mergeCell ref="A2:H2"/>
    <mergeCell ref="A59:F59"/>
    <mergeCell ref="B4:C4"/>
    <mergeCell ref="C3:D3"/>
    <mergeCell ref="A3:A4"/>
    <mergeCell ref="A5:H5"/>
    <mergeCell ref="A23:H23"/>
    <mergeCell ref="A1:B1"/>
    <mergeCell ref="E3:F3"/>
    <mergeCell ref="G3:H3"/>
  </mergeCells>
  <phoneticPr fontId="61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scale="82" orientation="portrait" r:id="rId1"/>
  <headerFooter scaleWithDoc="0">
    <oddHeader>&amp;CBildungsbericht 2014 - (Web-)Tabellen F1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P49"/>
  <sheetViews>
    <sheetView zoomScaleNormal="100" workbookViewId="0">
      <selection sqref="A1:B1"/>
    </sheetView>
  </sheetViews>
  <sheetFormatPr baseColWidth="10" defaultRowHeight="12.75"/>
  <cols>
    <col min="1" max="1" width="23.28515625" style="93" customWidth="1"/>
    <col min="2" max="4" width="11.42578125" style="93"/>
    <col min="5" max="6" width="11.7109375" style="93" customWidth="1"/>
    <col min="7" max="16384" width="11.42578125" style="93"/>
  </cols>
  <sheetData>
    <row r="1" spans="1:16" ht="25.5" customHeight="1">
      <c r="A1" s="354" t="s">
        <v>69</v>
      </c>
      <c r="B1" s="355"/>
    </row>
    <row r="2" spans="1:16" ht="27" customHeight="1">
      <c r="A2" s="399" t="s">
        <v>338</v>
      </c>
      <c r="B2" s="399"/>
      <c r="C2" s="399"/>
      <c r="D2" s="399"/>
      <c r="E2" s="399"/>
      <c r="F2" s="399"/>
      <c r="G2" s="399"/>
      <c r="H2" s="399"/>
      <c r="I2" s="399"/>
    </row>
    <row r="3" spans="1:16">
      <c r="A3" s="410" t="s">
        <v>111</v>
      </c>
      <c r="B3" s="413" t="s">
        <v>7</v>
      </c>
      <c r="C3" s="414"/>
      <c r="D3" s="414"/>
      <c r="E3" s="415"/>
      <c r="F3" s="413" t="s">
        <v>8</v>
      </c>
      <c r="G3" s="414"/>
      <c r="H3" s="414"/>
      <c r="I3" s="414"/>
    </row>
    <row r="4" spans="1:16">
      <c r="A4" s="411"/>
      <c r="B4" s="94" t="s">
        <v>3</v>
      </c>
      <c r="C4" s="94" t="s">
        <v>112</v>
      </c>
      <c r="D4" s="94" t="s">
        <v>113</v>
      </c>
      <c r="E4" s="94" t="s">
        <v>114</v>
      </c>
      <c r="F4" s="94" t="s">
        <v>3</v>
      </c>
      <c r="G4" s="94" t="s">
        <v>112</v>
      </c>
      <c r="H4" s="94" t="s">
        <v>113</v>
      </c>
      <c r="I4" s="95" t="s">
        <v>114</v>
      </c>
    </row>
    <row r="5" spans="1:16" ht="12.75" customHeight="1">
      <c r="A5" s="412"/>
      <c r="B5" s="416" t="s">
        <v>115</v>
      </c>
      <c r="C5" s="417"/>
      <c r="D5" s="417"/>
      <c r="E5" s="417"/>
      <c r="F5" s="417"/>
      <c r="G5" s="417"/>
      <c r="H5" s="417"/>
      <c r="I5" s="417"/>
    </row>
    <row r="6" spans="1:16">
      <c r="A6" s="209"/>
      <c r="B6" s="409" t="s">
        <v>3</v>
      </c>
      <c r="C6" s="409"/>
      <c r="D6" s="409"/>
      <c r="E6" s="409"/>
      <c r="F6" s="409"/>
      <c r="G6" s="409"/>
      <c r="H6" s="409"/>
      <c r="I6" s="409"/>
      <c r="L6" s="92"/>
      <c r="P6" s="92"/>
    </row>
    <row r="7" spans="1:16">
      <c r="A7" s="97" t="s">
        <v>116</v>
      </c>
      <c r="B7" s="217">
        <v>10.496869588384175</v>
      </c>
      <c r="C7" s="210">
        <v>9.3313521545319471</v>
      </c>
      <c r="D7" s="210">
        <v>13.333333333333334</v>
      </c>
      <c r="E7" s="210">
        <v>22.328548644338117</v>
      </c>
      <c r="F7" s="210">
        <v>1.24822695035461</v>
      </c>
      <c r="G7" s="210">
        <v>0.73710073710073709</v>
      </c>
      <c r="H7" s="210">
        <v>0.79365079365079361</v>
      </c>
      <c r="I7" s="211">
        <v>9.4660194174757279</v>
      </c>
      <c r="L7" s="92"/>
    </row>
    <row r="8" spans="1:16">
      <c r="A8" s="98" t="s">
        <v>117</v>
      </c>
      <c r="B8" s="218">
        <v>3.7831357399760219</v>
      </c>
      <c r="C8" s="212">
        <v>3.4323922734026748</v>
      </c>
      <c r="D8" s="213">
        <v>4</v>
      </c>
      <c r="E8" s="213">
        <v>7.4960127591706529</v>
      </c>
      <c r="F8" s="179" t="s">
        <v>72</v>
      </c>
      <c r="G8" s="179" t="s">
        <v>72</v>
      </c>
      <c r="H8" s="179" t="s">
        <v>72</v>
      </c>
      <c r="I8" s="225" t="s">
        <v>72</v>
      </c>
      <c r="L8" s="92"/>
    </row>
    <row r="9" spans="1:16">
      <c r="A9" s="97" t="s">
        <v>118</v>
      </c>
      <c r="B9" s="217">
        <v>3.3701878246969499</v>
      </c>
      <c r="C9" s="215">
        <v>3.2392273402674596</v>
      </c>
      <c r="D9" s="208" t="s">
        <v>72</v>
      </c>
      <c r="E9" s="210">
        <v>5.5821371610845292</v>
      </c>
      <c r="F9" s="210">
        <v>0.1276595744680851</v>
      </c>
      <c r="G9" s="210">
        <v>6.1425061425061427E-2</v>
      </c>
      <c r="H9" s="210">
        <v>0</v>
      </c>
      <c r="I9" s="211">
        <v>1.2135922330097086</v>
      </c>
      <c r="L9" s="92"/>
    </row>
    <row r="10" spans="1:16">
      <c r="A10" s="98" t="s">
        <v>119</v>
      </c>
      <c r="B10" s="218">
        <v>2.3444784867457038</v>
      </c>
      <c r="C10" s="212">
        <v>1.0698365527488856</v>
      </c>
      <c r="D10" s="179" t="s">
        <v>72</v>
      </c>
      <c r="E10" s="213">
        <v>16.586921850079744</v>
      </c>
      <c r="F10" s="213">
        <v>2.624113475177305</v>
      </c>
      <c r="G10" s="213">
        <v>2.0884520884520885</v>
      </c>
      <c r="H10" s="213">
        <v>0.79365079365079361</v>
      </c>
      <c r="I10" s="214">
        <v>11.650485436893204</v>
      </c>
      <c r="L10" s="92"/>
    </row>
    <row r="11" spans="1:16">
      <c r="A11" s="97" t="s">
        <v>120</v>
      </c>
      <c r="B11" s="217">
        <v>3.4767550286399365</v>
      </c>
      <c r="C11" s="215">
        <v>1.7087667161961366</v>
      </c>
      <c r="D11" s="210">
        <v>6</v>
      </c>
      <c r="E11" s="216">
        <v>21.850079744816586</v>
      </c>
      <c r="F11" s="210">
        <v>4.6382978723404262</v>
      </c>
      <c r="G11" s="210">
        <v>3.5165847665847667</v>
      </c>
      <c r="H11" s="210">
        <v>3.9682539682539679</v>
      </c>
      <c r="I11" s="211">
        <v>22.572815533980584</v>
      </c>
      <c r="L11" s="92"/>
    </row>
    <row r="12" spans="1:16">
      <c r="A12" s="98" t="s">
        <v>121</v>
      </c>
      <c r="B12" s="218">
        <v>4.6489942720127884</v>
      </c>
      <c r="C12" s="212">
        <v>4.0118870728083209</v>
      </c>
      <c r="D12" s="213">
        <v>3.3333333333333335</v>
      </c>
      <c r="E12" s="213">
        <v>11.802232854864434</v>
      </c>
      <c r="F12" s="213">
        <v>8.1418439716312054</v>
      </c>
      <c r="G12" s="213">
        <v>7.5859950859950853</v>
      </c>
      <c r="H12" s="213">
        <v>3.1746031746031744</v>
      </c>
      <c r="I12" s="214">
        <v>18.446601941747574</v>
      </c>
      <c r="L12" s="92"/>
    </row>
    <row r="13" spans="1:16">
      <c r="A13" s="97" t="s">
        <v>122</v>
      </c>
      <c r="B13" s="217">
        <v>8.2856001065672036</v>
      </c>
      <c r="C13" s="215">
        <v>8.2763744427934611</v>
      </c>
      <c r="D13" s="210">
        <v>3.3333333333333335</v>
      </c>
      <c r="E13" s="216">
        <v>9.5693779904306222</v>
      </c>
      <c r="F13" s="210">
        <v>11.432624113475178</v>
      </c>
      <c r="G13" s="210">
        <v>10.396191646191646</v>
      </c>
      <c r="H13" s="210">
        <v>10.317460317460316</v>
      </c>
      <c r="I13" s="211">
        <v>28.155339805825243</v>
      </c>
      <c r="L13" s="92"/>
    </row>
    <row r="14" spans="1:16">
      <c r="A14" s="98" t="s">
        <v>123</v>
      </c>
      <c r="B14" s="218">
        <v>90.009324630345006</v>
      </c>
      <c r="C14" s="212">
        <v>93.060921248142648</v>
      </c>
      <c r="D14" s="213">
        <v>81.333333333333329</v>
      </c>
      <c r="E14" s="213">
        <v>59.330143540669852</v>
      </c>
      <c r="F14" s="213">
        <v>90.822695035460981</v>
      </c>
      <c r="G14" s="213">
        <v>93.212530712530722</v>
      </c>
      <c r="H14" s="213">
        <v>86.507936507936506</v>
      </c>
      <c r="I14" s="214">
        <v>54.368932038834949</v>
      </c>
      <c r="L14" s="92"/>
    </row>
    <row r="15" spans="1:16" ht="12.75" customHeight="1">
      <c r="A15" s="96"/>
      <c r="B15" s="408" t="s">
        <v>124</v>
      </c>
      <c r="C15" s="408"/>
      <c r="D15" s="408"/>
      <c r="E15" s="408"/>
      <c r="F15" s="408"/>
      <c r="G15" s="408"/>
      <c r="H15" s="408"/>
      <c r="I15" s="408"/>
      <c r="L15" s="92"/>
      <c r="P15" s="92"/>
    </row>
    <row r="16" spans="1:16">
      <c r="A16" s="97" t="s">
        <v>116</v>
      </c>
      <c r="B16" s="217">
        <v>0.98987108655616951</v>
      </c>
      <c r="C16" s="210">
        <v>0.82859848484848486</v>
      </c>
      <c r="D16" s="208" t="s">
        <v>72</v>
      </c>
      <c r="E16" s="210">
        <v>13.793103448275861</v>
      </c>
      <c r="F16" s="210">
        <v>0.57592628143597624</v>
      </c>
      <c r="G16" s="210">
        <v>7.9349335449315606E-2</v>
      </c>
      <c r="H16" s="210">
        <v>0</v>
      </c>
      <c r="I16" s="211">
        <v>25</v>
      </c>
      <c r="L16" s="92"/>
    </row>
    <row r="17" spans="1:16">
      <c r="A17" s="98" t="s">
        <v>117</v>
      </c>
      <c r="B17" s="218">
        <v>0.20718232044198895</v>
      </c>
      <c r="C17" s="213">
        <v>0.16571969696969696</v>
      </c>
      <c r="D17" s="179" t="s">
        <v>72</v>
      </c>
      <c r="E17" s="213">
        <v>3.4482758620689655E-2</v>
      </c>
      <c r="F17" s="179" t="s">
        <v>72</v>
      </c>
      <c r="G17" s="179" t="s">
        <v>72</v>
      </c>
      <c r="H17" s="179" t="s">
        <v>72</v>
      </c>
      <c r="I17" s="225" t="s">
        <v>72</v>
      </c>
      <c r="L17" s="92"/>
    </row>
    <row r="18" spans="1:16">
      <c r="A18" s="97" t="s">
        <v>118</v>
      </c>
      <c r="B18" s="217">
        <v>0.20718232044198895</v>
      </c>
      <c r="C18" s="210">
        <v>0.14204545454545456</v>
      </c>
      <c r="D18" s="208" t="s">
        <v>72</v>
      </c>
      <c r="E18" s="210">
        <v>5.1724137931034484</v>
      </c>
      <c r="F18" s="210">
        <v>5.7592628143597627E-2</v>
      </c>
      <c r="G18" s="208" t="s">
        <v>72</v>
      </c>
      <c r="H18" s="210">
        <v>0</v>
      </c>
      <c r="I18" s="211">
        <v>1.9230769230769231</v>
      </c>
      <c r="L18" s="92"/>
    </row>
    <row r="19" spans="1:16">
      <c r="A19" s="98" t="s">
        <v>119</v>
      </c>
      <c r="B19" s="218">
        <v>0.25322283609576429</v>
      </c>
      <c r="C19" s="213">
        <v>0.26041666666666663</v>
      </c>
      <c r="D19" s="179" t="s">
        <v>72</v>
      </c>
      <c r="E19" s="213">
        <v>0</v>
      </c>
      <c r="F19" s="213">
        <v>1.1326550201574197</v>
      </c>
      <c r="G19" s="213">
        <v>1.1704026978774051</v>
      </c>
      <c r="H19" s="213">
        <v>0</v>
      </c>
      <c r="I19" s="214">
        <v>0</v>
      </c>
      <c r="L19" s="92"/>
    </row>
    <row r="20" spans="1:16">
      <c r="A20" s="97" t="s">
        <v>120</v>
      </c>
      <c r="B20" s="217">
        <v>0.23020257826887663</v>
      </c>
      <c r="C20" s="210">
        <v>0.16571969696969696</v>
      </c>
      <c r="D20" s="208" t="s">
        <v>72</v>
      </c>
      <c r="E20" s="210">
        <v>5.1724137931034484</v>
      </c>
      <c r="F20" s="210">
        <v>2.1693223267421771</v>
      </c>
      <c r="G20" s="210">
        <v>2.0829200555445349</v>
      </c>
      <c r="H20" s="210">
        <v>0</v>
      </c>
      <c r="I20" s="211">
        <v>7.6923076923076925</v>
      </c>
      <c r="L20" s="92"/>
    </row>
    <row r="21" spans="1:16">
      <c r="A21" s="98" t="s">
        <v>121</v>
      </c>
      <c r="B21" s="218">
        <v>2.9465930018416207</v>
      </c>
      <c r="C21" s="213">
        <v>2.3674242424242422</v>
      </c>
      <c r="D21" s="213">
        <v>6.4516129032258061</v>
      </c>
      <c r="E21" s="213">
        <v>41.379310344827587</v>
      </c>
      <c r="F21" s="213">
        <v>7.5062392013822228</v>
      </c>
      <c r="G21" s="213">
        <v>7.0620908549890888</v>
      </c>
      <c r="H21" s="213">
        <v>4.6875</v>
      </c>
      <c r="I21" s="214">
        <v>30.76923076923077</v>
      </c>
      <c r="L21" s="92"/>
    </row>
    <row r="22" spans="1:16">
      <c r="A22" s="97" t="s">
        <v>122</v>
      </c>
      <c r="B22" s="217">
        <v>11.487108655616943</v>
      </c>
      <c r="C22" s="210">
        <v>11.742424242424242</v>
      </c>
      <c r="D22" s="210">
        <v>1.6129032258064515</v>
      </c>
      <c r="E22" s="210">
        <v>3.4482758620689653</v>
      </c>
      <c r="F22" s="210">
        <v>9.4643885582645417</v>
      </c>
      <c r="G22" s="210">
        <v>9.3433842491569141</v>
      </c>
      <c r="H22" s="210">
        <v>1.5625</v>
      </c>
      <c r="I22" s="211">
        <v>20.192307692307693</v>
      </c>
      <c r="L22" s="92"/>
    </row>
    <row r="23" spans="1:16">
      <c r="A23" s="98" t="s">
        <v>123</v>
      </c>
      <c r="B23" s="218">
        <v>98.595764272559848</v>
      </c>
      <c r="C23" s="213">
        <v>98.816287878787875</v>
      </c>
      <c r="D23" s="213">
        <v>98.387096774193552</v>
      </c>
      <c r="E23" s="213">
        <v>82.758620689655174</v>
      </c>
      <c r="F23" s="213">
        <v>95.526972547513921</v>
      </c>
      <c r="G23" s="213">
        <v>96.349930569331477</v>
      </c>
      <c r="H23" s="213">
        <v>98.4375</v>
      </c>
      <c r="I23" s="214">
        <v>53.846153846153847</v>
      </c>
      <c r="L23" s="92"/>
    </row>
    <row r="24" spans="1:16" ht="12.75" customHeight="1">
      <c r="A24" s="96"/>
      <c r="B24" s="408" t="s">
        <v>67</v>
      </c>
      <c r="C24" s="408"/>
      <c r="D24" s="408"/>
      <c r="E24" s="408"/>
      <c r="F24" s="408"/>
      <c r="G24" s="408"/>
      <c r="H24" s="408"/>
      <c r="I24" s="408"/>
      <c r="L24" s="92"/>
      <c r="P24" s="92"/>
    </row>
    <row r="25" spans="1:16">
      <c r="A25" s="97" t="s">
        <v>116</v>
      </c>
      <c r="B25" s="217">
        <v>23.553588365475814</v>
      </c>
      <c r="C25" s="210">
        <v>23.663208300079809</v>
      </c>
      <c r="D25" s="210">
        <v>22.727272727272727</v>
      </c>
      <c r="E25" s="210">
        <v>23.198594024604567</v>
      </c>
      <c r="F25" s="210">
        <v>3.1504617055947857</v>
      </c>
      <c r="G25" s="210">
        <v>2.9911624745071381</v>
      </c>
      <c r="H25" s="210">
        <v>1.6129032258064515</v>
      </c>
      <c r="I25" s="211">
        <v>4.220779220779221</v>
      </c>
      <c r="L25" s="92"/>
    </row>
    <row r="26" spans="1:16">
      <c r="A26" s="98" t="s">
        <v>117</v>
      </c>
      <c r="B26" s="218">
        <v>8.6942775845716103</v>
      </c>
      <c r="C26" s="213">
        <v>8.938547486033519</v>
      </c>
      <c r="D26" s="213">
        <v>6.8181818181818175</v>
      </c>
      <c r="E26" s="213">
        <v>7.9086115992970125</v>
      </c>
      <c r="F26" s="179" t="s">
        <v>72</v>
      </c>
      <c r="G26" s="179" t="s">
        <v>72</v>
      </c>
      <c r="H26" s="179" t="s">
        <v>72</v>
      </c>
      <c r="I26" s="225" t="s">
        <v>72</v>
      </c>
      <c r="L26" s="92"/>
    </row>
    <row r="27" spans="1:16">
      <c r="A27" s="97" t="s">
        <v>118</v>
      </c>
      <c r="B27" s="217">
        <v>7.714195384128991</v>
      </c>
      <c r="C27" s="210">
        <v>8.459696727853153</v>
      </c>
      <c r="D27" s="208" t="s">
        <v>72</v>
      </c>
      <c r="E27" s="210">
        <v>5.6239015817223192</v>
      </c>
      <c r="F27" s="210">
        <v>0.32590983161325365</v>
      </c>
      <c r="G27" s="210">
        <v>0.20394289598912305</v>
      </c>
      <c r="H27" s="208" t="s">
        <v>72</v>
      </c>
      <c r="I27" s="211">
        <v>0.97402597402597402</v>
      </c>
      <c r="L27" s="92"/>
    </row>
    <row r="28" spans="1:16">
      <c r="A28" s="98" t="s">
        <v>119</v>
      </c>
      <c r="B28" s="218">
        <v>5.2165665507429653</v>
      </c>
      <c r="C28" s="213">
        <v>2.4341580207501998</v>
      </c>
      <c r="D28" s="179" t="s">
        <v>72</v>
      </c>
      <c r="E28" s="213">
        <v>18.277680140597539</v>
      </c>
      <c r="F28" s="213">
        <v>6.8441064638783269</v>
      </c>
      <c r="G28" s="213">
        <v>5.2345343303874916</v>
      </c>
      <c r="H28" s="213">
        <v>1.6129032258064515</v>
      </c>
      <c r="I28" s="214">
        <v>15.584415584415584</v>
      </c>
      <c r="L28" s="92"/>
    </row>
    <row r="29" spans="1:16">
      <c r="A29" s="97" t="s">
        <v>120</v>
      </c>
      <c r="B29" s="217">
        <v>7.9355042680999048</v>
      </c>
      <c r="C29" s="210">
        <v>4.3096568236233042</v>
      </c>
      <c r="D29" s="210">
        <v>10.227272727272728</v>
      </c>
      <c r="E29" s="210">
        <v>23.550087873462214</v>
      </c>
      <c r="F29" s="210">
        <v>11.624117327539381</v>
      </c>
      <c r="G29" s="210">
        <v>8.4296397008837527</v>
      </c>
      <c r="H29" s="210">
        <v>8.064516129032258</v>
      </c>
      <c r="I29" s="211">
        <v>27.597402597402599</v>
      </c>
      <c r="L29" s="92"/>
    </row>
    <row r="30" spans="1:16">
      <c r="A30" s="98" t="s">
        <v>121</v>
      </c>
      <c r="B30" s="218">
        <v>6.9870376225102753</v>
      </c>
      <c r="C30" s="213">
        <v>6.7837190742218683</v>
      </c>
      <c r="D30" s="213">
        <v>1.1363636363636365</v>
      </c>
      <c r="E30" s="213">
        <v>8.7873462214411244</v>
      </c>
      <c r="F30" s="213">
        <v>9.9402498642042367</v>
      </c>
      <c r="G30" s="213">
        <v>9.381373215499659</v>
      </c>
      <c r="H30" s="213">
        <v>1.6129032258064515</v>
      </c>
      <c r="I30" s="214">
        <v>14.285714285714285</v>
      </c>
      <c r="L30" s="92"/>
    </row>
    <row r="31" spans="1:16">
      <c r="A31" s="97" t="s">
        <v>122</v>
      </c>
      <c r="B31" s="217">
        <v>3.8887132469174834</v>
      </c>
      <c r="C31" s="210">
        <v>2.4341580207501998</v>
      </c>
      <c r="D31" s="210">
        <v>4.5454545454545459</v>
      </c>
      <c r="E31" s="210">
        <v>10.193321616871705</v>
      </c>
      <c r="F31" s="210">
        <v>17.001629549158064</v>
      </c>
      <c r="G31" s="210">
        <v>14.004078857919783</v>
      </c>
      <c r="H31" s="210">
        <v>19.35483870967742</v>
      </c>
      <c r="I31" s="211">
        <v>30.844155844155846</v>
      </c>
      <c r="L31" s="92"/>
    </row>
    <row r="32" spans="1:16">
      <c r="A32" s="98" t="s">
        <v>123</v>
      </c>
      <c r="B32" s="218">
        <v>78.216882706291486</v>
      </c>
      <c r="C32" s="213">
        <v>83.35993615323224</v>
      </c>
      <c r="D32" s="213">
        <v>69.318181818181827</v>
      </c>
      <c r="E32" s="213">
        <v>56.942003514938492</v>
      </c>
      <c r="F32" s="213">
        <v>77.512221618685501</v>
      </c>
      <c r="G32" s="213">
        <v>82.460910944935421</v>
      </c>
      <c r="H32" s="213">
        <v>74.193548387096769</v>
      </c>
      <c r="I32" s="214">
        <v>54.54545454545454</v>
      </c>
      <c r="L32" s="92"/>
    </row>
    <row r="33" spans="1:16" ht="12.75" customHeight="1">
      <c r="A33" s="96"/>
      <c r="B33" s="408" t="s">
        <v>15</v>
      </c>
      <c r="C33" s="408"/>
      <c r="D33" s="408"/>
      <c r="E33" s="408"/>
      <c r="F33" s="408"/>
      <c r="G33" s="408"/>
      <c r="H33" s="408"/>
      <c r="I33" s="408"/>
      <c r="L33" s="92"/>
      <c r="P33" s="92"/>
    </row>
    <row r="34" spans="1:16">
      <c r="A34" s="97" t="s">
        <v>3</v>
      </c>
      <c r="B34" s="219">
        <v>7507</v>
      </c>
      <c r="C34" s="219">
        <v>6730</v>
      </c>
      <c r="D34" s="219">
        <v>150</v>
      </c>
      <c r="E34" s="219">
        <v>627</v>
      </c>
      <c r="F34" s="219">
        <v>7050</v>
      </c>
      <c r="G34" s="219">
        <v>6512</v>
      </c>
      <c r="H34" s="219">
        <v>126</v>
      </c>
      <c r="I34" s="220">
        <v>412</v>
      </c>
      <c r="J34" s="99"/>
    </row>
    <row r="35" spans="1:16">
      <c r="A35" s="98" t="s">
        <v>68</v>
      </c>
      <c r="B35" s="221">
        <v>4344</v>
      </c>
      <c r="C35" s="221">
        <v>4224</v>
      </c>
      <c r="D35" s="221">
        <v>62</v>
      </c>
      <c r="E35" s="221">
        <v>58</v>
      </c>
      <c r="F35" s="221">
        <v>5209</v>
      </c>
      <c r="G35" s="221">
        <v>5041</v>
      </c>
      <c r="H35" s="221">
        <v>64</v>
      </c>
      <c r="I35" s="222">
        <v>104</v>
      </c>
      <c r="J35" s="99"/>
    </row>
    <row r="36" spans="1:16">
      <c r="A36" s="100" t="s">
        <v>67</v>
      </c>
      <c r="B36" s="223">
        <v>3163</v>
      </c>
      <c r="C36" s="223">
        <v>2506</v>
      </c>
      <c r="D36" s="223">
        <v>88</v>
      </c>
      <c r="E36" s="223">
        <v>569</v>
      </c>
      <c r="F36" s="223">
        <v>1841</v>
      </c>
      <c r="G36" s="223">
        <v>1471</v>
      </c>
      <c r="H36" s="223">
        <v>62</v>
      </c>
      <c r="I36" s="224">
        <v>308</v>
      </c>
      <c r="J36" s="99"/>
    </row>
    <row r="37" spans="1:16" s="92" customFormat="1">
      <c r="A37" s="191" t="s">
        <v>342</v>
      </c>
      <c r="G37" s="312"/>
      <c r="I37" s="312"/>
      <c r="J37" s="312"/>
    </row>
    <row r="38" spans="1:16">
      <c r="G38" s="99"/>
      <c r="I38" s="99"/>
      <c r="J38" s="99"/>
    </row>
    <row r="39" spans="1:16">
      <c r="A39" s="92"/>
      <c r="G39" s="99"/>
      <c r="I39" s="99"/>
      <c r="J39" s="99"/>
    </row>
    <row r="40" spans="1:16">
      <c r="G40" s="99"/>
      <c r="I40" s="99"/>
      <c r="J40" s="99"/>
    </row>
    <row r="41" spans="1:16">
      <c r="G41" s="99"/>
      <c r="I41" s="99"/>
      <c r="J41" s="99"/>
    </row>
    <row r="42" spans="1:16">
      <c r="G42" s="99"/>
      <c r="I42" s="99"/>
      <c r="J42" s="99"/>
    </row>
    <row r="43" spans="1:16">
      <c r="G43" s="99"/>
      <c r="I43" s="99"/>
      <c r="J43" s="99"/>
    </row>
    <row r="44" spans="1:16">
      <c r="G44" s="99"/>
      <c r="I44" s="99"/>
      <c r="J44" s="99"/>
    </row>
    <row r="45" spans="1:16">
      <c r="G45" s="99"/>
      <c r="I45" s="99"/>
      <c r="J45" s="99"/>
    </row>
    <row r="46" spans="1:16">
      <c r="G46" s="99"/>
      <c r="I46" s="99"/>
      <c r="J46" s="99"/>
    </row>
    <row r="47" spans="1:16">
      <c r="G47" s="99"/>
      <c r="I47" s="99"/>
      <c r="J47" s="99"/>
    </row>
    <row r="48" spans="1:16">
      <c r="G48" s="99"/>
      <c r="I48" s="99"/>
      <c r="J48" s="99"/>
    </row>
    <row r="49" spans="7:10">
      <c r="G49" s="99"/>
      <c r="I49" s="99"/>
      <c r="J49" s="99"/>
    </row>
  </sheetData>
  <mergeCells count="10">
    <mergeCell ref="A1:B1"/>
    <mergeCell ref="A2:I2"/>
    <mergeCell ref="B24:I24"/>
    <mergeCell ref="B15:I15"/>
    <mergeCell ref="B6:I6"/>
    <mergeCell ref="B33:I33"/>
    <mergeCell ref="A3:A5"/>
    <mergeCell ref="B3:E3"/>
    <mergeCell ref="F3:I3"/>
    <mergeCell ref="B5:I5"/>
  </mergeCells>
  <phoneticPr fontId="61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scale="77" orientation="portrait" r:id="rId1"/>
  <headerFooter scaleWithDoc="0">
    <oddHeader>&amp;CBildungsbericht 2014 - (Web-)Tabellen F1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I60"/>
  <sheetViews>
    <sheetView zoomScaleNormal="100" workbookViewId="0">
      <selection sqref="A1:B1"/>
    </sheetView>
  </sheetViews>
  <sheetFormatPr baseColWidth="10" defaultRowHeight="12.75"/>
  <cols>
    <col min="1" max="1" width="29.7109375" customWidth="1"/>
    <col min="2" max="9" width="8.28515625" customWidth="1"/>
  </cols>
  <sheetData>
    <row r="1" spans="1:9" ht="25.5" customHeight="1">
      <c r="A1" s="353" t="s">
        <v>69</v>
      </c>
      <c r="B1" s="420"/>
    </row>
    <row r="2" spans="1:9" ht="32.25" customHeight="1">
      <c r="A2" s="342" t="s">
        <v>343</v>
      </c>
      <c r="B2" s="342"/>
      <c r="C2" s="342"/>
      <c r="D2" s="342"/>
      <c r="E2" s="342"/>
      <c r="F2" s="342"/>
      <c r="G2" s="342"/>
      <c r="H2" s="342"/>
      <c r="I2" s="342"/>
    </row>
    <row r="3" spans="1:9" ht="12.75" customHeight="1">
      <c r="A3" s="333" t="s">
        <v>240</v>
      </c>
      <c r="B3" s="421" t="s">
        <v>329</v>
      </c>
      <c r="C3" s="422"/>
      <c r="D3" s="422"/>
      <c r="E3" s="422"/>
      <c r="F3" s="422"/>
      <c r="G3" s="422"/>
      <c r="H3" s="422"/>
      <c r="I3" s="422"/>
    </row>
    <row r="4" spans="1:9" ht="12.75" customHeight="1">
      <c r="A4" s="334"/>
      <c r="B4" s="421" t="s">
        <v>239</v>
      </c>
      <c r="C4" s="422"/>
      <c r="D4" s="422"/>
      <c r="E4" s="422"/>
      <c r="F4" s="422"/>
      <c r="G4" s="422"/>
      <c r="H4" s="422"/>
      <c r="I4" s="422"/>
    </row>
    <row r="5" spans="1:9" ht="12.75" customHeight="1">
      <c r="A5" s="335"/>
      <c r="B5" s="159">
        <v>2005</v>
      </c>
      <c r="C5" s="63">
        <v>2006</v>
      </c>
      <c r="D5" s="63">
        <v>2007</v>
      </c>
      <c r="E5" s="63">
        <v>2008</v>
      </c>
      <c r="F5" s="63">
        <v>2009</v>
      </c>
      <c r="G5" s="126">
        <v>2010</v>
      </c>
      <c r="H5" s="63">
        <v>2011</v>
      </c>
      <c r="I5" s="126">
        <v>2012</v>
      </c>
    </row>
    <row r="6" spans="1:9" ht="12.75" customHeight="1">
      <c r="A6" s="419" t="s">
        <v>1</v>
      </c>
      <c r="B6" s="419"/>
      <c r="C6" s="419"/>
      <c r="D6" s="419"/>
      <c r="E6" s="419"/>
      <c r="F6" s="419"/>
      <c r="G6" s="419"/>
      <c r="H6" s="419"/>
      <c r="I6" s="419"/>
    </row>
    <row r="7" spans="1:9" ht="12.75" customHeight="1">
      <c r="A7" s="148" t="s">
        <v>272</v>
      </c>
      <c r="B7" s="158">
        <v>10156</v>
      </c>
      <c r="C7" s="158">
        <v>9594</v>
      </c>
      <c r="D7" s="158">
        <v>10992</v>
      </c>
      <c r="E7" s="158">
        <v>14946</v>
      </c>
      <c r="F7" s="158">
        <v>16330</v>
      </c>
      <c r="G7" s="157">
        <v>18182</v>
      </c>
      <c r="H7" s="156">
        <v>20895</v>
      </c>
      <c r="I7" s="249">
        <v>20974</v>
      </c>
    </row>
    <row r="8" spans="1:9" ht="12.75" customHeight="1">
      <c r="A8" s="419" t="s">
        <v>237</v>
      </c>
      <c r="B8" s="419"/>
      <c r="C8" s="419"/>
      <c r="D8" s="419"/>
      <c r="E8" s="419"/>
      <c r="F8" s="419"/>
      <c r="G8" s="419"/>
      <c r="H8" s="419"/>
      <c r="I8" s="419"/>
    </row>
    <row r="9" spans="1:9" ht="12.75" customHeight="1">
      <c r="A9" s="155" t="s">
        <v>236</v>
      </c>
      <c r="B9" s="138">
        <f>B7/355961*100</f>
        <v>2.8531215498327063</v>
      </c>
      <c r="C9" s="138">
        <f>C7/344822*100</f>
        <v>2.7823050733421879</v>
      </c>
      <c r="D9" s="138">
        <f>D7/361360*100</f>
        <v>3.0418419304848352</v>
      </c>
      <c r="E9" s="138">
        <f>E7/396610*100</f>
        <v>3.7684375078792769</v>
      </c>
      <c r="F9" s="138">
        <f>F7/424273*100</f>
        <v>3.8489368873343346</v>
      </c>
      <c r="G9" s="138">
        <v>4.0999999999999996</v>
      </c>
      <c r="H9" s="138">
        <v>4</v>
      </c>
      <c r="I9" s="138">
        <v>4.2</v>
      </c>
    </row>
    <row r="10" spans="1:9" ht="12.75" customHeight="1">
      <c r="A10" s="351" t="s">
        <v>1</v>
      </c>
      <c r="B10" s="351"/>
      <c r="C10" s="351"/>
      <c r="D10" s="351"/>
      <c r="E10" s="351"/>
      <c r="F10" s="351"/>
      <c r="G10" s="351"/>
      <c r="H10" s="351"/>
      <c r="I10" s="351"/>
    </row>
    <row r="11" spans="1:9" ht="12.75" customHeight="1">
      <c r="A11" s="37" t="s">
        <v>235</v>
      </c>
      <c r="B11" s="47">
        <v>6410</v>
      </c>
      <c r="C11" s="47">
        <f>C7-C12-C13</f>
        <v>5667</v>
      </c>
      <c r="D11" s="47">
        <f>D7-D12-D13</f>
        <v>7094</v>
      </c>
      <c r="E11" s="47">
        <f>E7-E12-E13</f>
        <v>9865</v>
      </c>
      <c r="F11" s="154">
        <v>10425</v>
      </c>
      <c r="G11" s="154">
        <f>G7-G12-G13</f>
        <v>12926</v>
      </c>
      <c r="H11" s="154">
        <v>14975</v>
      </c>
      <c r="I11" s="250">
        <v>15123</v>
      </c>
    </row>
    <row r="12" spans="1:9" ht="12.75" customHeight="1">
      <c r="A12" s="39" t="s">
        <v>234</v>
      </c>
      <c r="B12" s="50">
        <v>1442</v>
      </c>
      <c r="C12" s="50">
        <v>1574</v>
      </c>
      <c r="D12" s="50">
        <v>1687</v>
      </c>
      <c r="E12" s="50">
        <v>2222</v>
      </c>
      <c r="F12" s="50">
        <v>2417</v>
      </c>
      <c r="G12" s="50">
        <v>2044</v>
      </c>
      <c r="H12" s="50">
        <v>2630</v>
      </c>
      <c r="I12" s="251">
        <v>2717</v>
      </c>
    </row>
    <row r="13" spans="1:9" ht="12.75" customHeight="1">
      <c r="A13" s="37" t="s">
        <v>233</v>
      </c>
      <c r="B13" s="47">
        <v>2304</v>
      </c>
      <c r="C13" s="47">
        <v>2353</v>
      </c>
      <c r="D13" s="47">
        <v>2211</v>
      </c>
      <c r="E13" s="47">
        <v>2859</v>
      </c>
      <c r="F13" s="154">
        <v>3488</v>
      </c>
      <c r="G13" s="154">
        <v>3212</v>
      </c>
      <c r="H13" s="154">
        <v>3290</v>
      </c>
      <c r="I13" s="252">
        <v>3134</v>
      </c>
    </row>
    <row r="14" spans="1:9" ht="12.75" customHeight="1">
      <c r="A14" s="407" t="s">
        <v>232</v>
      </c>
      <c r="B14" s="407"/>
      <c r="C14" s="407"/>
      <c r="D14" s="407"/>
      <c r="E14" s="407"/>
      <c r="F14" s="407"/>
      <c r="G14" s="407"/>
      <c r="H14" s="407"/>
      <c r="I14" s="407"/>
    </row>
    <row r="15" spans="1:9" ht="12.75" customHeight="1">
      <c r="A15" s="402" t="s">
        <v>231</v>
      </c>
      <c r="B15" s="402"/>
      <c r="C15" s="402"/>
      <c r="D15" s="402"/>
      <c r="E15" s="402"/>
      <c r="F15" s="402"/>
      <c r="G15" s="402"/>
      <c r="H15" s="402"/>
      <c r="I15" s="402"/>
    </row>
    <row r="16" spans="1:9" s="12" customFormat="1" ht="12.75" customHeight="1">
      <c r="A16" s="148" t="s">
        <v>230</v>
      </c>
      <c r="B16" s="153">
        <v>60.949192595510048</v>
      </c>
      <c r="C16" s="153">
        <v>58.526162184698769</v>
      </c>
      <c r="D16" s="152">
        <v>57.296215429403205</v>
      </c>
      <c r="E16" s="153">
        <v>52.609393817743879</v>
      </c>
      <c r="F16" s="152">
        <v>51.92284139620331</v>
      </c>
      <c r="G16" s="152">
        <v>52</v>
      </c>
      <c r="H16" s="152">
        <v>51</v>
      </c>
      <c r="I16" s="152">
        <v>50</v>
      </c>
    </row>
    <row r="17" spans="1:9" ht="12.75" customHeight="1">
      <c r="A17" s="149" t="s">
        <v>229</v>
      </c>
      <c r="B17" s="151">
        <v>39.050807404489959</v>
      </c>
      <c r="C17" s="151">
        <v>41.473837815301231</v>
      </c>
      <c r="D17" s="150">
        <v>42.703784570596795</v>
      </c>
      <c r="E17" s="151">
        <v>47.390606182256121</v>
      </c>
      <c r="F17" s="150">
        <v>48.077158603796697</v>
      </c>
      <c r="G17" s="150">
        <v>48</v>
      </c>
      <c r="H17" s="150">
        <v>49</v>
      </c>
      <c r="I17" s="150">
        <v>50</v>
      </c>
    </row>
    <row r="18" spans="1:9" ht="12.75" customHeight="1">
      <c r="A18" s="402" t="s">
        <v>180</v>
      </c>
      <c r="B18" s="402"/>
      <c r="C18" s="402"/>
      <c r="D18" s="402"/>
      <c r="E18" s="402"/>
      <c r="F18" s="402"/>
      <c r="G18" s="402"/>
      <c r="H18" s="402"/>
      <c r="I18" s="402"/>
    </row>
    <row r="19" spans="1:9" s="12" customFormat="1" ht="12.75" customHeight="1">
      <c r="A19" s="148" t="s">
        <v>273</v>
      </c>
      <c r="B19" s="144">
        <v>41.788105553367465</v>
      </c>
      <c r="C19" s="144">
        <v>33.489681050656664</v>
      </c>
      <c r="D19" s="144">
        <v>35.098253275109172</v>
      </c>
      <c r="E19" s="144">
        <v>37.541817208617687</v>
      </c>
      <c r="F19" s="141">
        <v>34.574402939375382</v>
      </c>
      <c r="G19" s="141">
        <v>47</v>
      </c>
      <c r="H19" s="141">
        <v>47</v>
      </c>
      <c r="I19" s="141">
        <v>43</v>
      </c>
    </row>
    <row r="20" spans="1:9" ht="12.75" customHeight="1">
      <c r="A20" s="149" t="s">
        <v>274</v>
      </c>
      <c r="B20" s="146">
        <v>58.211894446632527</v>
      </c>
      <c r="C20" s="146">
        <v>66.510318949343343</v>
      </c>
      <c r="D20" s="146">
        <v>64.901746724890828</v>
      </c>
      <c r="E20" s="146">
        <v>62.458182791382313</v>
      </c>
      <c r="F20" s="145">
        <v>65.425597060624625</v>
      </c>
      <c r="G20" s="145">
        <v>53</v>
      </c>
      <c r="H20" s="145">
        <v>53</v>
      </c>
      <c r="I20" s="145">
        <v>57</v>
      </c>
    </row>
    <row r="21" spans="1:9" ht="12.75" customHeight="1">
      <c r="A21" s="402" t="s">
        <v>226</v>
      </c>
      <c r="B21" s="402"/>
      <c r="C21" s="402"/>
      <c r="D21" s="402"/>
      <c r="E21" s="402"/>
      <c r="F21" s="402"/>
      <c r="G21" s="402"/>
      <c r="H21" s="402"/>
      <c r="I21" s="402"/>
    </row>
    <row r="22" spans="1:9" s="12" customFormat="1" ht="12.75" customHeight="1">
      <c r="A22" s="148" t="s">
        <v>225</v>
      </c>
      <c r="B22" s="144">
        <v>58</v>
      </c>
      <c r="C22" s="144">
        <v>53</v>
      </c>
      <c r="D22" s="144">
        <v>53</v>
      </c>
      <c r="E22" s="144">
        <v>54</v>
      </c>
      <c r="F22" s="141">
        <v>52</v>
      </c>
      <c r="G22" s="141">
        <v>60</v>
      </c>
      <c r="H22" s="141">
        <v>62</v>
      </c>
      <c r="I22" s="141">
        <v>60</v>
      </c>
    </row>
    <row r="23" spans="1:9" ht="12.75" customHeight="1">
      <c r="A23" s="149" t="s">
        <v>224</v>
      </c>
      <c r="B23" s="146">
        <v>42</v>
      </c>
      <c r="C23" s="146">
        <v>47</v>
      </c>
      <c r="D23" s="146">
        <v>47</v>
      </c>
      <c r="E23" s="146">
        <v>46</v>
      </c>
      <c r="F23" s="145">
        <v>48</v>
      </c>
      <c r="G23" s="145">
        <v>40</v>
      </c>
      <c r="H23" s="145">
        <v>38</v>
      </c>
      <c r="I23" s="145">
        <v>40</v>
      </c>
    </row>
    <row r="24" spans="1:9" ht="12.75" customHeight="1">
      <c r="A24" s="402" t="s">
        <v>223</v>
      </c>
      <c r="B24" s="402"/>
      <c r="C24" s="402"/>
      <c r="D24" s="402"/>
      <c r="E24" s="402"/>
      <c r="F24" s="402"/>
      <c r="G24" s="402"/>
      <c r="H24" s="402"/>
      <c r="I24" s="402"/>
    </row>
    <row r="25" spans="1:9" s="12" customFormat="1" ht="12.75" customHeight="1">
      <c r="A25" s="148" t="s">
        <v>222</v>
      </c>
      <c r="B25" s="144">
        <v>63.814493895234349</v>
      </c>
      <c r="C25" s="144">
        <v>74.306858453199922</v>
      </c>
      <c r="D25" s="144">
        <v>74.717976710334781</v>
      </c>
      <c r="E25" s="144">
        <v>74.916365582764612</v>
      </c>
      <c r="F25" s="141">
        <v>72.388242498469069</v>
      </c>
      <c r="G25" s="141">
        <v>77</v>
      </c>
      <c r="H25" s="141">
        <v>78</v>
      </c>
      <c r="I25" s="141">
        <v>79</v>
      </c>
    </row>
    <row r="26" spans="1:9" ht="12.75" customHeight="1">
      <c r="A26" s="149" t="s">
        <v>221</v>
      </c>
      <c r="B26" s="146">
        <v>29.253643166601023</v>
      </c>
      <c r="C26" s="146">
        <v>23.618928496977276</v>
      </c>
      <c r="D26" s="146">
        <v>20.769650655021834</v>
      </c>
      <c r="E26" s="146">
        <v>24.427940586109994</v>
      </c>
      <c r="F26" s="145">
        <v>26.399265156154318</v>
      </c>
      <c r="G26" s="145">
        <v>21</v>
      </c>
      <c r="H26" s="145">
        <v>21</v>
      </c>
      <c r="I26" s="145">
        <v>19</v>
      </c>
    </row>
    <row r="27" spans="1:9" s="12" customFormat="1" ht="12.75" customHeight="1">
      <c r="A27" s="148" t="s">
        <v>220</v>
      </c>
      <c r="B27" s="144">
        <v>6.9318629381646319</v>
      </c>
      <c r="C27" s="144">
        <v>2.0742130498228062</v>
      </c>
      <c r="D27" s="144">
        <v>4.512372634643377</v>
      </c>
      <c r="E27" s="144">
        <v>0.65569383112538471</v>
      </c>
      <c r="F27" s="141">
        <v>1.2124923453766074</v>
      </c>
      <c r="G27" s="141">
        <v>2</v>
      </c>
      <c r="H27" s="141">
        <v>2</v>
      </c>
      <c r="I27" s="141">
        <v>1</v>
      </c>
    </row>
    <row r="28" spans="1:9" ht="12.75" customHeight="1">
      <c r="A28" s="402" t="s">
        <v>219</v>
      </c>
      <c r="B28" s="402"/>
      <c r="C28" s="402"/>
      <c r="D28" s="402"/>
      <c r="E28" s="402"/>
      <c r="F28" s="402"/>
      <c r="G28" s="402"/>
      <c r="H28" s="402"/>
      <c r="I28" s="402"/>
    </row>
    <row r="29" spans="1:9" s="12" customFormat="1" ht="12.75" customHeight="1">
      <c r="A29" s="140" t="s">
        <v>275</v>
      </c>
      <c r="B29" s="144">
        <v>4.6081134304844431</v>
      </c>
      <c r="C29" s="144">
        <v>6.8688763810715034</v>
      </c>
      <c r="D29" s="144">
        <v>7.3780931586608434</v>
      </c>
      <c r="E29" s="144">
        <v>13.120567375886525</v>
      </c>
      <c r="F29" s="141">
        <v>13.563992651561543</v>
      </c>
      <c r="G29" s="141">
        <v>22.225277747222528</v>
      </c>
      <c r="H29" s="141">
        <v>22</v>
      </c>
      <c r="I29" s="141">
        <v>22</v>
      </c>
    </row>
    <row r="30" spans="1:9" ht="12.75" customHeight="1">
      <c r="A30" s="147" t="s">
        <v>276</v>
      </c>
      <c r="B30" s="137" t="s">
        <v>72</v>
      </c>
      <c r="C30" s="137" t="s">
        <v>72</v>
      </c>
      <c r="D30" s="137" t="s">
        <v>72</v>
      </c>
      <c r="E30" s="137" t="s">
        <v>72</v>
      </c>
      <c r="F30" s="137" t="s">
        <v>72</v>
      </c>
      <c r="G30" s="137" t="s">
        <v>72</v>
      </c>
      <c r="H30" s="137" t="s">
        <v>72</v>
      </c>
      <c r="I30" s="162" t="s">
        <v>72</v>
      </c>
    </row>
    <row r="31" spans="1:9" s="12" customFormat="1" ht="12.75" customHeight="1">
      <c r="A31" s="140" t="s">
        <v>277</v>
      </c>
      <c r="B31" s="144">
        <v>66.965340685309172</v>
      </c>
      <c r="C31" s="144">
        <v>64.008755472170108</v>
      </c>
      <c r="D31" s="144">
        <v>60.043668122270745</v>
      </c>
      <c r="E31" s="144">
        <v>54.569784557741194</v>
      </c>
      <c r="F31" s="141">
        <v>54.145744029393747</v>
      </c>
      <c r="G31" s="141">
        <v>46.370036299637</v>
      </c>
      <c r="H31" s="141">
        <v>47</v>
      </c>
      <c r="I31" s="141">
        <v>44</v>
      </c>
    </row>
    <row r="32" spans="1:9" ht="12.75" customHeight="1">
      <c r="A32" s="147" t="s">
        <v>278</v>
      </c>
      <c r="B32" s="146">
        <v>11.874753840094526</v>
      </c>
      <c r="C32" s="146">
        <v>9.2245153220762965</v>
      </c>
      <c r="D32" s="146">
        <v>12.072416302765648</v>
      </c>
      <c r="E32" s="146">
        <v>7.9352335072929217</v>
      </c>
      <c r="F32" s="145">
        <v>7.8689528475199015</v>
      </c>
      <c r="G32" s="145">
        <v>10.361896381036189</v>
      </c>
      <c r="H32" s="145">
        <v>10</v>
      </c>
      <c r="I32" s="145">
        <v>10</v>
      </c>
    </row>
    <row r="33" spans="1:9" s="12" customFormat="1" ht="12.75" customHeight="1">
      <c r="A33" s="140" t="s">
        <v>279</v>
      </c>
      <c r="B33" s="144">
        <v>6.0949192595510047</v>
      </c>
      <c r="C33" s="144">
        <v>8.5678549093183243</v>
      </c>
      <c r="D33" s="144">
        <v>8.7427219796215425</v>
      </c>
      <c r="E33" s="144">
        <v>12.779338953566171</v>
      </c>
      <c r="F33" s="141">
        <v>14.49479485609308</v>
      </c>
      <c r="G33" s="141">
        <v>11.324386756132439</v>
      </c>
      <c r="H33" s="141">
        <v>12</v>
      </c>
      <c r="I33" s="141">
        <v>14</v>
      </c>
    </row>
    <row r="34" spans="1:9" ht="12.75" customHeight="1">
      <c r="A34" s="147" t="s">
        <v>213</v>
      </c>
      <c r="B34" s="137" t="s">
        <v>72</v>
      </c>
      <c r="C34" s="137" t="s">
        <v>72</v>
      </c>
      <c r="D34" s="137" t="s">
        <v>72</v>
      </c>
      <c r="E34" s="137" t="s">
        <v>72</v>
      </c>
      <c r="F34" s="137" t="s">
        <v>72</v>
      </c>
      <c r="G34" s="137" t="s">
        <v>72</v>
      </c>
      <c r="H34" s="137" t="s">
        <v>72</v>
      </c>
      <c r="I34" s="162" t="s">
        <v>72</v>
      </c>
    </row>
    <row r="35" spans="1:9" s="12" customFormat="1" ht="12.75" customHeight="1">
      <c r="A35" s="140" t="s">
        <v>280</v>
      </c>
      <c r="B35" s="144">
        <v>0.15754233950374164</v>
      </c>
      <c r="C35" s="144">
        <v>0.16677089847821555</v>
      </c>
      <c r="D35" s="144">
        <v>0.27292576419213971</v>
      </c>
      <c r="E35" s="144">
        <v>0.1806503412284223</v>
      </c>
      <c r="F35" s="141">
        <v>0.14696876913655849</v>
      </c>
      <c r="G35" s="141">
        <v>0.23099769002309978</v>
      </c>
      <c r="H35" s="141">
        <v>0</v>
      </c>
      <c r="I35" s="141">
        <v>0</v>
      </c>
    </row>
    <row r="36" spans="1:9" ht="12.75" customHeight="1">
      <c r="A36" s="147" t="s">
        <v>281</v>
      </c>
      <c r="B36" s="146">
        <v>10.299330445057109</v>
      </c>
      <c r="C36" s="146">
        <v>11.163227016885553</v>
      </c>
      <c r="D36" s="146">
        <v>11.490174672489083</v>
      </c>
      <c r="E36" s="146">
        <v>11.407734510905929</v>
      </c>
      <c r="F36" s="145">
        <v>9.7795468462951618</v>
      </c>
      <c r="G36" s="145">
        <v>9.4874051259487402</v>
      </c>
      <c r="H36" s="145">
        <v>9</v>
      </c>
      <c r="I36" s="145">
        <v>9</v>
      </c>
    </row>
    <row r="37" spans="1:9" s="12" customFormat="1" ht="12.75" customHeight="1">
      <c r="A37" s="140" t="s">
        <v>282</v>
      </c>
      <c r="B37" s="143" t="s">
        <v>72</v>
      </c>
      <c r="C37" s="143" t="s">
        <v>72</v>
      </c>
      <c r="D37" s="143" t="s">
        <v>72</v>
      </c>
      <c r="E37" s="144">
        <v>6.6907533788304564E-3</v>
      </c>
      <c r="F37" s="143" t="s">
        <v>72</v>
      </c>
      <c r="G37" s="142" t="s">
        <v>72</v>
      </c>
      <c r="H37" s="141">
        <v>0</v>
      </c>
      <c r="I37" s="253">
        <v>1</v>
      </c>
    </row>
    <row r="38" spans="1:9" ht="12.75" customHeight="1">
      <c r="A38" s="425" t="s">
        <v>259</v>
      </c>
      <c r="B38" s="425"/>
      <c r="C38" s="425"/>
      <c r="D38" s="425"/>
      <c r="E38" s="425"/>
      <c r="F38" s="425"/>
      <c r="G38" s="425"/>
      <c r="H38" s="425"/>
      <c r="I38" s="425"/>
    </row>
    <row r="39" spans="1:9" ht="12.75" customHeight="1">
      <c r="A39" s="140" t="s">
        <v>283</v>
      </c>
      <c r="B39" s="139">
        <v>29.1</v>
      </c>
      <c r="C39" s="139">
        <v>29.4</v>
      </c>
      <c r="D39" s="139">
        <v>29</v>
      </c>
      <c r="E39" s="139">
        <v>29.5</v>
      </c>
      <c r="F39" s="138">
        <v>28.9</v>
      </c>
      <c r="G39" s="138">
        <v>29.4</v>
      </c>
      <c r="H39" s="138">
        <v>29.1</v>
      </c>
      <c r="I39" s="303">
        <v>28.8</v>
      </c>
    </row>
    <row r="40" spans="1:9" ht="12.75" customHeight="1">
      <c r="A40" s="402" t="s">
        <v>267</v>
      </c>
      <c r="B40" s="402"/>
      <c r="C40" s="402"/>
      <c r="D40" s="402"/>
      <c r="E40" s="402"/>
      <c r="F40" s="402"/>
      <c r="G40" s="402"/>
      <c r="H40" s="402"/>
      <c r="I40" s="402"/>
    </row>
    <row r="41" spans="1:9" ht="12.75" customHeight="1">
      <c r="A41" s="423" t="s">
        <v>1</v>
      </c>
      <c r="B41" s="423"/>
      <c r="C41" s="423"/>
      <c r="D41" s="423"/>
      <c r="E41" s="423"/>
      <c r="F41" s="423"/>
      <c r="G41" s="423"/>
      <c r="H41" s="423"/>
      <c r="I41" s="423"/>
    </row>
    <row r="42" spans="1:9" ht="12.75" customHeight="1">
      <c r="A42" s="133" t="s">
        <v>284</v>
      </c>
      <c r="B42" s="132">
        <v>329</v>
      </c>
      <c r="C42" s="132">
        <v>366</v>
      </c>
      <c r="D42" s="132">
        <v>539</v>
      </c>
      <c r="E42" s="132">
        <v>661</v>
      </c>
      <c r="F42" s="131">
        <v>717</v>
      </c>
      <c r="G42" s="131">
        <v>715</v>
      </c>
      <c r="H42" s="131">
        <v>793</v>
      </c>
      <c r="I42" s="131">
        <v>870</v>
      </c>
    </row>
    <row r="43" spans="1:9" ht="12.75" customHeight="1">
      <c r="A43" s="136" t="s">
        <v>285</v>
      </c>
      <c r="B43" s="137" t="s">
        <v>72</v>
      </c>
      <c r="C43" s="137" t="s">
        <v>72</v>
      </c>
      <c r="D43" s="137" t="s">
        <v>72</v>
      </c>
      <c r="E43" s="137" t="s">
        <v>72</v>
      </c>
      <c r="F43" s="137" t="s">
        <v>72</v>
      </c>
      <c r="G43" s="137" t="s">
        <v>72</v>
      </c>
      <c r="H43" s="137" t="s">
        <v>72</v>
      </c>
      <c r="I43" s="162" t="s">
        <v>72</v>
      </c>
    </row>
    <row r="44" spans="1:9" ht="12.75" customHeight="1">
      <c r="A44" s="133" t="s">
        <v>286</v>
      </c>
      <c r="B44" s="132">
        <v>264</v>
      </c>
      <c r="C44" s="132">
        <v>126</v>
      </c>
      <c r="D44" s="132">
        <v>121</v>
      </c>
      <c r="E44" s="132">
        <v>162</v>
      </c>
      <c r="F44" s="131">
        <v>191</v>
      </c>
      <c r="G44" s="131">
        <v>138</v>
      </c>
      <c r="H44" s="131">
        <v>279</v>
      </c>
      <c r="I44" s="131">
        <v>309</v>
      </c>
    </row>
    <row r="45" spans="1:9" ht="12.75" customHeight="1">
      <c r="A45" s="136" t="s">
        <v>287</v>
      </c>
      <c r="B45" s="135">
        <v>149</v>
      </c>
      <c r="C45" s="135">
        <v>160</v>
      </c>
      <c r="D45" s="135">
        <v>212</v>
      </c>
      <c r="E45" s="135">
        <v>321</v>
      </c>
      <c r="F45" s="134">
        <v>426</v>
      </c>
      <c r="G45" s="134">
        <v>334</v>
      </c>
      <c r="H45" s="134">
        <v>318</v>
      </c>
      <c r="I45" s="134">
        <v>244</v>
      </c>
    </row>
    <row r="46" spans="1:9" ht="12.75" customHeight="1">
      <c r="A46" s="133" t="s">
        <v>288</v>
      </c>
      <c r="B46" s="143" t="s">
        <v>72</v>
      </c>
      <c r="C46" s="132">
        <v>94</v>
      </c>
      <c r="D46" s="132">
        <v>112</v>
      </c>
      <c r="E46" s="132">
        <v>186</v>
      </c>
      <c r="F46" s="131">
        <v>91</v>
      </c>
      <c r="G46" s="131">
        <v>198</v>
      </c>
      <c r="H46" s="131">
        <v>255</v>
      </c>
      <c r="I46" s="131">
        <v>285</v>
      </c>
    </row>
    <row r="47" spans="1:9" ht="12.75" customHeight="1">
      <c r="A47" s="136" t="s">
        <v>289</v>
      </c>
      <c r="B47" s="135">
        <v>2040</v>
      </c>
      <c r="C47" s="135">
        <v>2133</v>
      </c>
      <c r="D47" s="135">
        <v>1978</v>
      </c>
      <c r="E47" s="135">
        <v>2511</v>
      </c>
      <c r="F47" s="134">
        <v>3206</v>
      </c>
      <c r="G47" s="134">
        <v>2876</v>
      </c>
      <c r="H47" s="134">
        <v>2756</v>
      </c>
      <c r="I47" s="134">
        <v>2540</v>
      </c>
    </row>
    <row r="48" spans="1:9" ht="12.75" customHeight="1">
      <c r="A48" s="133" t="s">
        <v>290</v>
      </c>
      <c r="B48" s="132">
        <v>1009</v>
      </c>
      <c r="C48" s="132">
        <v>1295</v>
      </c>
      <c r="D48" s="132">
        <v>1778</v>
      </c>
      <c r="E48" s="132">
        <v>1773</v>
      </c>
      <c r="F48" s="131">
        <v>1862</v>
      </c>
      <c r="G48" s="131">
        <v>1113</v>
      </c>
      <c r="H48" s="131">
        <v>1548</v>
      </c>
      <c r="I48" s="131">
        <v>2337</v>
      </c>
    </row>
    <row r="49" spans="1:9" ht="12.75" customHeight="1">
      <c r="A49" s="136" t="s">
        <v>291</v>
      </c>
      <c r="B49" s="135">
        <v>149</v>
      </c>
      <c r="C49" s="135">
        <v>201</v>
      </c>
      <c r="D49" s="135">
        <v>268</v>
      </c>
      <c r="E49" s="135">
        <v>322</v>
      </c>
      <c r="F49" s="134">
        <v>534</v>
      </c>
      <c r="G49" s="134">
        <v>488</v>
      </c>
      <c r="H49" s="134">
        <v>622</v>
      </c>
      <c r="I49" s="134">
        <v>782</v>
      </c>
    </row>
    <row r="50" spans="1:9" ht="12.75" customHeight="1">
      <c r="A50" s="133" t="s">
        <v>292</v>
      </c>
      <c r="B50" s="132">
        <v>31</v>
      </c>
      <c r="C50" s="132">
        <v>88</v>
      </c>
      <c r="D50" s="132">
        <v>159</v>
      </c>
      <c r="E50" s="132">
        <v>650</v>
      </c>
      <c r="F50" s="131">
        <v>572</v>
      </c>
      <c r="G50" s="131">
        <v>494</v>
      </c>
      <c r="H50" s="131">
        <v>580</v>
      </c>
      <c r="I50" s="131">
        <v>398</v>
      </c>
    </row>
    <row r="51" spans="1:9" ht="12.75" customHeight="1">
      <c r="A51" s="136" t="s">
        <v>293</v>
      </c>
      <c r="B51" s="135">
        <v>4370</v>
      </c>
      <c r="C51" s="135">
        <v>3278</v>
      </c>
      <c r="D51" s="135">
        <v>3934</v>
      </c>
      <c r="E51" s="135">
        <v>5629</v>
      </c>
      <c r="F51" s="134">
        <v>5793</v>
      </c>
      <c r="G51" s="134">
        <v>8837</v>
      </c>
      <c r="H51" s="134">
        <v>10210</v>
      </c>
      <c r="I51" s="134">
        <v>9586</v>
      </c>
    </row>
    <row r="52" spans="1:9" ht="12.75" customHeight="1">
      <c r="A52" s="133" t="s">
        <v>294</v>
      </c>
      <c r="B52" s="132">
        <v>366</v>
      </c>
      <c r="C52" s="132">
        <v>329</v>
      </c>
      <c r="D52" s="132">
        <v>334</v>
      </c>
      <c r="E52" s="132">
        <v>365</v>
      </c>
      <c r="F52" s="131">
        <v>485</v>
      </c>
      <c r="G52" s="131">
        <v>590</v>
      </c>
      <c r="H52" s="131">
        <v>594</v>
      </c>
      <c r="I52" s="131">
        <v>724</v>
      </c>
    </row>
    <row r="53" spans="1:9" ht="12.75" customHeight="1">
      <c r="A53" s="136" t="s">
        <v>295</v>
      </c>
      <c r="B53" s="137" t="s">
        <v>72</v>
      </c>
      <c r="C53" s="137" t="s">
        <v>72</v>
      </c>
      <c r="D53" s="137" t="s">
        <v>72</v>
      </c>
      <c r="E53" s="135">
        <v>433</v>
      </c>
      <c r="F53" s="134">
        <v>600</v>
      </c>
      <c r="G53" s="134">
        <v>926</v>
      </c>
      <c r="H53" s="134">
        <v>984</v>
      </c>
      <c r="I53" s="134">
        <v>1037</v>
      </c>
    </row>
    <row r="54" spans="1:9" ht="15" customHeight="1">
      <c r="A54" s="133" t="s">
        <v>296</v>
      </c>
      <c r="B54" s="132">
        <v>795</v>
      </c>
      <c r="C54" s="132">
        <v>868</v>
      </c>
      <c r="D54" s="132">
        <v>861</v>
      </c>
      <c r="E54" s="132">
        <v>1056</v>
      </c>
      <c r="F54" s="131">
        <v>1031</v>
      </c>
      <c r="G54" s="131">
        <v>922</v>
      </c>
      <c r="H54" s="131">
        <v>1212</v>
      </c>
      <c r="I54" s="131">
        <v>1236</v>
      </c>
    </row>
    <row r="55" spans="1:9">
      <c r="A55" s="136" t="s">
        <v>297</v>
      </c>
      <c r="B55" s="135">
        <v>345</v>
      </c>
      <c r="C55" s="135">
        <v>342</v>
      </c>
      <c r="D55" s="135">
        <v>343</v>
      </c>
      <c r="E55" s="135">
        <v>512</v>
      </c>
      <c r="F55" s="134">
        <v>426</v>
      </c>
      <c r="G55" s="134">
        <v>300</v>
      </c>
      <c r="H55" s="134">
        <v>478</v>
      </c>
      <c r="I55" s="134">
        <v>455</v>
      </c>
    </row>
    <row r="56" spans="1:9">
      <c r="A56" s="133" t="s">
        <v>298</v>
      </c>
      <c r="B56" s="132">
        <v>305</v>
      </c>
      <c r="C56" s="132">
        <v>311</v>
      </c>
      <c r="D56" s="132">
        <v>350</v>
      </c>
      <c r="E56" s="132">
        <v>354</v>
      </c>
      <c r="F56" s="131">
        <v>396</v>
      </c>
      <c r="G56" s="131">
        <v>251</v>
      </c>
      <c r="H56" s="131">
        <v>266</v>
      </c>
      <c r="I56" s="131">
        <v>171</v>
      </c>
    </row>
    <row r="57" spans="1:9">
      <c r="A57" s="130" t="s">
        <v>299</v>
      </c>
      <c r="B57" s="129">
        <v>4</v>
      </c>
      <c r="C57" s="129">
        <v>3</v>
      </c>
      <c r="D57" s="129">
        <v>3</v>
      </c>
      <c r="E57" s="129">
        <v>11</v>
      </c>
      <c r="F57" s="128" t="s">
        <v>72</v>
      </c>
      <c r="G57" s="127" t="s">
        <v>72</v>
      </c>
      <c r="H57" s="127" t="s">
        <v>72</v>
      </c>
      <c r="I57" s="127" t="s">
        <v>72</v>
      </c>
    </row>
    <row r="58" spans="1:9" ht="18" customHeight="1">
      <c r="A58" s="418" t="s">
        <v>257</v>
      </c>
      <c r="B58" s="418"/>
      <c r="C58" s="418"/>
      <c r="D58" s="418"/>
      <c r="E58" s="418"/>
      <c r="F58" s="418"/>
      <c r="G58" s="418"/>
      <c r="H58" s="418"/>
      <c r="I58" s="418"/>
    </row>
    <row r="59" spans="1:9">
      <c r="A59" s="340" t="s">
        <v>258</v>
      </c>
      <c r="B59" s="340"/>
      <c r="C59" s="340"/>
      <c r="D59" s="340"/>
      <c r="E59" s="340"/>
      <c r="F59" s="340"/>
      <c r="G59" s="340"/>
    </row>
    <row r="60" spans="1:9" ht="12.75" customHeight="1">
      <c r="A60" s="424" t="s">
        <v>185</v>
      </c>
      <c r="B60" s="424"/>
      <c r="C60" s="424"/>
      <c r="D60" s="424"/>
      <c r="E60" s="424"/>
      <c r="F60" s="424"/>
      <c r="G60" s="424"/>
    </row>
  </sheetData>
  <mergeCells count="20">
    <mergeCell ref="A15:I15"/>
    <mergeCell ref="A14:I14"/>
    <mergeCell ref="B4:I4"/>
    <mergeCell ref="A41:I41"/>
    <mergeCell ref="A60:G60"/>
    <mergeCell ref="A59:G59"/>
    <mergeCell ref="A38:I38"/>
    <mergeCell ref="A28:I28"/>
    <mergeCell ref="A24:I24"/>
    <mergeCell ref="A40:I40"/>
    <mergeCell ref="A58:I58"/>
    <mergeCell ref="A21:I21"/>
    <mergeCell ref="A2:I2"/>
    <mergeCell ref="A8:I8"/>
    <mergeCell ref="A18:I18"/>
    <mergeCell ref="A1:B1"/>
    <mergeCell ref="A3:A5"/>
    <mergeCell ref="B3:I3"/>
    <mergeCell ref="A10:I10"/>
    <mergeCell ref="A6:I6"/>
  </mergeCells>
  <hyperlinks>
    <hyperlink ref="A1" location="Inhalt!A1" display="Zurück zum Inhalt"/>
    <hyperlink ref="A1:B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91" orientation="portrait" r:id="rId1"/>
  <headerFooter scaleWithDoc="0">
    <oddHeader>&amp;CBildungsbericht 2014 - (Web-)Tabellen F1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C11"/>
  <sheetViews>
    <sheetView zoomScaleNormal="100" workbookViewId="0">
      <selection sqref="A1:B1"/>
    </sheetView>
  </sheetViews>
  <sheetFormatPr baseColWidth="10" defaultRowHeight="12.75"/>
  <cols>
    <col min="1" max="1" width="19.85546875" customWidth="1"/>
    <col min="2" max="3" width="27" customWidth="1"/>
  </cols>
  <sheetData>
    <row r="1" spans="1:3" ht="25.5" customHeight="1">
      <c r="A1" s="354" t="s">
        <v>69</v>
      </c>
      <c r="B1" s="355"/>
    </row>
    <row r="2" spans="1:3" ht="31.5" customHeight="1">
      <c r="A2" s="342" t="s">
        <v>339</v>
      </c>
      <c r="B2" s="342"/>
      <c r="C2" s="342"/>
    </row>
    <row r="3" spans="1:3" ht="36">
      <c r="A3" s="295"/>
      <c r="B3" s="296" t="s">
        <v>163</v>
      </c>
      <c r="C3" s="293" t="s">
        <v>192</v>
      </c>
    </row>
    <row r="4" spans="1:3">
      <c r="A4" s="267"/>
      <c r="B4" s="426" t="s">
        <v>193</v>
      </c>
      <c r="C4" s="341"/>
    </row>
    <row r="5" spans="1:3" s="12" customFormat="1" ht="60" customHeight="1">
      <c r="A5" s="108" t="s">
        <v>195</v>
      </c>
      <c r="B5" s="110" t="s">
        <v>117</v>
      </c>
      <c r="C5" s="109" t="s">
        <v>321</v>
      </c>
    </row>
    <row r="6" spans="1:3" ht="60" customHeight="1">
      <c r="A6" s="245" t="s">
        <v>194</v>
      </c>
      <c r="B6" s="297" t="s">
        <v>344</v>
      </c>
      <c r="C6" s="298" t="s">
        <v>322</v>
      </c>
    </row>
    <row r="7" spans="1:3">
      <c r="A7" s="294"/>
      <c r="B7" s="426" t="s">
        <v>196</v>
      </c>
      <c r="C7" s="339"/>
    </row>
    <row r="8" spans="1:3" s="12" customFormat="1" ht="60" customHeight="1">
      <c r="A8" s="108" t="s">
        <v>197</v>
      </c>
      <c r="B8" s="301" t="s">
        <v>326</v>
      </c>
      <c r="C8" s="109" t="s">
        <v>323</v>
      </c>
    </row>
    <row r="9" spans="1:3" ht="60" customHeight="1">
      <c r="A9" s="275" t="s">
        <v>194</v>
      </c>
      <c r="B9" s="299" t="s">
        <v>325</v>
      </c>
      <c r="C9" s="300" t="s">
        <v>324</v>
      </c>
    </row>
    <row r="10" spans="1:3">
      <c r="A10" s="106"/>
      <c r="B10" s="107"/>
      <c r="C10" s="107"/>
    </row>
    <row r="11" spans="1:3">
      <c r="A11" s="427" t="s">
        <v>303</v>
      </c>
      <c r="B11" s="427"/>
      <c r="C11" s="427"/>
    </row>
  </sheetData>
  <mergeCells count="5">
    <mergeCell ref="B4:C4"/>
    <mergeCell ref="B7:C7"/>
    <mergeCell ref="A2:C2"/>
    <mergeCell ref="A11:C11"/>
    <mergeCell ref="A1:B1"/>
  </mergeCells>
  <phoneticPr fontId="61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>
    <oddHeader>&amp;CBildungsbericht 2014 - (Web-)Tabellen F1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K40"/>
  <sheetViews>
    <sheetView zoomScaleNormal="100" workbookViewId="0">
      <selection sqref="A1:B1"/>
    </sheetView>
  </sheetViews>
  <sheetFormatPr baseColWidth="10" defaultRowHeight="12.75"/>
  <cols>
    <col min="1" max="1" width="31.42578125" customWidth="1"/>
    <col min="2" max="2" width="12" customWidth="1"/>
  </cols>
  <sheetData>
    <row r="1" spans="1:11" ht="25.5" customHeight="1">
      <c r="A1" s="354" t="s">
        <v>69</v>
      </c>
      <c r="B1" s="355"/>
    </row>
    <row r="2" spans="1:11" ht="30.75" customHeight="1">
      <c r="A2" s="428" t="s">
        <v>340</v>
      </c>
      <c r="B2" s="428"/>
      <c r="C2" s="428"/>
      <c r="D2" s="428"/>
      <c r="E2" s="428"/>
      <c r="F2" s="305"/>
      <c r="G2" s="305"/>
      <c r="H2" s="305"/>
      <c r="I2" s="305"/>
      <c r="J2" s="305"/>
      <c r="K2" s="305"/>
    </row>
    <row r="3" spans="1:11" ht="37.5" customHeight="1">
      <c r="A3" s="228" t="s">
        <v>327</v>
      </c>
      <c r="B3" s="226" t="s">
        <v>3</v>
      </c>
      <c r="C3" s="226" t="s">
        <v>150</v>
      </c>
      <c r="D3" s="226" t="s">
        <v>157</v>
      </c>
      <c r="E3" s="227" t="s">
        <v>158</v>
      </c>
    </row>
    <row r="4" spans="1:11">
      <c r="A4" s="339" t="s">
        <v>1</v>
      </c>
      <c r="B4" s="339"/>
      <c r="C4" s="339"/>
      <c r="D4" s="339"/>
      <c r="E4" s="339"/>
    </row>
    <row r="5" spans="1:11" ht="12.75" customHeight="1">
      <c r="A5" s="430" t="s">
        <v>87</v>
      </c>
      <c r="B5" s="430"/>
      <c r="C5" s="430"/>
      <c r="D5" s="430"/>
      <c r="E5" s="430"/>
    </row>
    <row r="6" spans="1:11">
      <c r="A6" s="22" t="s">
        <v>261</v>
      </c>
      <c r="B6" s="232">
        <v>844</v>
      </c>
      <c r="C6" s="232">
        <v>308</v>
      </c>
      <c r="D6" s="232">
        <v>264</v>
      </c>
      <c r="E6" s="233">
        <v>107</v>
      </c>
    </row>
    <row r="7" spans="1:11">
      <c r="A7" s="229" t="s">
        <v>68</v>
      </c>
      <c r="B7" s="234">
        <v>43</v>
      </c>
      <c r="C7" s="234">
        <v>9</v>
      </c>
      <c r="D7" s="234">
        <v>7</v>
      </c>
      <c r="E7" s="235">
        <v>7</v>
      </c>
    </row>
    <row r="8" spans="1:11">
      <c r="A8" s="230" t="s">
        <v>67</v>
      </c>
      <c r="B8" s="236">
        <v>800</v>
      </c>
      <c r="C8" s="236">
        <v>299</v>
      </c>
      <c r="D8" s="236">
        <v>256</v>
      </c>
      <c r="E8" s="237">
        <v>100</v>
      </c>
    </row>
    <row r="9" spans="1:11">
      <c r="A9" s="245" t="s">
        <v>263</v>
      </c>
      <c r="B9" s="246"/>
      <c r="C9" s="246"/>
      <c r="D9" s="246"/>
      <c r="E9" s="247"/>
    </row>
    <row r="10" spans="1:11">
      <c r="A10" s="241" t="s">
        <v>159</v>
      </c>
      <c r="B10" s="232">
        <v>81</v>
      </c>
      <c r="C10" s="232">
        <v>42</v>
      </c>
      <c r="D10" s="232">
        <v>9</v>
      </c>
      <c r="E10" s="233">
        <v>15</v>
      </c>
    </row>
    <row r="11" spans="1:11">
      <c r="A11" s="248" t="s">
        <v>153</v>
      </c>
      <c r="B11" s="246">
        <v>417</v>
      </c>
      <c r="C11" s="246">
        <v>172</v>
      </c>
      <c r="D11" s="246">
        <v>121</v>
      </c>
      <c r="E11" s="247">
        <v>28</v>
      </c>
    </row>
    <row r="12" spans="1:11">
      <c r="A12" s="241" t="s">
        <v>161</v>
      </c>
      <c r="B12" s="232">
        <v>125</v>
      </c>
      <c r="C12" s="232">
        <v>45</v>
      </c>
      <c r="D12" s="232">
        <v>42</v>
      </c>
      <c r="E12" s="233">
        <v>4</v>
      </c>
    </row>
    <row r="13" spans="1:11">
      <c r="A13" s="248" t="s">
        <v>162</v>
      </c>
      <c r="B13" s="246">
        <v>244</v>
      </c>
      <c r="C13" s="246">
        <v>59</v>
      </c>
      <c r="D13" s="246">
        <v>101</v>
      </c>
      <c r="E13" s="247">
        <v>63</v>
      </c>
    </row>
    <row r="14" spans="1:11">
      <c r="A14" s="103" t="s">
        <v>262</v>
      </c>
      <c r="B14" s="232">
        <v>118</v>
      </c>
      <c r="C14" s="232" t="s">
        <v>72</v>
      </c>
      <c r="D14" s="232">
        <v>10</v>
      </c>
      <c r="E14" s="233">
        <v>117</v>
      </c>
    </row>
    <row r="15" spans="1:11">
      <c r="A15" s="248" t="s">
        <v>68</v>
      </c>
      <c r="B15" s="246">
        <v>47</v>
      </c>
      <c r="C15" s="246" t="s">
        <v>72</v>
      </c>
      <c r="D15" s="246">
        <v>4</v>
      </c>
      <c r="E15" s="247">
        <v>40</v>
      </c>
    </row>
    <row r="16" spans="1:11">
      <c r="A16" s="242" t="s">
        <v>67</v>
      </c>
      <c r="B16" s="243">
        <v>68</v>
      </c>
      <c r="C16" s="243" t="s">
        <v>72</v>
      </c>
      <c r="D16" s="243">
        <v>6</v>
      </c>
      <c r="E16" s="244">
        <v>77</v>
      </c>
    </row>
    <row r="17" spans="1:6" ht="12.75" customHeight="1">
      <c r="A17" s="341" t="s">
        <v>86</v>
      </c>
      <c r="B17" s="341"/>
      <c r="C17" s="341"/>
      <c r="D17" s="341"/>
      <c r="E17" s="341"/>
    </row>
    <row r="18" spans="1:6">
      <c r="A18" s="22" t="s">
        <v>3</v>
      </c>
      <c r="B18" s="238">
        <v>1611</v>
      </c>
      <c r="C18" s="238">
        <v>548</v>
      </c>
      <c r="D18" s="238">
        <v>645</v>
      </c>
      <c r="E18" s="220">
        <v>489</v>
      </c>
    </row>
    <row r="19" spans="1:6">
      <c r="A19" s="229" t="s">
        <v>68</v>
      </c>
      <c r="B19" s="239">
        <v>47</v>
      </c>
      <c r="C19" s="239">
        <v>38</v>
      </c>
      <c r="D19" s="239">
        <v>11</v>
      </c>
      <c r="E19" s="222">
        <v>2</v>
      </c>
    </row>
    <row r="20" spans="1:6" ht="24">
      <c r="A20" s="230" t="s">
        <v>151</v>
      </c>
      <c r="B20" s="238">
        <v>1138</v>
      </c>
      <c r="C20" s="238">
        <v>447</v>
      </c>
      <c r="D20" s="238">
        <v>301</v>
      </c>
      <c r="E20" s="220">
        <v>453</v>
      </c>
    </row>
    <row r="21" spans="1:6" ht="24">
      <c r="A21" s="229" t="s">
        <v>152</v>
      </c>
      <c r="B21" s="239">
        <v>192</v>
      </c>
      <c r="C21" s="239">
        <v>45</v>
      </c>
      <c r="D21" s="239">
        <v>127</v>
      </c>
      <c r="E21" s="222">
        <v>22</v>
      </c>
    </row>
    <row r="22" spans="1:6" ht="13.5">
      <c r="A22" s="102" t="s">
        <v>88</v>
      </c>
      <c r="B22" s="238"/>
      <c r="C22" s="238"/>
      <c r="D22" s="238"/>
      <c r="E22" s="220"/>
    </row>
    <row r="23" spans="1:6">
      <c r="A23" s="229" t="s">
        <v>153</v>
      </c>
      <c r="B23" s="239">
        <v>412</v>
      </c>
      <c r="C23" s="239">
        <v>265</v>
      </c>
      <c r="D23" s="239">
        <v>150</v>
      </c>
      <c r="E23" s="222">
        <v>25</v>
      </c>
      <c r="F23" s="34"/>
    </row>
    <row r="24" spans="1:6">
      <c r="A24" s="230" t="s">
        <v>154</v>
      </c>
      <c r="B24" s="238">
        <v>164</v>
      </c>
      <c r="C24" s="238">
        <v>54</v>
      </c>
      <c r="D24" s="238">
        <v>61</v>
      </c>
      <c r="E24" s="220">
        <v>57</v>
      </c>
    </row>
    <row r="25" spans="1:6" ht="24">
      <c r="A25" s="229" t="s">
        <v>155</v>
      </c>
      <c r="B25" s="239">
        <v>743</v>
      </c>
      <c r="C25" s="239">
        <v>147</v>
      </c>
      <c r="D25" s="239">
        <v>248</v>
      </c>
      <c r="E25" s="222">
        <v>375</v>
      </c>
    </row>
    <row r="26" spans="1:6">
      <c r="A26" s="231" t="s">
        <v>156</v>
      </c>
      <c r="B26" s="240">
        <v>46</v>
      </c>
      <c r="C26" s="240">
        <v>17</v>
      </c>
      <c r="D26" s="240">
        <v>25</v>
      </c>
      <c r="E26" s="224">
        <v>6</v>
      </c>
    </row>
    <row r="27" spans="1:6" ht="39" customHeight="1">
      <c r="A27" s="370" t="s">
        <v>264</v>
      </c>
      <c r="B27" s="370"/>
      <c r="C27" s="370"/>
      <c r="D27" s="370"/>
      <c r="E27" s="370"/>
    </row>
    <row r="28" spans="1:6" ht="36" customHeight="1">
      <c r="A28" s="429" t="s">
        <v>160</v>
      </c>
      <c r="B28" s="429"/>
      <c r="C28" s="429"/>
      <c r="D28" s="429"/>
      <c r="E28" s="429"/>
    </row>
    <row r="29" spans="1:6" ht="24.75" customHeight="1">
      <c r="A29" s="429" t="s">
        <v>300</v>
      </c>
      <c r="B29" s="429"/>
      <c r="C29" s="429"/>
      <c r="D29" s="429"/>
      <c r="E29" s="429"/>
    </row>
    <row r="30" spans="1:6">
      <c r="A30" s="268" t="s">
        <v>369</v>
      </c>
      <c r="B30" s="268"/>
      <c r="C30" s="268"/>
      <c r="D30" s="268"/>
      <c r="E30" s="268"/>
    </row>
    <row r="40" spans="2:2">
      <c r="B40" s="101"/>
    </row>
  </sheetData>
  <mergeCells count="8">
    <mergeCell ref="A1:B1"/>
    <mergeCell ref="A2:E2"/>
    <mergeCell ref="A17:E17"/>
    <mergeCell ref="A27:E27"/>
    <mergeCell ref="A28:E28"/>
    <mergeCell ref="A29:E29"/>
    <mergeCell ref="A4:E4"/>
    <mergeCell ref="A5:E5"/>
  </mergeCells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>
    <oddHeader>&amp;CBildungsbericht 2014 - (Web-)Tabellen F1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J59"/>
  <sheetViews>
    <sheetView zoomScaleNormal="100" zoomScaleSheetLayoutView="90" workbookViewId="0">
      <selection sqref="A1:B1"/>
    </sheetView>
  </sheetViews>
  <sheetFormatPr baseColWidth="10" defaultRowHeight="12.75"/>
  <cols>
    <col min="1" max="1" width="29.42578125" customWidth="1"/>
    <col min="2" max="9" width="8.28515625" customWidth="1"/>
  </cols>
  <sheetData>
    <row r="1" spans="1:10" ht="25.5" customHeight="1">
      <c r="A1" s="353" t="s">
        <v>69</v>
      </c>
      <c r="B1" s="420"/>
    </row>
    <row r="2" spans="1:10" ht="32.25" customHeight="1">
      <c r="A2" s="342" t="s">
        <v>345</v>
      </c>
      <c r="B2" s="342"/>
      <c r="C2" s="342"/>
      <c r="D2" s="342"/>
      <c r="E2" s="342"/>
      <c r="F2" s="342"/>
      <c r="G2" s="342"/>
      <c r="H2" s="342"/>
      <c r="I2" s="342"/>
    </row>
    <row r="3" spans="1:10" ht="12.75" customHeight="1">
      <c r="A3" s="333" t="s">
        <v>240</v>
      </c>
      <c r="B3" s="421" t="s">
        <v>239</v>
      </c>
      <c r="C3" s="422"/>
      <c r="D3" s="422"/>
      <c r="E3" s="422"/>
      <c r="F3" s="422"/>
      <c r="G3" s="422"/>
      <c r="H3" s="422"/>
      <c r="I3" s="422"/>
    </row>
    <row r="4" spans="1:10" ht="12.75" customHeight="1">
      <c r="A4" s="335"/>
      <c r="B4" s="159">
        <v>2005</v>
      </c>
      <c r="C4" s="63">
        <v>2006</v>
      </c>
      <c r="D4" s="63">
        <v>2007</v>
      </c>
      <c r="E4" s="63">
        <v>2008</v>
      </c>
      <c r="F4" s="63">
        <v>2009</v>
      </c>
      <c r="G4" s="126">
        <v>2010</v>
      </c>
      <c r="H4" s="63">
        <v>2011</v>
      </c>
      <c r="I4" s="254">
        <v>2012</v>
      </c>
    </row>
    <row r="5" spans="1:10" ht="12.75" customHeight="1">
      <c r="A5" s="419" t="s">
        <v>1</v>
      </c>
      <c r="B5" s="419"/>
      <c r="C5" s="419"/>
      <c r="D5" s="419"/>
      <c r="E5" s="419"/>
      <c r="F5" s="419"/>
      <c r="G5" s="419"/>
      <c r="H5" s="419"/>
      <c r="I5" s="419"/>
      <c r="J5" s="34"/>
    </row>
    <row r="6" spans="1:10" ht="12.75" customHeight="1">
      <c r="A6" s="148" t="s">
        <v>238</v>
      </c>
      <c r="B6" s="158">
        <v>2340</v>
      </c>
      <c r="C6" s="158">
        <v>2579</v>
      </c>
      <c r="D6" s="158">
        <v>4429</v>
      </c>
      <c r="E6" s="158">
        <v>13943</v>
      </c>
      <c r="F6" s="166">
        <v>15139</v>
      </c>
      <c r="G6" s="166">
        <v>15740</v>
      </c>
      <c r="H6" s="166">
        <v>20952</v>
      </c>
      <c r="I6" s="166">
        <v>20212</v>
      </c>
    </row>
    <row r="7" spans="1:10" ht="12.75" customHeight="1">
      <c r="A7" s="351" t="s">
        <v>237</v>
      </c>
      <c r="B7" s="351"/>
      <c r="C7" s="351"/>
      <c r="D7" s="351"/>
      <c r="E7" s="351"/>
      <c r="F7" s="351"/>
      <c r="G7" s="351"/>
      <c r="H7" s="351"/>
      <c r="I7" s="351"/>
    </row>
    <row r="8" spans="1:10" ht="13.5" customHeight="1">
      <c r="A8" s="155" t="s">
        <v>236</v>
      </c>
      <c r="B8" s="165">
        <f>B6/355961*100</f>
        <v>0.65737538662943407</v>
      </c>
      <c r="C8" s="165">
        <f>C6/344822*100</f>
        <v>0.74792211633828465</v>
      </c>
      <c r="D8" s="165">
        <f>D6/361360*100</f>
        <v>1.2256475536860747</v>
      </c>
      <c r="E8" s="165">
        <f>E6/396610*100</f>
        <v>3.5155442374120676</v>
      </c>
      <c r="F8" s="164">
        <f>F6/424273*100</f>
        <v>3.5682214046144813</v>
      </c>
      <c r="G8" s="164">
        <v>3.5</v>
      </c>
      <c r="H8" s="164">
        <v>4</v>
      </c>
      <c r="I8" s="164">
        <v>4.0999999999999996</v>
      </c>
    </row>
    <row r="9" spans="1:10" ht="12.75" customHeight="1">
      <c r="A9" s="419" t="s">
        <v>1</v>
      </c>
      <c r="B9" s="419"/>
      <c r="C9" s="419"/>
      <c r="D9" s="419"/>
      <c r="E9" s="419"/>
      <c r="F9" s="419"/>
      <c r="G9" s="419"/>
      <c r="H9" s="419"/>
      <c r="I9" s="419"/>
      <c r="J9" s="34"/>
    </row>
    <row r="10" spans="1:10" ht="12.75" customHeight="1">
      <c r="A10" s="37" t="s">
        <v>235</v>
      </c>
      <c r="B10" s="47">
        <v>1573</v>
      </c>
      <c r="C10" s="47">
        <v>1526</v>
      </c>
      <c r="D10" s="47">
        <f>4429-1552</f>
        <v>2877</v>
      </c>
      <c r="E10" s="47">
        <f>13943-E11-E12</f>
        <v>12694</v>
      </c>
      <c r="F10" s="154">
        <f>F6-F11-F12</f>
        <v>12764</v>
      </c>
      <c r="G10" s="46">
        <f>G6-G12-G11</f>
        <v>13242</v>
      </c>
      <c r="H10" s="46">
        <v>17925</v>
      </c>
      <c r="I10" s="257">
        <v>16652</v>
      </c>
    </row>
    <row r="11" spans="1:10" ht="12.75" customHeight="1">
      <c r="A11" s="39" t="s">
        <v>234</v>
      </c>
      <c r="B11" s="50">
        <v>328</v>
      </c>
      <c r="C11" s="50">
        <v>399</v>
      </c>
      <c r="D11" s="50">
        <v>234</v>
      </c>
      <c r="E11" s="50">
        <v>406</v>
      </c>
      <c r="F11" s="50">
        <v>382</v>
      </c>
      <c r="G11" s="49">
        <v>369</v>
      </c>
      <c r="H11" s="49">
        <v>581</v>
      </c>
      <c r="I11" s="251">
        <v>679</v>
      </c>
    </row>
    <row r="12" spans="1:10" ht="12.75" customHeight="1">
      <c r="A12" s="37" t="s">
        <v>233</v>
      </c>
      <c r="B12" s="47">
        <v>439</v>
      </c>
      <c r="C12" s="47">
        <v>654</v>
      </c>
      <c r="D12" s="47">
        <v>1318</v>
      </c>
      <c r="E12" s="47">
        <v>843</v>
      </c>
      <c r="F12" s="154">
        <v>1993</v>
      </c>
      <c r="G12" s="163">
        <v>2129</v>
      </c>
      <c r="H12" s="163">
        <v>2446</v>
      </c>
      <c r="I12" s="258">
        <v>2881</v>
      </c>
    </row>
    <row r="13" spans="1:10" ht="12.75" customHeight="1">
      <c r="A13" s="407" t="s">
        <v>241</v>
      </c>
      <c r="B13" s="407"/>
      <c r="C13" s="407"/>
      <c r="D13" s="407"/>
      <c r="E13" s="407"/>
      <c r="F13" s="407"/>
      <c r="G13" s="407"/>
      <c r="H13" s="407"/>
      <c r="I13" s="407"/>
    </row>
    <row r="14" spans="1:10" ht="12.75" customHeight="1">
      <c r="A14" s="402" t="s">
        <v>231</v>
      </c>
      <c r="B14" s="402"/>
      <c r="C14" s="402"/>
      <c r="D14" s="402"/>
      <c r="E14" s="402"/>
      <c r="F14" s="402"/>
      <c r="G14" s="402"/>
      <c r="H14" s="402"/>
      <c r="I14" s="402"/>
    </row>
    <row r="15" spans="1:10" ht="12.75" customHeight="1">
      <c r="A15" s="148" t="s">
        <v>230</v>
      </c>
      <c r="B15" s="153">
        <v>65.341880341880341</v>
      </c>
      <c r="C15" s="153">
        <v>63.939511438542077</v>
      </c>
      <c r="D15" s="152">
        <v>59.22330097087378</v>
      </c>
      <c r="E15" s="153">
        <v>57.484042171699059</v>
      </c>
      <c r="F15" s="152">
        <v>57.348569918752887</v>
      </c>
      <c r="G15" s="152">
        <v>57</v>
      </c>
      <c r="H15" s="152">
        <v>59</v>
      </c>
      <c r="I15" s="152">
        <v>58</v>
      </c>
    </row>
    <row r="16" spans="1:10" ht="12.75" customHeight="1">
      <c r="A16" s="149" t="s">
        <v>229</v>
      </c>
      <c r="B16" s="151">
        <v>34.658119658119659</v>
      </c>
      <c r="C16" s="151">
        <v>36.06048856145793</v>
      </c>
      <c r="D16" s="150">
        <v>40.776699029126213</v>
      </c>
      <c r="E16" s="151">
        <v>42.515957828300941</v>
      </c>
      <c r="F16" s="150">
        <v>42.651430081247113</v>
      </c>
      <c r="G16" s="150">
        <v>43</v>
      </c>
      <c r="H16" s="150">
        <v>41</v>
      </c>
      <c r="I16" s="150">
        <v>42</v>
      </c>
    </row>
    <row r="17" spans="1:9" ht="12.75" customHeight="1">
      <c r="A17" s="402" t="s">
        <v>180</v>
      </c>
      <c r="B17" s="402"/>
      <c r="C17" s="402"/>
      <c r="D17" s="402"/>
      <c r="E17" s="402"/>
      <c r="F17" s="402"/>
      <c r="G17" s="402"/>
      <c r="H17" s="402"/>
      <c r="I17" s="402"/>
    </row>
    <row r="18" spans="1:9" ht="12.75" customHeight="1">
      <c r="A18" s="148" t="s">
        <v>228</v>
      </c>
      <c r="B18" s="144">
        <v>14.82905982905983</v>
      </c>
      <c r="C18" s="144">
        <v>27.374951531601393</v>
      </c>
      <c r="D18" s="144">
        <v>16.279069767441861</v>
      </c>
      <c r="E18" s="144">
        <v>6.4620239546725955</v>
      </c>
      <c r="F18" s="141">
        <v>8.5606711143404457</v>
      </c>
      <c r="G18" s="141">
        <v>9</v>
      </c>
      <c r="H18" s="141">
        <v>7</v>
      </c>
      <c r="I18" s="141">
        <v>8</v>
      </c>
    </row>
    <row r="19" spans="1:9" ht="12.75" customHeight="1">
      <c r="A19" s="149" t="s">
        <v>227</v>
      </c>
      <c r="B19" s="146">
        <v>85.17094017094017</v>
      </c>
      <c r="C19" s="146">
        <v>72.586273749515314</v>
      </c>
      <c r="D19" s="146">
        <v>83.720930232558146</v>
      </c>
      <c r="E19" s="146">
        <v>93.537976045327412</v>
      </c>
      <c r="F19" s="145">
        <v>91.439328885659549</v>
      </c>
      <c r="G19" s="145">
        <v>91</v>
      </c>
      <c r="H19" s="145">
        <v>93</v>
      </c>
      <c r="I19" s="145">
        <v>92</v>
      </c>
    </row>
    <row r="20" spans="1:9" ht="12.75" customHeight="1">
      <c r="A20" s="402" t="s">
        <v>226</v>
      </c>
      <c r="B20" s="402"/>
      <c r="C20" s="402"/>
      <c r="D20" s="402"/>
      <c r="E20" s="402"/>
      <c r="F20" s="402"/>
      <c r="G20" s="402"/>
      <c r="H20" s="402"/>
      <c r="I20" s="402"/>
    </row>
    <row r="21" spans="1:9" ht="12.75" customHeight="1">
      <c r="A21" s="148" t="s">
        <v>225</v>
      </c>
      <c r="B21" s="144">
        <v>39.615384615384613</v>
      </c>
      <c r="C21" s="144">
        <v>34.858472276076</v>
      </c>
      <c r="D21" s="144">
        <v>50.553172273650937</v>
      </c>
      <c r="E21" s="144">
        <v>76.78404934375672</v>
      </c>
      <c r="F21" s="141">
        <v>76.795032697007727</v>
      </c>
      <c r="G21" s="141">
        <v>76.365946632782723</v>
      </c>
      <c r="H21" s="141">
        <v>78.269377625047724</v>
      </c>
      <c r="I21" s="141">
        <v>76</v>
      </c>
    </row>
    <row r="22" spans="1:9" ht="12.75" customHeight="1">
      <c r="A22" s="149" t="s">
        <v>224</v>
      </c>
      <c r="B22" s="146">
        <v>60.38461538461538</v>
      </c>
      <c r="C22" s="146">
        <v>65.141527723924</v>
      </c>
      <c r="D22" s="146">
        <v>49.446827726349063</v>
      </c>
      <c r="E22" s="146">
        <v>23.215950656243276</v>
      </c>
      <c r="F22" s="145">
        <v>23.204967302992273</v>
      </c>
      <c r="G22" s="145">
        <v>23.63405336721728</v>
      </c>
      <c r="H22" s="145">
        <v>21.730622374952272</v>
      </c>
      <c r="I22" s="145">
        <v>24</v>
      </c>
    </row>
    <row r="23" spans="1:9" ht="12.75" customHeight="1">
      <c r="A23" s="402" t="s">
        <v>223</v>
      </c>
      <c r="B23" s="402"/>
      <c r="C23" s="402"/>
      <c r="D23" s="402"/>
      <c r="E23" s="402"/>
      <c r="F23" s="402"/>
      <c r="G23" s="402"/>
      <c r="H23" s="402"/>
      <c r="I23" s="402"/>
    </row>
    <row r="24" spans="1:9" ht="12.75" customHeight="1">
      <c r="A24" s="148" t="s">
        <v>222</v>
      </c>
      <c r="B24" s="144">
        <v>79.273504273504287</v>
      </c>
      <c r="C24" s="144">
        <v>79.022877084141129</v>
      </c>
      <c r="D24" s="144">
        <v>83.901557913750281</v>
      </c>
      <c r="E24" s="144">
        <v>92.297210069568962</v>
      </c>
      <c r="F24" s="141">
        <v>89.239712002113748</v>
      </c>
      <c r="G24" s="141">
        <v>84</v>
      </c>
      <c r="H24" s="141">
        <v>84</v>
      </c>
      <c r="I24" s="141">
        <v>84</v>
      </c>
    </row>
    <row r="25" spans="1:9" ht="12.75" customHeight="1">
      <c r="A25" s="149" t="s">
        <v>221</v>
      </c>
      <c r="B25" s="146">
        <v>20.427350427350426</v>
      </c>
      <c r="C25" s="146">
        <v>20.822024040325708</v>
      </c>
      <c r="D25" s="146">
        <v>15.895235944908556</v>
      </c>
      <c r="E25" s="146">
        <v>7.014272394750054</v>
      </c>
      <c r="F25" s="145">
        <v>9.2806658299755593</v>
      </c>
      <c r="G25" s="145">
        <v>15</v>
      </c>
      <c r="H25" s="145">
        <v>15</v>
      </c>
      <c r="I25" s="145">
        <v>15</v>
      </c>
    </row>
    <row r="26" spans="1:9" ht="12.75" customHeight="1">
      <c r="A26" s="148" t="s">
        <v>220</v>
      </c>
      <c r="B26" s="144">
        <v>0.29914529914529919</v>
      </c>
      <c r="C26" s="144">
        <v>0.15509887553315238</v>
      </c>
      <c r="D26" s="144">
        <v>0.20320614134116052</v>
      </c>
      <c r="E26" s="144">
        <v>0.68851753568098684</v>
      </c>
      <c r="F26" s="141">
        <v>1</v>
      </c>
      <c r="G26" s="141">
        <v>1</v>
      </c>
      <c r="H26" s="141">
        <v>1</v>
      </c>
      <c r="I26" s="141">
        <v>1</v>
      </c>
    </row>
    <row r="27" spans="1:9" ht="12.75" customHeight="1">
      <c r="A27" s="402" t="s">
        <v>219</v>
      </c>
      <c r="B27" s="402"/>
      <c r="C27" s="402"/>
      <c r="D27" s="402"/>
      <c r="E27" s="402"/>
      <c r="F27" s="402"/>
      <c r="G27" s="402"/>
      <c r="H27" s="402"/>
      <c r="I27" s="402"/>
    </row>
    <row r="28" spans="1:9" ht="12.75" customHeight="1">
      <c r="A28" s="140" t="s">
        <v>218</v>
      </c>
      <c r="B28" s="144">
        <v>0.21367521367521369</v>
      </c>
      <c r="C28" s="144">
        <v>2.0162853819309809</v>
      </c>
      <c r="D28" s="144">
        <v>1.3772860690900881</v>
      </c>
      <c r="E28" s="144">
        <v>0.15061321093021587</v>
      </c>
      <c r="F28" s="141">
        <v>8.5870929387674225E-2</v>
      </c>
      <c r="G28" s="141">
        <v>0</v>
      </c>
      <c r="H28" s="141">
        <v>0</v>
      </c>
      <c r="I28" s="141">
        <v>1</v>
      </c>
    </row>
    <row r="29" spans="1:9" ht="12.75" customHeight="1">
      <c r="A29" s="147" t="s">
        <v>217</v>
      </c>
      <c r="B29" s="137" t="s">
        <v>72</v>
      </c>
      <c r="C29" s="137" t="s">
        <v>72</v>
      </c>
      <c r="D29" s="137" t="s">
        <v>72</v>
      </c>
      <c r="E29" s="137" t="s">
        <v>72</v>
      </c>
      <c r="F29" s="255">
        <v>7.9265473280930046E-2</v>
      </c>
      <c r="G29" s="256">
        <v>0</v>
      </c>
      <c r="H29" s="256">
        <v>0</v>
      </c>
      <c r="I29" s="256">
        <v>0</v>
      </c>
    </row>
    <row r="30" spans="1:9" ht="12.75" customHeight="1">
      <c r="A30" s="140" t="s">
        <v>216</v>
      </c>
      <c r="B30" s="144">
        <v>59.957264957264954</v>
      </c>
      <c r="C30" s="144">
        <v>62.582396277626984</v>
      </c>
      <c r="D30" s="144">
        <v>63.69383608037932</v>
      </c>
      <c r="E30" s="144">
        <v>60.00860646919601</v>
      </c>
      <c r="F30" s="141">
        <v>56.793711605786378</v>
      </c>
      <c r="G30" s="141">
        <v>56</v>
      </c>
      <c r="H30" s="141">
        <v>53</v>
      </c>
      <c r="I30" s="141">
        <v>48</v>
      </c>
    </row>
    <row r="31" spans="1:9" ht="12.75" customHeight="1">
      <c r="A31" s="147" t="s">
        <v>215</v>
      </c>
      <c r="B31" s="146">
        <v>9.1025641025641022</v>
      </c>
      <c r="C31" s="146">
        <v>8.1039162466072128</v>
      </c>
      <c r="D31" s="146">
        <v>7.5863626100699939</v>
      </c>
      <c r="E31" s="146">
        <v>9.9332998637309053</v>
      </c>
      <c r="F31" s="145">
        <v>10.998084417729045</v>
      </c>
      <c r="G31" s="145">
        <v>11</v>
      </c>
      <c r="H31" s="145">
        <v>11</v>
      </c>
      <c r="I31" s="145">
        <v>11</v>
      </c>
    </row>
    <row r="32" spans="1:9" ht="12.75" customHeight="1">
      <c r="A32" s="140" t="s">
        <v>214</v>
      </c>
      <c r="B32" s="144">
        <v>7.3931623931623935</v>
      </c>
      <c r="C32" s="144">
        <v>8.9569600620395491</v>
      </c>
      <c r="D32" s="144">
        <v>8.5572363964777605</v>
      </c>
      <c r="E32" s="144">
        <v>7.0931650290468333</v>
      </c>
      <c r="F32" s="141">
        <v>6.7970143338397513</v>
      </c>
      <c r="G32" s="141">
        <v>10</v>
      </c>
      <c r="H32" s="141">
        <v>10</v>
      </c>
      <c r="I32" s="141">
        <v>12</v>
      </c>
    </row>
    <row r="33" spans="1:9" ht="12.75" customHeight="1">
      <c r="A33" s="147" t="s">
        <v>213</v>
      </c>
      <c r="B33" s="137" t="s">
        <v>72</v>
      </c>
      <c r="C33" s="137" t="s">
        <v>72</v>
      </c>
      <c r="D33" s="137" t="s">
        <v>72</v>
      </c>
      <c r="E33" s="137" t="s">
        <v>72</v>
      </c>
      <c r="F33" s="137" t="s">
        <v>72</v>
      </c>
      <c r="G33" s="162" t="s">
        <v>72</v>
      </c>
      <c r="H33" s="162" t="s">
        <v>72</v>
      </c>
      <c r="I33" s="162" t="s">
        <v>72</v>
      </c>
    </row>
    <row r="34" spans="1:9" ht="12.75" customHeight="1">
      <c r="A34" s="140" t="s">
        <v>212</v>
      </c>
      <c r="B34" s="144" t="s">
        <v>72</v>
      </c>
      <c r="C34" s="144">
        <v>0.27142303218301667</v>
      </c>
      <c r="D34" s="144">
        <v>0.15804922104312485</v>
      </c>
      <c r="E34" s="144">
        <v>1.4344115326687227E-2</v>
      </c>
      <c r="F34" s="141">
        <v>0.13210912213488341</v>
      </c>
      <c r="G34" s="141">
        <v>0</v>
      </c>
      <c r="H34" s="141">
        <v>0</v>
      </c>
      <c r="I34" s="141">
        <v>0</v>
      </c>
    </row>
    <row r="35" spans="1:9" ht="12.75" customHeight="1">
      <c r="A35" s="147" t="s">
        <v>211</v>
      </c>
      <c r="B35" s="146">
        <v>23.333333333333332</v>
      </c>
      <c r="C35" s="146">
        <v>18.030244280728965</v>
      </c>
      <c r="D35" s="146">
        <v>18.627229622939716</v>
      </c>
      <c r="E35" s="146">
        <v>22.713906619809222</v>
      </c>
      <c r="F35" s="145">
        <v>25.034678644560405</v>
      </c>
      <c r="G35" s="145">
        <v>23</v>
      </c>
      <c r="H35" s="145">
        <v>25</v>
      </c>
      <c r="I35" s="145">
        <v>29</v>
      </c>
    </row>
    <row r="36" spans="1:9" ht="12.75" customHeight="1">
      <c r="A36" s="140" t="s">
        <v>210</v>
      </c>
      <c r="B36" s="143" t="s">
        <v>72</v>
      </c>
      <c r="C36" s="161">
        <v>3.8774718883288095E-2</v>
      </c>
      <c r="D36" s="143" t="s">
        <v>72</v>
      </c>
      <c r="E36" s="144">
        <v>8.6064691960123355E-2</v>
      </c>
      <c r="F36" s="161">
        <v>7.9265473280930046E-2</v>
      </c>
      <c r="G36" s="160">
        <v>0</v>
      </c>
      <c r="H36" s="143" t="s">
        <v>72</v>
      </c>
      <c r="I36" s="141">
        <v>0</v>
      </c>
    </row>
    <row r="37" spans="1:9" ht="12.75" customHeight="1">
      <c r="A37" s="425" t="s">
        <v>259</v>
      </c>
      <c r="B37" s="425"/>
      <c r="C37" s="425"/>
      <c r="D37" s="425"/>
      <c r="E37" s="425"/>
      <c r="F37" s="425"/>
      <c r="G37" s="425"/>
      <c r="H37" s="425"/>
      <c r="I37" s="425"/>
    </row>
    <row r="38" spans="1:9" ht="12.75" customHeight="1">
      <c r="A38" s="140" t="s">
        <v>209</v>
      </c>
      <c r="B38" s="139">
        <v>22.2</v>
      </c>
      <c r="C38" s="139">
        <v>23.6</v>
      </c>
      <c r="D38" s="139">
        <v>22.9</v>
      </c>
      <c r="E38" s="139">
        <v>21.4</v>
      </c>
      <c r="F38" s="139">
        <v>21.8</v>
      </c>
      <c r="G38" s="138">
        <v>21.8</v>
      </c>
      <c r="H38" s="138">
        <v>21.5</v>
      </c>
      <c r="I38" s="138">
        <v>21.4</v>
      </c>
    </row>
    <row r="39" spans="1:9" ht="12.75" customHeight="1">
      <c r="A39" s="402" t="s">
        <v>267</v>
      </c>
      <c r="B39" s="402"/>
      <c r="C39" s="402"/>
      <c r="D39" s="402"/>
      <c r="E39" s="402"/>
      <c r="F39" s="402"/>
      <c r="G39" s="402"/>
      <c r="H39" s="402"/>
      <c r="I39" s="402"/>
    </row>
    <row r="40" spans="1:9" ht="12.75" customHeight="1">
      <c r="A40" s="423" t="s">
        <v>1</v>
      </c>
      <c r="B40" s="423"/>
      <c r="C40" s="423"/>
      <c r="D40" s="423"/>
      <c r="E40" s="423"/>
      <c r="F40" s="423"/>
      <c r="G40" s="423"/>
      <c r="H40" s="423"/>
      <c r="I40" s="423"/>
    </row>
    <row r="41" spans="1:9" ht="12.75" customHeight="1">
      <c r="A41" s="133" t="s">
        <v>208</v>
      </c>
      <c r="B41" s="132">
        <v>75</v>
      </c>
      <c r="C41" s="132">
        <v>100</v>
      </c>
      <c r="D41" s="132">
        <v>99</v>
      </c>
      <c r="E41" s="132">
        <v>8704</v>
      </c>
      <c r="F41" s="131">
        <v>8734</v>
      </c>
      <c r="G41" s="131">
        <v>8199</v>
      </c>
      <c r="H41" s="131">
        <v>10949</v>
      </c>
      <c r="I41" s="131">
        <v>9129</v>
      </c>
    </row>
    <row r="42" spans="1:9" ht="12.75" customHeight="1">
      <c r="A42" s="136" t="s">
        <v>90</v>
      </c>
      <c r="B42" s="135">
        <v>22</v>
      </c>
      <c r="C42" s="135">
        <v>28</v>
      </c>
      <c r="D42" s="135">
        <v>210</v>
      </c>
      <c r="E42" s="135">
        <v>477</v>
      </c>
      <c r="F42" s="134">
        <v>633</v>
      </c>
      <c r="G42" s="134">
        <v>835</v>
      </c>
      <c r="H42" s="134">
        <v>1068</v>
      </c>
      <c r="I42" s="134">
        <v>1505</v>
      </c>
    </row>
    <row r="43" spans="1:9" ht="12.75" customHeight="1">
      <c r="A43" s="133" t="s">
        <v>207</v>
      </c>
      <c r="B43" s="132">
        <v>313</v>
      </c>
      <c r="C43" s="132">
        <v>654</v>
      </c>
      <c r="D43" s="132">
        <v>1318</v>
      </c>
      <c r="E43" s="132">
        <v>828</v>
      </c>
      <c r="F43" s="131">
        <v>1920</v>
      </c>
      <c r="G43" s="131">
        <v>2080</v>
      </c>
      <c r="H43" s="131">
        <v>2260</v>
      </c>
      <c r="I43" s="131">
        <v>2500</v>
      </c>
    </row>
    <row r="44" spans="1:9" ht="12.75" customHeight="1">
      <c r="A44" s="136" t="s">
        <v>206</v>
      </c>
      <c r="B44" s="135">
        <v>97</v>
      </c>
      <c r="C44" s="135">
        <v>147</v>
      </c>
      <c r="D44" s="135">
        <v>35</v>
      </c>
      <c r="E44" s="135">
        <v>15</v>
      </c>
      <c r="F44" s="134">
        <v>32</v>
      </c>
      <c r="G44" s="134">
        <v>70</v>
      </c>
      <c r="H44" s="134">
        <v>76</v>
      </c>
      <c r="I44" s="134">
        <v>64</v>
      </c>
    </row>
    <row r="45" spans="1:9" ht="12.75" customHeight="1">
      <c r="A45" s="133" t="s">
        <v>205</v>
      </c>
      <c r="B45" s="143" t="s">
        <v>72</v>
      </c>
      <c r="C45" s="143" t="s">
        <v>72</v>
      </c>
      <c r="D45" s="143" t="s">
        <v>72</v>
      </c>
      <c r="E45" s="143" t="s">
        <v>72</v>
      </c>
      <c r="F45" s="131">
        <v>56</v>
      </c>
      <c r="G45" s="131">
        <v>10</v>
      </c>
      <c r="H45" s="131">
        <v>140</v>
      </c>
      <c r="I45" s="131">
        <v>175</v>
      </c>
    </row>
    <row r="46" spans="1:9" ht="12.75" customHeight="1">
      <c r="A46" s="136" t="s">
        <v>204</v>
      </c>
      <c r="B46" s="135">
        <v>126</v>
      </c>
      <c r="C46" s="137" t="s">
        <v>72</v>
      </c>
      <c r="D46" s="137" t="s">
        <v>72</v>
      </c>
      <c r="E46" s="135">
        <v>15</v>
      </c>
      <c r="F46" s="134">
        <v>17</v>
      </c>
      <c r="G46" s="134">
        <v>39</v>
      </c>
      <c r="H46" s="134">
        <v>46</v>
      </c>
      <c r="I46" s="134">
        <v>206</v>
      </c>
    </row>
    <row r="47" spans="1:9" ht="12.75" customHeight="1">
      <c r="A47" s="133" t="s">
        <v>203</v>
      </c>
      <c r="B47" s="132">
        <v>257</v>
      </c>
      <c r="C47" s="132">
        <v>286</v>
      </c>
      <c r="D47" s="132">
        <v>460</v>
      </c>
      <c r="E47" s="132">
        <v>630</v>
      </c>
      <c r="F47" s="131">
        <v>453</v>
      </c>
      <c r="G47" s="131">
        <v>615</v>
      </c>
      <c r="H47" s="131">
        <v>646</v>
      </c>
      <c r="I47" s="131">
        <v>670</v>
      </c>
    </row>
    <row r="48" spans="1:9" ht="12.75" customHeight="1">
      <c r="A48" s="136" t="s">
        <v>202</v>
      </c>
      <c r="B48" s="135">
        <v>84</v>
      </c>
      <c r="C48" s="135">
        <v>86</v>
      </c>
      <c r="D48" s="135">
        <v>95</v>
      </c>
      <c r="E48" s="135">
        <v>96</v>
      </c>
      <c r="F48" s="134">
        <v>66</v>
      </c>
      <c r="G48" s="134">
        <v>44</v>
      </c>
      <c r="H48" s="134">
        <v>70</v>
      </c>
      <c r="I48" s="134">
        <v>45</v>
      </c>
    </row>
    <row r="49" spans="1:9" ht="12.75" customHeight="1">
      <c r="A49" s="133" t="s">
        <v>201</v>
      </c>
      <c r="B49" s="143" t="s">
        <v>72</v>
      </c>
      <c r="C49" s="143" t="s">
        <v>72</v>
      </c>
      <c r="D49" s="132">
        <v>460</v>
      </c>
      <c r="E49" s="132">
        <v>501</v>
      </c>
      <c r="F49" s="131">
        <v>444</v>
      </c>
      <c r="G49" s="131">
        <v>522</v>
      </c>
      <c r="H49" s="131">
        <v>872</v>
      </c>
      <c r="I49" s="131">
        <v>785</v>
      </c>
    </row>
    <row r="50" spans="1:9" ht="12.75" customHeight="1">
      <c r="A50" s="136" t="s">
        <v>200</v>
      </c>
      <c r="B50" s="135">
        <v>864</v>
      </c>
      <c r="C50" s="135">
        <v>758</v>
      </c>
      <c r="D50" s="135">
        <v>1128</v>
      </c>
      <c r="E50" s="135">
        <v>1438</v>
      </c>
      <c r="F50" s="134">
        <v>1573</v>
      </c>
      <c r="G50" s="134">
        <v>1777</v>
      </c>
      <c r="H50" s="134">
        <v>2834</v>
      </c>
      <c r="I50" s="134">
        <v>2961</v>
      </c>
    </row>
    <row r="51" spans="1:9" ht="12.75" customHeight="1">
      <c r="A51" s="133" t="s">
        <v>191</v>
      </c>
      <c r="B51" s="132">
        <v>144</v>
      </c>
      <c r="C51" s="132">
        <v>168</v>
      </c>
      <c r="D51" s="132">
        <v>207</v>
      </c>
      <c r="E51" s="132">
        <v>231</v>
      </c>
      <c r="F51" s="131">
        <v>299</v>
      </c>
      <c r="G51" s="131">
        <v>414</v>
      </c>
      <c r="H51" s="131">
        <v>589</v>
      </c>
      <c r="I51" s="131">
        <v>579</v>
      </c>
    </row>
    <row r="52" spans="1:9" ht="12.75" customHeight="1">
      <c r="A52" s="136" t="s">
        <v>190</v>
      </c>
      <c r="B52" s="135">
        <v>6</v>
      </c>
      <c r="C52" s="137" t="s">
        <v>72</v>
      </c>
      <c r="D52" s="135">
        <v>55</v>
      </c>
      <c r="E52" s="135">
        <v>433</v>
      </c>
      <c r="F52" s="134">
        <v>589</v>
      </c>
      <c r="G52" s="134">
        <v>840</v>
      </c>
      <c r="H52" s="134">
        <v>913</v>
      </c>
      <c r="I52" s="134">
        <v>972</v>
      </c>
    </row>
    <row r="53" spans="1:9" ht="15" customHeight="1">
      <c r="A53" s="133" t="s">
        <v>189</v>
      </c>
      <c r="B53" s="132">
        <v>110</v>
      </c>
      <c r="C53" s="132">
        <v>60</v>
      </c>
      <c r="D53" s="132">
        <v>14</v>
      </c>
      <c r="E53" s="132">
        <v>110</v>
      </c>
      <c r="F53" s="131">
        <v>102</v>
      </c>
      <c r="G53" s="131">
        <v>98</v>
      </c>
      <c r="H53" s="131">
        <v>149</v>
      </c>
      <c r="I53" s="131">
        <v>277</v>
      </c>
    </row>
    <row r="54" spans="1:9">
      <c r="A54" s="136" t="s">
        <v>188</v>
      </c>
      <c r="B54" s="135">
        <v>23</v>
      </c>
      <c r="C54" s="135">
        <v>49</v>
      </c>
      <c r="D54" s="137" t="s">
        <v>72</v>
      </c>
      <c r="E54" s="135">
        <v>38</v>
      </c>
      <c r="F54" s="134">
        <v>67</v>
      </c>
      <c r="G54" s="134">
        <v>52</v>
      </c>
      <c r="H54" s="134">
        <v>120</v>
      </c>
      <c r="I54" s="134">
        <v>43</v>
      </c>
    </row>
    <row r="55" spans="1:9">
      <c r="A55" s="133" t="s">
        <v>187</v>
      </c>
      <c r="B55" s="132">
        <v>205</v>
      </c>
      <c r="C55" s="132">
        <v>186</v>
      </c>
      <c r="D55" s="132">
        <v>258</v>
      </c>
      <c r="E55" s="132">
        <v>280</v>
      </c>
      <c r="F55" s="131">
        <v>39</v>
      </c>
      <c r="G55" s="131">
        <v>40</v>
      </c>
      <c r="H55" s="131">
        <v>54</v>
      </c>
      <c r="I55" s="131">
        <v>51</v>
      </c>
    </row>
    <row r="56" spans="1:9">
      <c r="A56" s="136" t="s">
        <v>186</v>
      </c>
      <c r="B56" s="135">
        <v>14</v>
      </c>
      <c r="C56" s="135">
        <v>57</v>
      </c>
      <c r="D56" s="135">
        <v>90</v>
      </c>
      <c r="E56" s="135">
        <v>147</v>
      </c>
      <c r="F56" s="134">
        <v>115</v>
      </c>
      <c r="G56" s="134">
        <v>105</v>
      </c>
      <c r="H56" s="129">
        <v>166</v>
      </c>
      <c r="I56" s="259">
        <v>250</v>
      </c>
    </row>
    <row r="57" spans="1:9" ht="12.75" customHeight="1">
      <c r="A57" s="168" t="s">
        <v>268</v>
      </c>
      <c r="B57" s="111"/>
      <c r="C57" s="111"/>
      <c r="D57" s="111"/>
      <c r="E57" s="111"/>
      <c r="F57" s="111"/>
      <c r="G57" s="111"/>
    </row>
    <row r="58" spans="1:9">
      <c r="A58" s="167" t="s">
        <v>258</v>
      </c>
    </row>
    <row r="59" spans="1:9" ht="14.25" customHeight="1">
      <c r="A59" s="340" t="s">
        <v>185</v>
      </c>
      <c r="B59" s="340"/>
      <c r="C59" s="340"/>
      <c r="D59" s="340"/>
      <c r="E59" s="340"/>
      <c r="F59" s="340"/>
      <c r="G59" s="340"/>
    </row>
  </sheetData>
  <mergeCells count="17">
    <mergeCell ref="A1:B1"/>
    <mergeCell ref="A3:A4"/>
    <mergeCell ref="A23:I23"/>
    <mergeCell ref="A37:I37"/>
    <mergeCell ref="A39:I39"/>
    <mergeCell ref="A7:I7"/>
    <mergeCell ref="A13:I13"/>
    <mergeCell ref="A14:I14"/>
    <mergeCell ref="A9:I9"/>
    <mergeCell ref="A59:G59"/>
    <mergeCell ref="B3:I3"/>
    <mergeCell ref="A2:I2"/>
    <mergeCell ref="A5:I5"/>
    <mergeCell ref="A17:I17"/>
    <mergeCell ref="A20:I20"/>
    <mergeCell ref="A27:I27"/>
    <mergeCell ref="A40:I40"/>
  </mergeCells>
  <phoneticPr fontId="61" type="noConversion"/>
  <hyperlinks>
    <hyperlink ref="A1" location="Inhalt!A1" display="Zurück zum Inhalt"/>
    <hyperlink ref="A1:B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93" orientation="portrait" r:id="rId1"/>
  <headerFooter scaleWithDoc="0">
    <oddHeader>&amp;CBildungsbericht 2014 - (Web-)Tabellen F1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33"/>
  <sheetViews>
    <sheetView zoomScaleNormal="100" workbookViewId="0">
      <selection sqref="A1:B1"/>
    </sheetView>
  </sheetViews>
  <sheetFormatPr baseColWidth="10" defaultRowHeight="12.75"/>
  <sheetData>
    <row r="1" spans="1:11" ht="25.5" customHeight="1">
      <c r="A1" s="330" t="s">
        <v>69</v>
      </c>
      <c r="B1" s="331"/>
    </row>
    <row r="2" spans="1:11" ht="18" customHeight="1">
      <c r="A2" s="327" t="s">
        <v>359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</row>
    <row r="32" spans="1:12" ht="27.75" customHeight="1">
      <c r="A32" s="329" t="s">
        <v>271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29"/>
    </row>
    <row r="33" spans="1:12">
      <c r="A33" s="318" t="s">
        <v>371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7" t="s">
        <v>361</v>
      </c>
    </row>
  </sheetData>
  <mergeCells count="3">
    <mergeCell ref="A2:K2"/>
    <mergeCell ref="A32:L32"/>
    <mergeCell ref="A1:B1"/>
  </mergeCells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scale="64" orientation="portrait" r:id="rId1"/>
  <headerFooter scaleWithDoc="0">
    <oddHeader>&amp;CBildungsbericht 2014 - (Web-)Tabellen F1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H36"/>
  <sheetViews>
    <sheetView zoomScaleNormal="100" zoomScaleSheetLayoutView="120" workbookViewId="0">
      <selection sqref="A1:B1"/>
    </sheetView>
  </sheetViews>
  <sheetFormatPr baseColWidth="10" defaultRowHeight="12.75"/>
  <cols>
    <col min="1" max="1" width="17.42578125" customWidth="1"/>
  </cols>
  <sheetData>
    <row r="1" spans="1:8" ht="25.5" customHeight="1">
      <c r="A1" s="330" t="s">
        <v>69</v>
      </c>
      <c r="B1" s="331"/>
    </row>
    <row r="2" spans="1:8" ht="27" customHeight="1">
      <c r="A2" s="327" t="s">
        <v>347</v>
      </c>
      <c r="B2" s="332"/>
      <c r="C2" s="332"/>
      <c r="D2" s="332"/>
      <c r="E2" s="332"/>
      <c r="F2" s="332"/>
      <c r="G2" s="332"/>
    </row>
    <row r="3" spans="1:8">
      <c r="A3" s="333" t="s">
        <v>6</v>
      </c>
      <c r="B3" s="336" t="s">
        <v>7</v>
      </c>
      <c r="C3" s="336"/>
      <c r="D3" s="336"/>
      <c r="E3" s="336" t="s">
        <v>8</v>
      </c>
      <c r="F3" s="336"/>
      <c r="G3" s="337"/>
      <c r="H3" s="3"/>
    </row>
    <row r="4" spans="1:8">
      <c r="A4" s="334"/>
      <c r="B4" s="21" t="s">
        <v>9</v>
      </c>
      <c r="C4" s="21" t="s">
        <v>10</v>
      </c>
      <c r="D4" s="21" t="s">
        <v>11</v>
      </c>
      <c r="E4" s="21" t="s">
        <v>12</v>
      </c>
      <c r="F4" s="21" t="s">
        <v>13</v>
      </c>
      <c r="G4" s="20" t="s">
        <v>14</v>
      </c>
      <c r="H4" s="3"/>
    </row>
    <row r="5" spans="1:8">
      <c r="A5" s="335"/>
      <c r="B5" s="338" t="s">
        <v>15</v>
      </c>
      <c r="C5" s="339"/>
      <c r="D5" s="339"/>
      <c r="E5" s="339"/>
      <c r="F5" s="339"/>
      <c r="G5" s="339"/>
      <c r="H5" s="3"/>
    </row>
    <row r="6" spans="1:8" ht="12.75" customHeight="1">
      <c r="A6" s="341" t="s">
        <v>19</v>
      </c>
      <c r="B6" s="341"/>
      <c r="C6" s="341"/>
      <c r="D6" s="341"/>
      <c r="E6" s="341"/>
      <c r="F6" s="341"/>
      <c r="G6" s="341"/>
      <c r="H6" s="3"/>
    </row>
    <row r="7" spans="1:8">
      <c r="A7" s="22" t="s">
        <v>68</v>
      </c>
      <c r="B7" s="24">
        <v>1183</v>
      </c>
      <c r="C7" s="25">
        <v>41</v>
      </c>
      <c r="D7" s="25">
        <v>10</v>
      </c>
      <c r="E7" s="25">
        <v>111</v>
      </c>
      <c r="F7" s="25">
        <v>160</v>
      </c>
      <c r="G7" s="29">
        <v>735</v>
      </c>
      <c r="H7" s="3"/>
    </row>
    <row r="8" spans="1:8" ht="24">
      <c r="A8" s="23" t="s">
        <v>17</v>
      </c>
      <c r="B8" s="27">
        <v>11</v>
      </c>
      <c r="C8" s="185" t="s">
        <v>72</v>
      </c>
      <c r="D8" s="27">
        <v>3</v>
      </c>
      <c r="E8" s="27">
        <v>0</v>
      </c>
      <c r="F8" s="27">
        <v>1</v>
      </c>
      <c r="G8" s="28">
        <v>17</v>
      </c>
      <c r="H8" s="3"/>
    </row>
    <row r="9" spans="1:8" s="12" customFormat="1">
      <c r="A9" s="30" t="s">
        <v>67</v>
      </c>
      <c r="B9" s="310">
        <v>488</v>
      </c>
      <c r="C9" s="310">
        <v>315</v>
      </c>
      <c r="D9" s="310">
        <v>51</v>
      </c>
      <c r="E9" s="310">
        <v>42</v>
      </c>
      <c r="F9" s="310">
        <v>209</v>
      </c>
      <c r="G9" s="311">
        <v>286</v>
      </c>
      <c r="H9" s="11"/>
    </row>
    <row r="10" spans="1:8" ht="12.75" customHeight="1">
      <c r="A10" s="341" t="s">
        <v>18</v>
      </c>
      <c r="B10" s="341"/>
      <c r="C10" s="341"/>
      <c r="D10" s="341"/>
      <c r="E10" s="341"/>
      <c r="F10" s="341"/>
      <c r="G10" s="341"/>
      <c r="H10" s="3"/>
    </row>
    <row r="11" spans="1:8">
      <c r="A11" s="22" t="s">
        <v>68</v>
      </c>
      <c r="B11" s="24">
        <v>3171</v>
      </c>
      <c r="C11" s="25">
        <v>124</v>
      </c>
      <c r="D11" s="25">
        <v>51</v>
      </c>
      <c r="E11" s="25">
        <v>316</v>
      </c>
      <c r="F11" s="25">
        <v>218</v>
      </c>
      <c r="G11" s="26">
        <v>3233</v>
      </c>
      <c r="H11" s="3"/>
    </row>
    <row r="12" spans="1:8" ht="24">
      <c r="A12" s="23" t="s">
        <v>17</v>
      </c>
      <c r="B12" s="27">
        <v>45</v>
      </c>
      <c r="C12" s="27">
        <v>1</v>
      </c>
      <c r="D12" s="27">
        <v>151</v>
      </c>
      <c r="E12" s="27">
        <v>12</v>
      </c>
      <c r="F12" s="27">
        <v>3</v>
      </c>
      <c r="G12" s="28">
        <v>194</v>
      </c>
      <c r="H12" s="3"/>
    </row>
    <row r="13" spans="1:8" s="12" customFormat="1">
      <c r="A13" s="22" t="s">
        <v>67</v>
      </c>
      <c r="B13" s="24">
        <v>1047</v>
      </c>
      <c r="C13" s="24">
        <v>1103</v>
      </c>
      <c r="D13" s="25">
        <v>219</v>
      </c>
      <c r="E13" s="25">
        <v>39</v>
      </c>
      <c r="F13" s="25">
        <v>493</v>
      </c>
      <c r="G13" s="29">
        <v>781</v>
      </c>
      <c r="H13" s="11"/>
    </row>
    <row r="14" spans="1:8" ht="12.75" customHeight="1">
      <c r="A14" s="341" t="s">
        <v>4</v>
      </c>
      <c r="B14" s="341"/>
      <c r="C14" s="341"/>
      <c r="D14" s="341"/>
      <c r="E14" s="341"/>
      <c r="F14" s="341"/>
      <c r="G14" s="341"/>
      <c r="H14" s="3"/>
    </row>
    <row r="15" spans="1:8">
      <c r="A15" s="22" t="s">
        <v>68</v>
      </c>
      <c r="B15" s="24">
        <v>3261</v>
      </c>
      <c r="C15" s="25">
        <v>133</v>
      </c>
      <c r="D15" s="25">
        <v>60</v>
      </c>
      <c r="E15" s="25">
        <v>332</v>
      </c>
      <c r="F15" s="25">
        <v>258</v>
      </c>
      <c r="G15" s="26">
        <v>3655</v>
      </c>
      <c r="H15" s="3"/>
    </row>
    <row r="16" spans="1:8" ht="24">
      <c r="A16" s="23" t="s">
        <v>17</v>
      </c>
      <c r="B16" s="27">
        <v>53</v>
      </c>
      <c r="C16" s="27">
        <v>3</v>
      </c>
      <c r="D16" s="27">
        <v>216</v>
      </c>
      <c r="E16" s="27">
        <v>16</v>
      </c>
      <c r="F16" s="27">
        <v>3</v>
      </c>
      <c r="G16" s="28">
        <v>257</v>
      </c>
      <c r="H16" s="3"/>
    </row>
    <row r="17" spans="1:8">
      <c r="A17" s="22" t="s">
        <v>67</v>
      </c>
      <c r="B17" s="24">
        <v>1056</v>
      </c>
      <c r="C17" s="24">
        <v>1267</v>
      </c>
      <c r="D17" s="25">
        <v>245</v>
      </c>
      <c r="E17" s="25">
        <v>38</v>
      </c>
      <c r="F17" s="25">
        <v>550</v>
      </c>
      <c r="G17" s="29">
        <v>857</v>
      </c>
      <c r="H17" s="3"/>
    </row>
    <row r="18" spans="1:8" ht="12.75" customHeight="1">
      <c r="A18" s="341" t="s">
        <v>5</v>
      </c>
      <c r="B18" s="341"/>
      <c r="C18" s="341"/>
      <c r="D18" s="341"/>
      <c r="E18" s="341"/>
      <c r="F18" s="341"/>
      <c r="G18" s="341"/>
      <c r="H18" s="3"/>
    </row>
    <row r="19" spans="1:8">
      <c r="A19" s="22" t="s">
        <v>68</v>
      </c>
      <c r="B19" s="24">
        <v>3645</v>
      </c>
      <c r="C19" s="24">
        <v>138</v>
      </c>
      <c r="D19" s="24">
        <v>80</v>
      </c>
      <c r="E19" s="24">
        <v>353</v>
      </c>
      <c r="F19" s="24">
        <v>269</v>
      </c>
      <c r="G19" s="26">
        <v>3960</v>
      </c>
      <c r="H19" s="3"/>
    </row>
    <row r="20" spans="1:8" ht="24">
      <c r="A20" s="23" t="s">
        <v>17</v>
      </c>
      <c r="B20" s="27">
        <v>66</v>
      </c>
      <c r="C20" s="27">
        <v>1</v>
      </c>
      <c r="D20" s="27">
        <v>226</v>
      </c>
      <c r="E20" s="27">
        <v>24</v>
      </c>
      <c r="F20" s="27">
        <v>3</v>
      </c>
      <c r="G20" s="28">
        <v>315</v>
      </c>
      <c r="H20" s="3"/>
    </row>
    <row r="21" spans="1:8">
      <c r="A21" s="30" t="s">
        <v>67</v>
      </c>
      <c r="B21" s="76">
        <v>1115</v>
      </c>
      <c r="C21" s="76">
        <v>1427</v>
      </c>
      <c r="D21" s="76">
        <v>285</v>
      </c>
      <c r="E21" s="76">
        <v>37</v>
      </c>
      <c r="F21" s="76">
        <v>594</v>
      </c>
      <c r="G21" s="77">
        <v>891</v>
      </c>
      <c r="H21" s="3"/>
    </row>
    <row r="22" spans="1:8" ht="12.75" customHeight="1">
      <c r="A22" s="341" t="s">
        <v>16</v>
      </c>
      <c r="B22" s="341"/>
      <c r="C22" s="341"/>
      <c r="D22" s="341"/>
      <c r="E22" s="341"/>
      <c r="F22" s="341"/>
      <c r="G22" s="341"/>
      <c r="H22" s="3"/>
    </row>
    <row r="23" spans="1:8">
      <c r="A23" s="22" t="s">
        <v>68</v>
      </c>
      <c r="B23" s="24">
        <v>3675</v>
      </c>
      <c r="C23" s="24">
        <v>152</v>
      </c>
      <c r="D23" s="24">
        <v>89</v>
      </c>
      <c r="E23" s="24">
        <v>300</v>
      </c>
      <c r="F23" s="24">
        <v>264</v>
      </c>
      <c r="G23" s="26">
        <v>4185</v>
      </c>
      <c r="H23" s="3"/>
    </row>
    <row r="24" spans="1:8" ht="24">
      <c r="A24" s="23" t="s">
        <v>17</v>
      </c>
      <c r="B24" s="27">
        <v>72</v>
      </c>
      <c r="C24" s="27">
        <v>1</v>
      </c>
      <c r="D24" s="27">
        <v>289</v>
      </c>
      <c r="E24" s="27">
        <v>21</v>
      </c>
      <c r="F24" s="27">
        <v>3</v>
      </c>
      <c r="G24" s="28">
        <v>349</v>
      </c>
      <c r="H24" s="3"/>
    </row>
    <row r="25" spans="1:8">
      <c r="A25" s="30" t="s">
        <v>67</v>
      </c>
      <c r="B25" s="76">
        <v>1112</v>
      </c>
      <c r="C25" s="76">
        <v>1525</v>
      </c>
      <c r="D25" s="76">
        <v>315</v>
      </c>
      <c r="E25" s="76">
        <v>41</v>
      </c>
      <c r="F25" s="76">
        <v>654</v>
      </c>
      <c r="G25" s="77">
        <v>910</v>
      </c>
      <c r="H25" s="3"/>
    </row>
    <row r="26" spans="1:8" ht="16.5" customHeight="1">
      <c r="A26" s="340" t="s">
        <v>346</v>
      </c>
      <c r="B26" s="340"/>
      <c r="C26" s="340"/>
      <c r="D26" s="340"/>
      <c r="E26" s="340"/>
      <c r="F26" s="340"/>
      <c r="G26" s="340"/>
    </row>
    <row r="27" spans="1:8" ht="25.5" customHeight="1">
      <c r="A27" s="340"/>
      <c r="B27" s="340"/>
      <c r="C27" s="340"/>
      <c r="D27" s="340"/>
      <c r="E27" s="340"/>
      <c r="F27" s="340"/>
      <c r="G27" s="340"/>
    </row>
    <row r="32" spans="1:8" ht="12.75" customHeight="1"/>
    <row r="36" ht="12.75" customHeight="1"/>
  </sheetData>
  <mergeCells count="13">
    <mergeCell ref="A27:G27"/>
    <mergeCell ref="A22:G22"/>
    <mergeCell ref="A18:G18"/>
    <mergeCell ref="A14:G14"/>
    <mergeCell ref="A10:G10"/>
    <mergeCell ref="A6:G6"/>
    <mergeCell ref="A26:G26"/>
    <mergeCell ref="A1:B1"/>
    <mergeCell ref="A2:G2"/>
    <mergeCell ref="A3:A5"/>
    <mergeCell ref="B3:D3"/>
    <mergeCell ref="E3:G3"/>
    <mergeCell ref="B5:G5"/>
  </mergeCells>
  <phoneticPr fontId="61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>
    <oddHeader>&amp;CBildungsbericht 2014 - (Web-)Tabellen F1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K32"/>
  <sheetViews>
    <sheetView zoomScaleNormal="100" zoomScaleSheetLayoutView="100" workbookViewId="0">
      <selection sqref="A1:B1"/>
    </sheetView>
  </sheetViews>
  <sheetFormatPr baseColWidth="10" defaultRowHeight="12.75"/>
  <cols>
    <col min="1" max="1" width="25.5703125" customWidth="1"/>
    <col min="2" max="11" width="6.28515625" customWidth="1"/>
  </cols>
  <sheetData>
    <row r="1" spans="1:11" ht="25.5" customHeight="1">
      <c r="A1" s="330" t="s">
        <v>69</v>
      </c>
      <c r="B1" s="331"/>
    </row>
    <row r="2" spans="1:11" ht="15" customHeight="1">
      <c r="A2" s="342" t="s">
        <v>330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</row>
    <row r="3" spans="1:11">
      <c r="A3" s="333" t="s">
        <v>180</v>
      </c>
      <c r="B3" s="21">
        <v>1995</v>
      </c>
      <c r="C3" s="21">
        <v>2000</v>
      </c>
      <c r="D3" s="21">
        <v>2005</v>
      </c>
      <c r="E3" s="20">
        <v>2006</v>
      </c>
      <c r="F3" s="20">
        <v>2007</v>
      </c>
      <c r="G3" s="20">
        <v>2008</v>
      </c>
      <c r="H3" s="20">
        <v>2009</v>
      </c>
      <c r="I3" s="20">
        <v>2010</v>
      </c>
      <c r="J3" s="20">
        <v>2011</v>
      </c>
      <c r="K3" s="20">
        <v>2012</v>
      </c>
    </row>
    <row r="4" spans="1:11">
      <c r="A4" s="335"/>
      <c r="B4" s="344" t="s">
        <v>1</v>
      </c>
      <c r="C4" s="345"/>
      <c r="D4" s="345"/>
      <c r="E4" s="345"/>
      <c r="F4" s="345"/>
      <c r="G4" s="345"/>
      <c r="H4" s="345"/>
      <c r="I4" s="345"/>
      <c r="J4" s="345"/>
      <c r="K4" s="345"/>
    </row>
    <row r="5" spans="1:11" s="12" customFormat="1">
      <c r="A5" s="103" t="s">
        <v>181</v>
      </c>
      <c r="B5" s="278">
        <v>96</v>
      </c>
      <c r="C5" s="278">
        <v>103</v>
      </c>
      <c r="D5" s="278">
        <v>108</v>
      </c>
      <c r="E5" s="278">
        <v>109</v>
      </c>
      <c r="F5" s="278">
        <v>110</v>
      </c>
      <c r="G5" s="278">
        <v>110</v>
      </c>
      <c r="H5" s="278">
        <v>110</v>
      </c>
      <c r="I5" s="278">
        <v>112</v>
      </c>
      <c r="J5" s="278">
        <v>114</v>
      </c>
      <c r="K5" s="279">
        <v>114</v>
      </c>
    </row>
    <row r="6" spans="1:11">
      <c r="A6" s="245" t="s">
        <v>245</v>
      </c>
      <c r="B6" s="273">
        <v>90</v>
      </c>
      <c r="C6" s="273">
        <v>91</v>
      </c>
      <c r="D6" s="273">
        <v>89</v>
      </c>
      <c r="E6" s="273">
        <v>90</v>
      </c>
      <c r="F6" s="273">
        <v>90</v>
      </c>
      <c r="G6" s="273">
        <v>91</v>
      </c>
      <c r="H6" s="273">
        <v>91</v>
      </c>
      <c r="I6" s="273">
        <v>91</v>
      </c>
      <c r="J6" s="273">
        <v>91</v>
      </c>
      <c r="K6" s="274">
        <v>91</v>
      </c>
    </row>
    <row r="7" spans="1:11" s="12" customFormat="1">
      <c r="A7" s="108" t="s">
        <v>246</v>
      </c>
      <c r="B7" s="104">
        <v>1</v>
      </c>
      <c r="C7" s="104">
        <v>1</v>
      </c>
      <c r="D7" s="104">
        <v>2</v>
      </c>
      <c r="E7" s="104">
        <v>2</v>
      </c>
      <c r="F7" s="104">
        <v>2</v>
      </c>
      <c r="G7" s="104">
        <v>2</v>
      </c>
      <c r="H7" s="104">
        <v>2</v>
      </c>
      <c r="I7" s="104">
        <v>2</v>
      </c>
      <c r="J7" s="104">
        <v>2</v>
      </c>
      <c r="K7" s="105">
        <v>2</v>
      </c>
    </row>
    <row r="8" spans="1:11">
      <c r="A8" s="245" t="s">
        <v>247</v>
      </c>
      <c r="B8" s="273">
        <v>5</v>
      </c>
      <c r="C8" s="273">
        <v>11</v>
      </c>
      <c r="D8" s="273">
        <v>17</v>
      </c>
      <c r="E8" s="273">
        <v>17</v>
      </c>
      <c r="F8" s="273">
        <v>18</v>
      </c>
      <c r="G8" s="273">
        <v>17</v>
      </c>
      <c r="H8" s="273">
        <v>17</v>
      </c>
      <c r="I8" s="273">
        <v>19</v>
      </c>
      <c r="J8" s="273">
        <v>21</v>
      </c>
      <c r="K8" s="274">
        <v>21</v>
      </c>
    </row>
    <row r="9" spans="1:11" s="12" customFormat="1" ht="24">
      <c r="A9" s="103" t="s">
        <v>182</v>
      </c>
      <c r="B9" s="278">
        <v>17</v>
      </c>
      <c r="C9" s="278">
        <v>16</v>
      </c>
      <c r="D9" s="278">
        <v>15</v>
      </c>
      <c r="E9" s="278">
        <v>15</v>
      </c>
      <c r="F9" s="278">
        <v>14</v>
      </c>
      <c r="G9" s="278">
        <v>14</v>
      </c>
      <c r="H9" s="278">
        <v>16</v>
      </c>
      <c r="I9" s="278">
        <v>16</v>
      </c>
      <c r="J9" s="278">
        <v>17</v>
      </c>
      <c r="K9" s="280">
        <v>17</v>
      </c>
    </row>
    <row r="10" spans="1:11">
      <c r="A10" s="245" t="s">
        <v>245</v>
      </c>
      <c r="B10" s="273" t="s">
        <v>72</v>
      </c>
      <c r="C10" s="273" t="s">
        <v>72</v>
      </c>
      <c r="D10" s="273" t="s">
        <v>72</v>
      </c>
      <c r="E10" s="273" t="s">
        <v>72</v>
      </c>
      <c r="F10" s="273" t="s">
        <v>72</v>
      </c>
      <c r="G10" s="273" t="s">
        <v>72</v>
      </c>
      <c r="H10" s="273" t="s">
        <v>72</v>
      </c>
      <c r="I10" s="273" t="s">
        <v>72</v>
      </c>
      <c r="J10" s="273" t="s">
        <v>72</v>
      </c>
      <c r="K10" s="274" t="s">
        <v>72</v>
      </c>
    </row>
    <row r="11" spans="1:11" s="12" customFormat="1">
      <c r="A11" s="108" t="s">
        <v>246</v>
      </c>
      <c r="B11" s="104">
        <v>17</v>
      </c>
      <c r="C11" s="104">
        <v>16</v>
      </c>
      <c r="D11" s="104">
        <v>15</v>
      </c>
      <c r="E11" s="104">
        <v>15</v>
      </c>
      <c r="F11" s="104">
        <v>14</v>
      </c>
      <c r="G11" s="104">
        <v>14</v>
      </c>
      <c r="H11" s="104">
        <v>14</v>
      </c>
      <c r="I11" s="104">
        <v>14</v>
      </c>
      <c r="J11" s="104">
        <v>14</v>
      </c>
      <c r="K11" s="105">
        <v>14</v>
      </c>
    </row>
    <row r="12" spans="1:11">
      <c r="A12" s="245" t="s">
        <v>247</v>
      </c>
      <c r="B12" s="273" t="s">
        <v>72</v>
      </c>
      <c r="C12" s="273" t="s">
        <v>72</v>
      </c>
      <c r="D12" s="273" t="s">
        <v>72</v>
      </c>
      <c r="E12" s="273" t="s">
        <v>72</v>
      </c>
      <c r="F12" s="273" t="s">
        <v>72</v>
      </c>
      <c r="G12" s="273" t="s">
        <v>72</v>
      </c>
      <c r="H12" s="273">
        <v>2</v>
      </c>
      <c r="I12" s="273">
        <v>2</v>
      </c>
      <c r="J12" s="273">
        <v>3</v>
      </c>
      <c r="K12" s="274">
        <v>3</v>
      </c>
    </row>
    <row r="13" spans="1:11" s="12" customFormat="1">
      <c r="A13" s="103" t="s">
        <v>183</v>
      </c>
      <c r="B13" s="278">
        <v>46</v>
      </c>
      <c r="C13" s="278">
        <v>49</v>
      </c>
      <c r="D13" s="278">
        <v>53</v>
      </c>
      <c r="E13" s="278">
        <v>53</v>
      </c>
      <c r="F13" s="278">
        <v>52</v>
      </c>
      <c r="G13" s="278">
        <v>51</v>
      </c>
      <c r="H13" s="278">
        <v>51</v>
      </c>
      <c r="I13" s="278">
        <v>51</v>
      </c>
      <c r="J13" s="278">
        <v>52</v>
      </c>
      <c r="K13" s="280">
        <v>52</v>
      </c>
    </row>
    <row r="14" spans="1:11">
      <c r="A14" s="245" t="s">
        <v>245</v>
      </c>
      <c r="B14" s="273">
        <v>44</v>
      </c>
      <c r="C14" s="273">
        <v>45</v>
      </c>
      <c r="D14" s="273">
        <v>46</v>
      </c>
      <c r="E14" s="273">
        <v>46</v>
      </c>
      <c r="F14" s="273">
        <v>46</v>
      </c>
      <c r="G14" s="273">
        <v>46</v>
      </c>
      <c r="H14" s="273">
        <v>46</v>
      </c>
      <c r="I14" s="273">
        <v>46</v>
      </c>
      <c r="J14" s="273">
        <v>46</v>
      </c>
      <c r="K14" s="274">
        <v>46</v>
      </c>
    </row>
    <row r="15" spans="1:11" s="12" customFormat="1">
      <c r="A15" s="108" t="s">
        <v>246</v>
      </c>
      <c r="B15" s="104">
        <v>2</v>
      </c>
      <c r="C15" s="104">
        <v>4</v>
      </c>
      <c r="D15" s="104">
        <v>5</v>
      </c>
      <c r="E15" s="104">
        <v>5</v>
      </c>
      <c r="F15" s="104">
        <v>5</v>
      </c>
      <c r="G15" s="104">
        <v>4</v>
      </c>
      <c r="H15" s="104">
        <v>4</v>
      </c>
      <c r="I15" s="104">
        <v>4</v>
      </c>
      <c r="J15" s="104">
        <v>4</v>
      </c>
      <c r="K15" s="105">
        <v>4</v>
      </c>
    </row>
    <row r="16" spans="1:11">
      <c r="A16" s="245" t="s">
        <v>247</v>
      </c>
      <c r="B16" s="273" t="s">
        <v>72</v>
      </c>
      <c r="C16" s="273" t="s">
        <v>72</v>
      </c>
      <c r="D16" s="273">
        <v>2</v>
      </c>
      <c r="E16" s="273">
        <v>2</v>
      </c>
      <c r="F16" s="273">
        <v>1</v>
      </c>
      <c r="G16" s="273">
        <v>1</v>
      </c>
      <c r="H16" s="273">
        <v>1</v>
      </c>
      <c r="I16" s="273">
        <v>1</v>
      </c>
      <c r="J16" s="273">
        <v>2</v>
      </c>
      <c r="K16" s="274">
        <v>2</v>
      </c>
    </row>
    <row r="17" spans="1:11" s="12" customFormat="1" ht="13.5">
      <c r="A17" s="103" t="s">
        <v>134</v>
      </c>
      <c r="B17" s="278">
        <v>138</v>
      </c>
      <c r="C17" s="278">
        <v>155</v>
      </c>
      <c r="D17" s="278">
        <v>168</v>
      </c>
      <c r="E17" s="278">
        <v>174</v>
      </c>
      <c r="F17" s="278">
        <v>182</v>
      </c>
      <c r="G17" s="278">
        <v>188</v>
      </c>
      <c r="H17" s="278">
        <v>199</v>
      </c>
      <c r="I17" s="278">
        <v>207</v>
      </c>
      <c r="J17" s="278">
        <v>210</v>
      </c>
      <c r="K17" s="280">
        <v>216</v>
      </c>
    </row>
    <row r="18" spans="1:11">
      <c r="A18" s="245" t="s">
        <v>245</v>
      </c>
      <c r="B18" s="273">
        <v>99</v>
      </c>
      <c r="C18" s="273">
        <v>105</v>
      </c>
      <c r="D18" s="273">
        <v>100</v>
      </c>
      <c r="E18" s="273">
        <v>100</v>
      </c>
      <c r="F18" s="273">
        <v>99</v>
      </c>
      <c r="G18" s="273">
        <v>100</v>
      </c>
      <c r="H18" s="273">
        <v>104</v>
      </c>
      <c r="I18" s="273">
        <v>105</v>
      </c>
      <c r="J18" s="273">
        <v>105</v>
      </c>
      <c r="K18" s="274">
        <v>105</v>
      </c>
    </row>
    <row r="19" spans="1:11" s="12" customFormat="1">
      <c r="A19" s="108" t="s">
        <v>246</v>
      </c>
      <c r="B19" s="104">
        <v>19</v>
      </c>
      <c r="C19" s="104">
        <v>18</v>
      </c>
      <c r="D19" s="104">
        <v>19</v>
      </c>
      <c r="E19" s="104">
        <v>19</v>
      </c>
      <c r="F19" s="104">
        <v>19</v>
      </c>
      <c r="G19" s="104">
        <v>18</v>
      </c>
      <c r="H19" s="104">
        <v>17</v>
      </c>
      <c r="I19" s="104">
        <v>17</v>
      </c>
      <c r="J19" s="104">
        <v>18</v>
      </c>
      <c r="K19" s="105">
        <v>19</v>
      </c>
    </row>
    <row r="20" spans="1:11">
      <c r="A20" s="245" t="s">
        <v>247</v>
      </c>
      <c r="B20" s="273">
        <v>20</v>
      </c>
      <c r="C20" s="273">
        <v>32</v>
      </c>
      <c r="D20" s="273">
        <v>49</v>
      </c>
      <c r="E20" s="273">
        <v>55</v>
      </c>
      <c r="F20" s="273">
        <v>64</v>
      </c>
      <c r="G20" s="273">
        <v>70</v>
      </c>
      <c r="H20" s="273">
        <v>78</v>
      </c>
      <c r="I20" s="273">
        <v>85</v>
      </c>
      <c r="J20" s="273">
        <v>87</v>
      </c>
      <c r="K20" s="274">
        <v>92</v>
      </c>
    </row>
    <row r="21" spans="1:11" s="12" customFormat="1" ht="24">
      <c r="A21" s="103" t="s">
        <v>133</v>
      </c>
      <c r="B21" s="278">
        <v>30</v>
      </c>
      <c r="C21" s="278">
        <v>29</v>
      </c>
      <c r="D21" s="278">
        <v>30</v>
      </c>
      <c r="E21" s="278">
        <v>30</v>
      </c>
      <c r="F21" s="278">
        <v>31</v>
      </c>
      <c r="G21" s="278">
        <v>30</v>
      </c>
      <c r="H21" s="278">
        <v>29</v>
      </c>
      <c r="I21" s="278">
        <v>29</v>
      </c>
      <c r="J21" s="278">
        <v>29</v>
      </c>
      <c r="K21" s="280">
        <v>29</v>
      </c>
    </row>
    <row r="22" spans="1:11">
      <c r="A22" s="245" t="s">
        <v>245</v>
      </c>
      <c r="B22" s="273">
        <v>30</v>
      </c>
      <c r="C22" s="273">
        <v>29</v>
      </c>
      <c r="D22" s="273">
        <v>30</v>
      </c>
      <c r="E22" s="273">
        <v>30</v>
      </c>
      <c r="F22" s="273">
        <v>30</v>
      </c>
      <c r="G22" s="273">
        <v>29</v>
      </c>
      <c r="H22" s="273">
        <v>28</v>
      </c>
      <c r="I22" s="273">
        <v>28</v>
      </c>
      <c r="J22" s="273">
        <v>28</v>
      </c>
      <c r="K22" s="274">
        <v>28</v>
      </c>
    </row>
    <row r="23" spans="1:11" s="12" customFormat="1">
      <c r="A23" s="108" t="s">
        <v>246</v>
      </c>
      <c r="B23" s="278" t="s">
        <v>72</v>
      </c>
      <c r="C23" s="278" t="s">
        <v>72</v>
      </c>
      <c r="D23" s="278" t="s">
        <v>72</v>
      </c>
      <c r="E23" s="278" t="s">
        <v>72</v>
      </c>
      <c r="F23" s="278" t="s">
        <v>72</v>
      </c>
      <c r="G23" s="278" t="s">
        <v>72</v>
      </c>
      <c r="H23" s="278" t="s">
        <v>72</v>
      </c>
      <c r="I23" s="278" t="s">
        <v>72</v>
      </c>
      <c r="J23" s="278" t="s">
        <v>72</v>
      </c>
      <c r="K23" s="280" t="s">
        <v>72</v>
      </c>
    </row>
    <row r="24" spans="1:11">
      <c r="A24" s="245" t="s">
        <v>247</v>
      </c>
      <c r="B24" s="273" t="s">
        <v>72</v>
      </c>
      <c r="C24" s="273" t="s">
        <v>72</v>
      </c>
      <c r="D24" s="273" t="s">
        <v>72</v>
      </c>
      <c r="E24" s="273" t="s">
        <v>72</v>
      </c>
      <c r="F24" s="273">
        <v>1</v>
      </c>
      <c r="G24" s="273">
        <v>1</v>
      </c>
      <c r="H24" s="273">
        <v>1</v>
      </c>
      <c r="I24" s="273">
        <v>1</v>
      </c>
      <c r="J24" s="273">
        <v>1</v>
      </c>
      <c r="K24" s="274">
        <v>1</v>
      </c>
    </row>
    <row r="25" spans="1:11" s="12" customFormat="1">
      <c r="A25" s="103" t="s">
        <v>40</v>
      </c>
      <c r="B25" s="278">
        <v>327</v>
      </c>
      <c r="C25" s="278">
        <v>352</v>
      </c>
      <c r="D25" s="278">
        <v>374</v>
      </c>
      <c r="E25" s="278">
        <v>381</v>
      </c>
      <c r="F25" s="278">
        <v>389</v>
      </c>
      <c r="G25" s="278">
        <v>393</v>
      </c>
      <c r="H25" s="278">
        <v>405</v>
      </c>
      <c r="I25" s="278">
        <v>415</v>
      </c>
      <c r="J25" s="278">
        <v>422</v>
      </c>
      <c r="K25" s="280">
        <v>428</v>
      </c>
    </row>
    <row r="26" spans="1:11">
      <c r="A26" s="245" t="s">
        <v>245</v>
      </c>
      <c r="B26" s="273">
        <v>263</v>
      </c>
      <c r="C26" s="273">
        <v>270</v>
      </c>
      <c r="D26" s="273">
        <v>265</v>
      </c>
      <c r="E26" s="273">
        <v>266</v>
      </c>
      <c r="F26" s="273">
        <v>265</v>
      </c>
      <c r="G26" s="273">
        <v>266</v>
      </c>
      <c r="H26" s="273">
        <v>269</v>
      </c>
      <c r="I26" s="273">
        <v>270</v>
      </c>
      <c r="J26" s="273">
        <v>270</v>
      </c>
      <c r="K26" s="274">
        <v>270</v>
      </c>
    </row>
    <row r="27" spans="1:11" s="12" customFormat="1">
      <c r="A27" s="108" t="s">
        <v>246</v>
      </c>
      <c r="B27" s="278">
        <v>39</v>
      </c>
      <c r="C27" s="278">
        <v>39</v>
      </c>
      <c r="D27" s="278">
        <v>41</v>
      </c>
      <c r="E27" s="278">
        <v>41</v>
      </c>
      <c r="F27" s="278">
        <v>40</v>
      </c>
      <c r="G27" s="278">
        <v>38</v>
      </c>
      <c r="H27" s="278">
        <v>37</v>
      </c>
      <c r="I27" s="278">
        <v>37</v>
      </c>
      <c r="J27" s="278">
        <v>38</v>
      </c>
      <c r="K27" s="280">
        <v>39</v>
      </c>
    </row>
    <row r="28" spans="1:11">
      <c r="A28" s="275" t="s">
        <v>247</v>
      </c>
      <c r="B28" s="276">
        <v>25</v>
      </c>
      <c r="C28" s="276">
        <v>43</v>
      </c>
      <c r="D28" s="276">
        <v>68</v>
      </c>
      <c r="E28" s="276">
        <v>74</v>
      </c>
      <c r="F28" s="276">
        <v>84</v>
      </c>
      <c r="G28" s="276">
        <v>89</v>
      </c>
      <c r="H28" s="276">
        <v>99</v>
      </c>
      <c r="I28" s="276">
        <v>108</v>
      </c>
      <c r="J28" s="276">
        <v>114</v>
      </c>
      <c r="K28" s="277">
        <v>119</v>
      </c>
    </row>
    <row r="29" spans="1:11" ht="24.75" customHeight="1">
      <c r="A29" s="346" t="s">
        <v>135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46"/>
    </row>
    <row r="30" spans="1:11">
      <c r="A30" s="167" t="s">
        <v>308</v>
      </c>
    </row>
    <row r="31" spans="1:11" ht="10.5" customHeight="1">
      <c r="A31" s="167" t="s">
        <v>304</v>
      </c>
    </row>
    <row r="32" spans="1:11">
      <c r="A32" s="302" t="s">
        <v>328</v>
      </c>
    </row>
  </sheetData>
  <mergeCells count="5">
    <mergeCell ref="A2:K2"/>
    <mergeCell ref="A3:A4"/>
    <mergeCell ref="B4:K4"/>
    <mergeCell ref="A29:K29"/>
    <mergeCell ref="A1:B1"/>
  </mergeCells>
  <phoneticPr fontId="61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>
    <oddHeader>&amp;CBildungsbericht 2014 - (Web-)Tabellen F1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M28"/>
  <sheetViews>
    <sheetView zoomScaleNormal="100" zoomScaleSheetLayoutView="90" workbookViewId="0"/>
  </sheetViews>
  <sheetFormatPr baseColWidth="10" defaultColWidth="10.85546875" defaultRowHeight="12.75"/>
  <cols>
    <col min="1" max="1" width="34.5703125" customWidth="1"/>
    <col min="2" max="9" width="8.140625" customWidth="1"/>
    <col min="10" max="10" width="13.42578125" style="12" bestFit="1" customWidth="1"/>
    <col min="11" max="16384" width="10.85546875" style="12"/>
  </cols>
  <sheetData>
    <row r="1" spans="1:13" ht="25.5" customHeight="1">
      <c r="A1" s="304" t="s">
        <v>69</v>
      </c>
    </row>
    <row r="2" spans="1:13" ht="29.25" customHeight="1">
      <c r="A2" s="342" t="s">
        <v>331</v>
      </c>
      <c r="B2" s="342"/>
      <c r="C2" s="342"/>
      <c r="D2" s="342"/>
      <c r="E2" s="342"/>
      <c r="F2" s="342"/>
      <c r="G2" s="342"/>
      <c r="H2" s="342"/>
      <c r="I2" s="342"/>
    </row>
    <row r="3" spans="1:13" ht="20.25" customHeight="1">
      <c r="A3" s="333" t="s">
        <v>164</v>
      </c>
      <c r="B3" s="348" t="s">
        <v>32</v>
      </c>
      <c r="C3" s="349"/>
      <c r="D3" s="349"/>
      <c r="E3" s="349"/>
      <c r="F3" s="349"/>
      <c r="G3" s="349"/>
      <c r="H3" s="349"/>
      <c r="I3" s="349"/>
      <c r="J3" s="11"/>
      <c r="K3" s="34"/>
      <c r="L3"/>
      <c r="M3"/>
    </row>
    <row r="4" spans="1:13">
      <c r="A4" s="347"/>
      <c r="B4" s="35" t="s">
        <v>33</v>
      </c>
      <c r="C4" s="36" t="s">
        <v>34</v>
      </c>
      <c r="D4" s="35" t="s">
        <v>35</v>
      </c>
      <c r="E4" s="35" t="s">
        <v>36</v>
      </c>
      <c r="F4" s="35" t="s">
        <v>37</v>
      </c>
      <c r="G4" s="36" t="s">
        <v>45</v>
      </c>
      <c r="H4" s="35" t="s">
        <v>46</v>
      </c>
      <c r="I4" s="36" t="s">
        <v>38</v>
      </c>
      <c r="J4" s="11"/>
      <c r="K4"/>
      <c r="L4"/>
      <c r="M4"/>
    </row>
    <row r="5" spans="1:13" ht="12.75" customHeight="1">
      <c r="A5" s="351" t="s">
        <v>39</v>
      </c>
      <c r="B5" s="351"/>
      <c r="C5" s="351"/>
      <c r="D5" s="351"/>
      <c r="E5" s="351"/>
      <c r="F5" s="351"/>
      <c r="G5" s="351"/>
      <c r="H5" s="351"/>
      <c r="I5" s="351"/>
      <c r="J5" s="11"/>
      <c r="K5"/>
      <c r="L5"/>
      <c r="M5"/>
    </row>
    <row r="6" spans="1:13">
      <c r="A6" s="37" t="s">
        <v>309</v>
      </c>
      <c r="B6" s="42">
        <v>65.3</v>
      </c>
      <c r="C6" s="43">
        <v>64.3</v>
      </c>
      <c r="D6" s="43">
        <v>63.4</v>
      </c>
      <c r="E6" s="38">
        <v>60.6</v>
      </c>
      <c r="F6" s="38">
        <v>60.2</v>
      </c>
      <c r="G6" s="38">
        <v>60.6</v>
      </c>
      <c r="H6" s="44">
        <v>60.6</v>
      </c>
      <c r="I6" s="117">
        <v>58.7</v>
      </c>
    </row>
    <row r="7" spans="1:13">
      <c r="A7" s="307" t="s">
        <v>170</v>
      </c>
      <c r="B7" s="40">
        <v>0.6</v>
      </c>
      <c r="C7" s="41">
        <v>0.7</v>
      </c>
      <c r="D7" s="41">
        <v>0.7</v>
      </c>
      <c r="E7" s="41">
        <v>0.6</v>
      </c>
      <c r="F7" s="41">
        <v>0.6</v>
      </c>
      <c r="G7" s="41">
        <v>0.6</v>
      </c>
      <c r="H7" s="41">
        <v>0.7</v>
      </c>
      <c r="I7" s="118">
        <v>0.7</v>
      </c>
    </row>
    <row r="8" spans="1:13">
      <c r="A8" s="45" t="s">
        <v>165</v>
      </c>
      <c r="B8" s="42">
        <v>26.6</v>
      </c>
      <c r="C8" s="43">
        <v>26.8</v>
      </c>
      <c r="D8" s="43">
        <v>27.5</v>
      </c>
      <c r="E8" s="38">
        <v>30.1</v>
      </c>
      <c r="F8" s="38">
        <v>30.3</v>
      </c>
      <c r="G8" s="38">
        <v>30</v>
      </c>
      <c r="H8" s="44">
        <v>29.9</v>
      </c>
      <c r="I8" s="117">
        <v>31</v>
      </c>
    </row>
    <row r="9" spans="1:13">
      <c r="A9" s="39" t="s">
        <v>166</v>
      </c>
      <c r="B9" s="40">
        <v>1</v>
      </c>
      <c r="C9" s="41">
        <v>1</v>
      </c>
      <c r="D9" s="41">
        <v>1</v>
      </c>
      <c r="E9" s="41">
        <v>0.9</v>
      </c>
      <c r="F9" s="41">
        <v>0.9</v>
      </c>
      <c r="G9" s="41">
        <v>1</v>
      </c>
      <c r="H9" s="41">
        <v>0.9</v>
      </c>
      <c r="I9" s="118">
        <v>0.9</v>
      </c>
    </row>
    <row r="10" spans="1:13">
      <c r="A10" s="45" t="s">
        <v>171</v>
      </c>
      <c r="B10" s="44">
        <v>2.8</v>
      </c>
      <c r="C10" s="38">
        <v>3.3</v>
      </c>
      <c r="D10" s="38">
        <v>3.7</v>
      </c>
      <c r="E10" s="38">
        <v>4.0999999999999996</v>
      </c>
      <c r="F10" s="38">
        <v>4.4000000000000004</v>
      </c>
      <c r="G10" s="38">
        <v>4.3</v>
      </c>
      <c r="H10" s="38">
        <v>4.5999999999999996</v>
      </c>
      <c r="I10" s="117">
        <v>5.3</v>
      </c>
    </row>
    <row r="11" spans="1:13">
      <c r="A11" s="39" t="s">
        <v>167</v>
      </c>
      <c r="B11" s="40">
        <v>1.2</v>
      </c>
      <c r="C11" s="41">
        <v>1.4</v>
      </c>
      <c r="D11" s="41">
        <v>1.4</v>
      </c>
      <c r="E11" s="41">
        <v>1.3</v>
      </c>
      <c r="F11" s="41">
        <v>1.3</v>
      </c>
      <c r="G11" s="41">
        <v>1.3</v>
      </c>
      <c r="H11" s="40">
        <v>1.2</v>
      </c>
      <c r="I11" s="118">
        <v>1.2</v>
      </c>
    </row>
    <row r="12" spans="1:13" hidden="1">
      <c r="A12" s="45" t="s">
        <v>41</v>
      </c>
      <c r="B12" s="44"/>
      <c r="C12" s="38"/>
      <c r="D12" s="38"/>
      <c r="E12" s="38"/>
      <c r="F12" s="38"/>
      <c r="G12" s="38"/>
      <c r="H12" s="38"/>
      <c r="I12" s="117"/>
    </row>
    <row r="13" spans="1:13" hidden="1">
      <c r="A13" s="45" t="s">
        <v>42</v>
      </c>
      <c r="B13" s="44"/>
      <c r="C13" s="38"/>
      <c r="D13" s="38"/>
      <c r="E13" s="38"/>
      <c r="F13" s="38"/>
      <c r="G13" s="38"/>
      <c r="H13" s="44"/>
      <c r="I13" s="117"/>
    </row>
    <row r="14" spans="1:13">
      <c r="A14" s="45" t="s">
        <v>168</v>
      </c>
      <c r="B14" s="44">
        <v>0.1</v>
      </c>
      <c r="C14" s="38">
        <v>0.1</v>
      </c>
      <c r="D14" s="38">
        <v>0.1</v>
      </c>
      <c r="E14" s="38">
        <v>0.1</v>
      </c>
      <c r="F14" s="38">
        <v>0.1</v>
      </c>
      <c r="G14" s="38">
        <v>0.1</v>
      </c>
      <c r="H14" s="38">
        <v>0.1</v>
      </c>
      <c r="I14" s="117">
        <v>0.1</v>
      </c>
    </row>
    <row r="15" spans="1:13" ht="12.75" customHeight="1">
      <c r="A15" s="39" t="s">
        <v>169</v>
      </c>
      <c r="B15" s="40">
        <v>2.4</v>
      </c>
      <c r="C15" s="41">
        <v>2.4</v>
      </c>
      <c r="D15" s="41">
        <v>2.2999999999999998</v>
      </c>
      <c r="E15" s="41">
        <v>2.2000000000000002</v>
      </c>
      <c r="F15" s="41">
        <v>2.2999999999999998</v>
      </c>
      <c r="G15" s="41">
        <v>2.2000000000000002</v>
      </c>
      <c r="H15" s="40">
        <v>2</v>
      </c>
      <c r="I15" s="118">
        <v>2</v>
      </c>
    </row>
    <row r="16" spans="1:13">
      <c r="A16" s="45" t="s">
        <v>3</v>
      </c>
      <c r="B16" s="112">
        <f>SUM(B6:B15)</f>
        <v>100</v>
      </c>
      <c r="C16" s="112">
        <f t="shared" ref="C16:I16" si="0">SUM(C6:C15)</f>
        <v>100</v>
      </c>
      <c r="D16" s="112">
        <f t="shared" si="0"/>
        <v>100.1</v>
      </c>
      <c r="E16" s="112">
        <f t="shared" si="0"/>
        <v>99.9</v>
      </c>
      <c r="F16" s="112">
        <f t="shared" si="0"/>
        <v>100.10000000000001</v>
      </c>
      <c r="G16" s="112">
        <f t="shared" si="0"/>
        <v>100.1</v>
      </c>
      <c r="H16" s="112">
        <f t="shared" si="0"/>
        <v>100</v>
      </c>
      <c r="I16" s="113">
        <f t="shared" si="0"/>
        <v>99.9</v>
      </c>
    </row>
    <row r="17" spans="1:9" ht="12.75" customHeight="1">
      <c r="A17" s="352" t="s">
        <v>43</v>
      </c>
      <c r="B17" s="352"/>
      <c r="C17" s="352"/>
      <c r="D17" s="352"/>
      <c r="E17" s="352"/>
      <c r="F17" s="352"/>
      <c r="G17" s="352"/>
      <c r="H17" s="352"/>
      <c r="I17" s="352"/>
    </row>
    <row r="18" spans="1:9">
      <c r="A18" s="37" t="s">
        <v>309</v>
      </c>
      <c r="B18" s="46">
        <v>2117</v>
      </c>
      <c r="C18" s="47">
        <v>2050</v>
      </c>
      <c r="D18" s="47">
        <v>2128</v>
      </c>
      <c r="E18" s="122">
        <v>2240</v>
      </c>
      <c r="F18" s="122">
        <v>2374</v>
      </c>
      <c r="G18" s="122">
        <v>2478</v>
      </c>
      <c r="H18" s="123">
        <v>2888</v>
      </c>
      <c r="I18" s="124">
        <v>2690</v>
      </c>
    </row>
    <row r="19" spans="1:9">
      <c r="A19" s="307" t="s">
        <v>170</v>
      </c>
      <c r="B19" s="49">
        <v>106</v>
      </c>
      <c r="C19" s="50">
        <v>127</v>
      </c>
      <c r="D19" s="50">
        <v>133</v>
      </c>
      <c r="E19" s="115">
        <v>124</v>
      </c>
      <c r="F19" s="115">
        <v>139</v>
      </c>
      <c r="G19" s="115">
        <v>132</v>
      </c>
      <c r="H19" s="115">
        <v>142</v>
      </c>
      <c r="I19" s="120">
        <v>147</v>
      </c>
    </row>
    <row r="20" spans="1:9">
      <c r="A20" s="45" t="s">
        <v>165</v>
      </c>
      <c r="B20" s="46">
        <v>798</v>
      </c>
      <c r="C20" s="47">
        <v>799</v>
      </c>
      <c r="D20" s="47">
        <v>870</v>
      </c>
      <c r="E20" s="122">
        <v>1040</v>
      </c>
      <c r="F20" s="122">
        <v>1075</v>
      </c>
      <c r="G20" s="122">
        <v>1104</v>
      </c>
      <c r="H20" s="123">
        <v>1271</v>
      </c>
      <c r="I20" s="124">
        <v>1262</v>
      </c>
    </row>
    <row r="21" spans="1:9">
      <c r="A21" s="39" t="s">
        <v>166</v>
      </c>
      <c r="B21" s="49">
        <v>159</v>
      </c>
      <c r="C21" s="50">
        <v>153</v>
      </c>
      <c r="D21" s="50">
        <v>170</v>
      </c>
      <c r="E21" s="115">
        <v>190</v>
      </c>
      <c r="F21" s="115">
        <v>200</v>
      </c>
      <c r="G21" s="115">
        <v>227</v>
      </c>
      <c r="H21" s="115">
        <v>217</v>
      </c>
      <c r="I21" s="120">
        <v>219</v>
      </c>
    </row>
    <row r="22" spans="1:9">
      <c r="A22" s="45" t="s">
        <v>171</v>
      </c>
      <c r="B22" s="112">
        <v>173</v>
      </c>
      <c r="C22" s="48">
        <v>185</v>
      </c>
      <c r="D22" s="48">
        <v>189</v>
      </c>
      <c r="E22" s="114">
        <v>207</v>
      </c>
      <c r="F22" s="114">
        <v>215</v>
      </c>
      <c r="G22" s="114">
        <v>204</v>
      </c>
      <c r="H22" s="114">
        <v>248</v>
      </c>
      <c r="I22" s="119">
        <v>253</v>
      </c>
    </row>
    <row r="23" spans="1:9">
      <c r="A23" s="39" t="s">
        <v>167</v>
      </c>
      <c r="B23" s="49">
        <v>72</v>
      </c>
      <c r="C23" s="50">
        <v>79</v>
      </c>
      <c r="D23" s="50">
        <v>83</v>
      </c>
      <c r="E23" s="115">
        <v>91</v>
      </c>
      <c r="F23" s="115">
        <v>95</v>
      </c>
      <c r="G23" s="115">
        <v>97</v>
      </c>
      <c r="H23" s="116">
        <v>98</v>
      </c>
      <c r="I23" s="120">
        <v>101</v>
      </c>
    </row>
    <row r="24" spans="1:9" hidden="1">
      <c r="A24" s="39" t="s">
        <v>41</v>
      </c>
      <c r="B24" s="49"/>
      <c r="C24" s="50"/>
      <c r="D24" s="50"/>
      <c r="E24" s="115"/>
      <c r="F24" s="115"/>
      <c r="G24" s="115"/>
      <c r="H24" s="115"/>
      <c r="I24" s="120"/>
    </row>
    <row r="25" spans="1:9" hidden="1">
      <c r="A25" s="39" t="s">
        <v>42</v>
      </c>
      <c r="B25" s="49"/>
      <c r="C25" s="50"/>
      <c r="D25" s="50"/>
      <c r="E25" s="115"/>
      <c r="F25" s="115"/>
      <c r="G25" s="115"/>
      <c r="H25" s="116"/>
      <c r="I25" s="120"/>
    </row>
    <row r="26" spans="1:9">
      <c r="A26" s="45" t="s">
        <v>168</v>
      </c>
      <c r="B26" s="112">
        <v>27</v>
      </c>
      <c r="C26" s="48">
        <v>25</v>
      </c>
      <c r="D26" s="48">
        <v>24</v>
      </c>
      <c r="E26" s="114">
        <v>24</v>
      </c>
      <c r="F26" s="114">
        <v>23</v>
      </c>
      <c r="G26" s="114">
        <v>18</v>
      </c>
      <c r="H26" s="114">
        <v>24</v>
      </c>
      <c r="I26" s="121">
        <v>19</v>
      </c>
    </row>
    <row r="27" spans="1:9">
      <c r="A27" s="168" t="s">
        <v>248</v>
      </c>
      <c r="B27" s="168"/>
      <c r="C27" s="168"/>
      <c r="D27" s="168"/>
      <c r="E27" s="168"/>
      <c r="F27" s="168"/>
      <c r="G27" s="168"/>
      <c r="H27" s="168"/>
      <c r="I27" s="168"/>
    </row>
    <row r="28" spans="1:9">
      <c r="A28" s="350" t="s">
        <v>328</v>
      </c>
      <c r="B28" s="350"/>
      <c r="C28" s="350"/>
      <c r="D28" s="350"/>
      <c r="E28" s="350"/>
      <c r="F28" s="350"/>
      <c r="G28" s="350"/>
      <c r="H28" s="350"/>
      <c r="I28" s="350"/>
    </row>
  </sheetData>
  <mergeCells count="6">
    <mergeCell ref="A2:I2"/>
    <mergeCell ref="A3:A4"/>
    <mergeCell ref="B3:I3"/>
    <mergeCell ref="A28:I28"/>
    <mergeCell ref="A5:I5"/>
    <mergeCell ref="A17:I17"/>
  </mergeCells>
  <phoneticPr fontId="61" type="noConversion"/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89" orientation="portrait" r:id="rId1"/>
  <headerFooter scaleWithDoc="0">
    <oddHeader>&amp;CBildungsbericht 2014 - (Web-)Tabellen F1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K32"/>
  <sheetViews>
    <sheetView zoomScaleNormal="100" zoomScaleSheetLayoutView="90" workbookViewId="0">
      <selection sqref="A1:B1"/>
    </sheetView>
  </sheetViews>
  <sheetFormatPr baseColWidth="10" defaultRowHeight="12.75"/>
  <cols>
    <col min="1" max="1" width="16.7109375" customWidth="1"/>
    <col min="8" max="8" width="11.42578125" customWidth="1"/>
  </cols>
  <sheetData>
    <row r="1" spans="1:11" ht="25.5" customHeight="1">
      <c r="A1" s="353" t="s">
        <v>69</v>
      </c>
      <c r="B1" s="353"/>
    </row>
    <row r="2" spans="1:11" s="74" customFormat="1" ht="30" customHeight="1">
      <c r="A2" s="342" t="s">
        <v>332</v>
      </c>
      <c r="B2" s="343"/>
      <c r="C2" s="343"/>
      <c r="D2" s="343"/>
      <c r="E2" s="343"/>
      <c r="F2" s="343"/>
    </row>
    <row r="3" spans="1:11" ht="36">
      <c r="A3" s="333" t="s">
        <v>66</v>
      </c>
      <c r="B3" s="21" t="s">
        <v>3</v>
      </c>
      <c r="C3" s="21" t="s">
        <v>7</v>
      </c>
      <c r="D3" s="21" t="s">
        <v>8</v>
      </c>
      <c r="E3" s="20" t="s">
        <v>59</v>
      </c>
      <c r="F3" s="20" t="s">
        <v>47</v>
      </c>
    </row>
    <row r="4" spans="1:11">
      <c r="A4" s="335"/>
      <c r="B4" s="344" t="s">
        <v>1</v>
      </c>
      <c r="C4" s="345"/>
      <c r="D4" s="345"/>
      <c r="E4" s="345"/>
      <c r="F4" s="345"/>
    </row>
    <row r="5" spans="1:11">
      <c r="A5" s="22" t="s">
        <v>143</v>
      </c>
      <c r="B5" s="70" t="s">
        <v>79</v>
      </c>
      <c r="C5" s="24">
        <v>382</v>
      </c>
      <c r="D5" s="24">
        <v>217</v>
      </c>
      <c r="E5" s="70" t="s">
        <v>79</v>
      </c>
      <c r="F5" s="71" t="s">
        <v>79</v>
      </c>
    </row>
    <row r="6" spans="1:11">
      <c r="A6" s="23" t="s">
        <v>142</v>
      </c>
      <c r="B6" s="72" t="s">
        <v>79</v>
      </c>
      <c r="C6" s="68">
        <v>471</v>
      </c>
      <c r="D6" s="68">
        <v>293</v>
      </c>
      <c r="E6" s="72" t="s">
        <v>79</v>
      </c>
      <c r="F6" s="73" t="s">
        <v>79</v>
      </c>
    </row>
    <row r="7" spans="1:11">
      <c r="A7" s="22" t="s">
        <v>141</v>
      </c>
      <c r="B7" s="70" t="s">
        <v>79</v>
      </c>
      <c r="C7" s="24">
        <v>544</v>
      </c>
      <c r="D7" s="24">
        <v>367</v>
      </c>
      <c r="E7" s="70" t="s">
        <v>79</v>
      </c>
      <c r="F7" s="71" t="s">
        <v>79</v>
      </c>
    </row>
    <row r="8" spans="1:11">
      <c r="A8" s="23" t="s">
        <v>140</v>
      </c>
      <c r="B8" s="72" t="s">
        <v>79</v>
      </c>
      <c r="C8" s="68">
        <v>633</v>
      </c>
      <c r="D8" s="68">
        <v>439</v>
      </c>
      <c r="E8" s="72" t="s">
        <v>79</v>
      </c>
      <c r="F8" s="73" t="s">
        <v>79</v>
      </c>
      <c r="H8" s="34"/>
    </row>
    <row r="9" spans="1:11">
      <c r="A9" s="22" t="s">
        <v>139</v>
      </c>
      <c r="B9" s="70" t="s">
        <v>79</v>
      </c>
      <c r="C9" s="24">
        <v>747</v>
      </c>
      <c r="D9" s="24">
        <v>886</v>
      </c>
      <c r="E9" s="70" t="s">
        <v>79</v>
      </c>
      <c r="F9" s="71" t="s">
        <v>79</v>
      </c>
    </row>
    <row r="10" spans="1:11">
      <c r="A10" s="23" t="s">
        <v>138</v>
      </c>
      <c r="B10" s="72" t="s">
        <v>79</v>
      </c>
      <c r="C10" s="68">
        <v>854</v>
      </c>
      <c r="D10" s="68">
        <v>1044</v>
      </c>
      <c r="E10" s="72" t="s">
        <v>79</v>
      </c>
      <c r="F10" s="73" t="s">
        <v>79</v>
      </c>
      <c r="H10" s="34"/>
      <c r="I10" s="34"/>
      <c r="J10" s="34"/>
      <c r="K10" s="34"/>
    </row>
    <row r="11" spans="1:11">
      <c r="A11" s="22" t="s">
        <v>137</v>
      </c>
      <c r="B11" s="70" t="s">
        <v>79</v>
      </c>
      <c r="C11" s="24">
        <v>951</v>
      </c>
      <c r="D11" s="24">
        <v>1173</v>
      </c>
      <c r="E11" s="70" t="s">
        <v>79</v>
      </c>
      <c r="F11" s="71" t="s">
        <v>79</v>
      </c>
      <c r="H11" s="34"/>
    </row>
    <row r="12" spans="1:11">
      <c r="A12" s="23" t="s">
        <v>136</v>
      </c>
      <c r="B12" s="72" t="s">
        <v>79</v>
      </c>
      <c r="C12" s="68">
        <v>1253</v>
      </c>
      <c r="D12" s="68">
        <v>1308</v>
      </c>
      <c r="E12" s="72" t="s">
        <v>79</v>
      </c>
      <c r="F12" s="73" t="s">
        <v>79</v>
      </c>
      <c r="H12" s="34"/>
    </row>
    <row r="13" spans="1:11">
      <c r="A13" s="22" t="s">
        <v>63</v>
      </c>
      <c r="B13" s="24">
        <v>11286</v>
      </c>
      <c r="C13" s="24">
        <v>1453</v>
      </c>
      <c r="D13" s="24">
        <v>1481</v>
      </c>
      <c r="E13" s="70" t="s">
        <v>79</v>
      </c>
      <c r="F13" s="71" t="s">
        <v>79</v>
      </c>
      <c r="H13" s="34"/>
    </row>
    <row r="14" spans="1:11">
      <c r="A14" s="23" t="s">
        <v>61</v>
      </c>
      <c r="B14" s="68">
        <v>11186</v>
      </c>
      <c r="C14" s="68">
        <v>2138</v>
      </c>
      <c r="D14" s="68">
        <v>1659</v>
      </c>
      <c r="E14" s="72" t="s">
        <v>79</v>
      </c>
      <c r="F14" s="73" t="s">
        <v>79</v>
      </c>
      <c r="H14" s="34"/>
    </row>
    <row r="15" spans="1:11">
      <c r="A15" s="22" t="s">
        <v>62</v>
      </c>
      <c r="B15" s="24">
        <v>11283</v>
      </c>
      <c r="C15" s="24">
        <v>2317</v>
      </c>
      <c r="D15" s="24">
        <v>1777</v>
      </c>
      <c r="E15" s="70" t="s">
        <v>79</v>
      </c>
      <c r="F15" s="71" t="s">
        <v>79</v>
      </c>
      <c r="H15" s="34"/>
    </row>
    <row r="16" spans="1:11">
      <c r="A16" s="23" t="s">
        <v>65</v>
      </c>
      <c r="B16" s="68">
        <v>11492</v>
      </c>
      <c r="C16" s="68">
        <v>3075</v>
      </c>
      <c r="D16" s="68">
        <v>2113</v>
      </c>
      <c r="E16" s="72" t="s">
        <v>79</v>
      </c>
      <c r="F16" s="73" t="s">
        <v>79</v>
      </c>
      <c r="H16" s="34"/>
    </row>
    <row r="17" spans="1:8">
      <c r="A17" s="22" t="s">
        <v>64</v>
      </c>
      <c r="B17" s="24">
        <v>11803</v>
      </c>
      <c r="C17" s="24">
        <v>3377</v>
      </c>
      <c r="D17" s="24">
        <v>2283</v>
      </c>
      <c r="E17" s="70" t="s">
        <v>79</v>
      </c>
      <c r="F17" s="71" t="s">
        <v>79</v>
      </c>
      <c r="H17" s="34"/>
    </row>
    <row r="18" spans="1:8">
      <c r="A18" s="23" t="s">
        <v>60</v>
      </c>
      <c r="B18" s="68">
        <v>11265</v>
      </c>
      <c r="C18" s="68">
        <v>4108</v>
      </c>
      <c r="D18" s="68">
        <v>2778</v>
      </c>
      <c r="E18" s="68">
        <v>2218</v>
      </c>
      <c r="F18" s="69">
        <v>2161</v>
      </c>
      <c r="H18" s="34"/>
    </row>
    <row r="19" spans="1:8">
      <c r="A19" s="22" t="s">
        <v>48</v>
      </c>
      <c r="B19" s="24">
        <v>11369</v>
      </c>
      <c r="C19" s="24">
        <v>4541</v>
      </c>
      <c r="D19" s="24">
        <v>3065</v>
      </c>
      <c r="E19" s="24">
        <v>1970</v>
      </c>
      <c r="F19" s="26">
        <v>1793</v>
      </c>
      <c r="H19" s="34"/>
    </row>
    <row r="20" spans="1:8">
      <c r="A20" s="23" t="s">
        <v>49</v>
      </c>
      <c r="B20" s="68">
        <v>12298</v>
      </c>
      <c r="C20" s="68">
        <v>5230</v>
      </c>
      <c r="D20" s="68">
        <v>4004</v>
      </c>
      <c r="E20" s="68">
        <v>1924</v>
      </c>
      <c r="F20" s="69">
        <v>1140</v>
      </c>
      <c r="H20" s="34"/>
    </row>
    <row r="21" spans="1:8">
      <c r="A21" s="22" t="s">
        <v>50</v>
      </c>
      <c r="B21" s="24">
        <v>12515</v>
      </c>
      <c r="C21" s="24">
        <v>5309</v>
      </c>
      <c r="D21" s="24">
        <v>4201</v>
      </c>
      <c r="E21" s="24">
        <v>1938</v>
      </c>
      <c r="F21" s="26">
        <v>1067</v>
      </c>
      <c r="H21" s="34"/>
    </row>
    <row r="22" spans="1:8">
      <c r="A22" s="23" t="s">
        <v>51</v>
      </c>
      <c r="B22" s="68">
        <v>13131</v>
      </c>
      <c r="C22" s="68">
        <v>5680</v>
      </c>
      <c r="D22" s="68">
        <v>4725</v>
      </c>
      <c r="E22" s="68">
        <v>1922</v>
      </c>
      <c r="F22" s="69">
        <v>804</v>
      </c>
      <c r="H22" s="34"/>
    </row>
    <row r="23" spans="1:8">
      <c r="A23" s="22" t="s">
        <v>52</v>
      </c>
      <c r="B23" s="24">
        <v>13421</v>
      </c>
      <c r="C23" s="24">
        <v>5817</v>
      </c>
      <c r="D23" s="24">
        <v>4989</v>
      </c>
      <c r="E23" s="24">
        <v>1918</v>
      </c>
      <c r="F23" s="26">
        <v>697</v>
      </c>
      <c r="H23" s="34"/>
    </row>
    <row r="24" spans="1:8">
      <c r="A24" s="23" t="s">
        <v>53</v>
      </c>
      <c r="B24" s="68">
        <v>14094</v>
      </c>
      <c r="C24" s="68">
        <v>6047</v>
      </c>
      <c r="D24" s="68">
        <v>5502</v>
      </c>
      <c r="E24" s="68">
        <v>1905</v>
      </c>
      <c r="F24" s="69">
        <v>640</v>
      </c>
    </row>
    <row r="25" spans="1:8">
      <c r="A25" s="22" t="s">
        <v>54</v>
      </c>
      <c r="B25" s="24">
        <v>14744</v>
      </c>
      <c r="C25" s="24">
        <v>6353</v>
      </c>
      <c r="D25" s="24">
        <v>5864</v>
      </c>
      <c r="E25" s="24">
        <v>1935</v>
      </c>
      <c r="F25" s="26">
        <v>592</v>
      </c>
    </row>
    <row r="26" spans="1:8">
      <c r="A26" s="23" t="s">
        <v>55</v>
      </c>
      <c r="B26" s="68">
        <v>15278</v>
      </c>
      <c r="C26" s="68">
        <v>6826</v>
      </c>
      <c r="D26" s="68">
        <v>6207</v>
      </c>
      <c r="E26" s="68">
        <v>1710</v>
      </c>
      <c r="F26" s="69">
        <v>535</v>
      </c>
    </row>
    <row r="27" spans="1:8">
      <c r="A27" s="22" t="s">
        <v>56</v>
      </c>
      <c r="B27" s="24">
        <v>15591</v>
      </c>
      <c r="C27" s="24">
        <v>7035</v>
      </c>
      <c r="D27" s="24">
        <v>6414</v>
      </c>
      <c r="E27" s="24">
        <v>1630</v>
      </c>
      <c r="F27" s="26">
        <v>512</v>
      </c>
      <c r="H27" s="34"/>
    </row>
    <row r="28" spans="1:8">
      <c r="A28" s="23" t="s">
        <v>57</v>
      </c>
      <c r="B28" s="68">
        <v>16082</v>
      </c>
      <c r="C28" s="68">
        <v>7199</v>
      </c>
      <c r="D28" s="68">
        <v>6735</v>
      </c>
      <c r="E28" s="68">
        <v>1726</v>
      </c>
      <c r="F28" s="69">
        <v>422</v>
      </c>
      <c r="H28" s="34"/>
    </row>
    <row r="29" spans="1:8">
      <c r="A29" s="22" t="s">
        <v>58</v>
      </c>
      <c r="B29" s="24">
        <v>16144</v>
      </c>
      <c r="C29" s="24">
        <v>7233</v>
      </c>
      <c r="D29" s="24">
        <v>6796</v>
      </c>
      <c r="E29" s="24">
        <v>1671</v>
      </c>
      <c r="F29" s="26">
        <v>444</v>
      </c>
    </row>
    <row r="30" spans="1:8">
      <c r="A30" s="23" t="s">
        <v>179</v>
      </c>
      <c r="B30" s="68">
        <v>16634</v>
      </c>
      <c r="C30" s="68">
        <v>7477</v>
      </c>
      <c r="D30" s="68">
        <v>7067</v>
      </c>
      <c r="E30" s="68">
        <v>1698</v>
      </c>
      <c r="F30" s="69">
        <v>392</v>
      </c>
      <c r="H30" s="34"/>
    </row>
    <row r="31" spans="1:8">
      <c r="A31" s="103" t="s">
        <v>144</v>
      </c>
      <c r="B31" s="104">
        <v>16694</v>
      </c>
      <c r="C31" s="104">
        <v>7494</v>
      </c>
      <c r="D31" s="104">
        <v>7113</v>
      </c>
      <c r="E31" s="104">
        <v>1699</v>
      </c>
      <c r="F31" s="105">
        <v>388</v>
      </c>
      <c r="H31" s="34"/>
    </row>
    <row r="32" spans="1:8" ht="48.75" customHeight="1">
      <c r="A32" s="346" t="s">
        <v>250</v>
      </c>
      <c r="B32" s="346"/>
      <c r="C32" s="346"/>
      <c r="D32" s="346"/>
      <c r="E32" s="346"/>
      <c r="F32" s="346"/>
    </row>
  </sheetData>
  <mergeCells count="5">
    <mergeCell ref="A32:F32"/>
    <mergeCell ref="A2:F2"/>
    <mergeCell ref="A3:A4"/>
    <mergeCell ref="B4:F4"/>
    <mergeCell ref="A1:B1"/>
  </mergeCells>
  <phoneticPr fontId="61" type="noConversion"/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>
    <oddHeader>&amp;CBildungsbericht 2014 - (Web-)Tabellen F1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G53"/>
  <sheetViews>
    <sheetView zoomScaleNormal="100" workbookViewId="0">
      <selection sqref="A1:B1"/>
    </sheetView>
  </sheetViews>
  <sheetFormatPr baseColWidth="10" defaultRowHeight="12.75"/>
  <cols>
    <col min="1" max="1" width="41.28515625" customWidth="1"/>
    <col min="2" max="2" width="11.42578125" customWidth="1"/>
    <col min="3" max="6" width="11.140625" customWidth="1"/>
  </cols>
  <sheetData>
    <row r="1" spans="1:7" ht="25.5" customHeight="1">
      <c r="A1" s="354" t="s">
        <v>69</v>
      </c>
      <c r="B1" s="355"/>
    </row>
    <row r="2" spans="1:7" ht="31.5" customHeight="1">
      <c r="A2" s="356" t="s">
        <v>333</v>
      </c>
      <c r="B2" s="356"/>
      <c r="C2" s="356"/>
      <c r="D2" s="356"/>
      <c r="E2" s="356"/>
      <c r="F2" s="356"/>
    </row>
    <row r="3" spans="1:7" ht="12.75" customHeight="1">
      <c r="A3" s="357" t="s">
        <v>260</v>
      </c>
      <c r="B3" s="360" t="s">
        <v>3</v>
      </c>
      <c r="C3" s="362" t="s">
        <v>21</v>
      </c>
      <c r="D3" s="363"/>
      <c r="E3" s="363"/>
      <c r="F3" s="364" t="s">
        <v>311</v>
      </c>
      <c r="G3" s="3"/>
    </row>
    <row r="4" spans="1:7" ht="49.5" customHeight="1">
      <c r="A4" s="358"/>
      <c r="B4" s="361"/>
      <c r="C4" s="60" t="s">
        <v>22</v>
      </c>
      <c r="D4" s="61" t="s">
        <v>310</v>
      </c>
      <c r="E4" s="62" t="s">
        <v>24</v>
      </c>
      <c r="F4" s="365"/>
      <c r="G4" s="3"/>
    </row>
    <row r="5" spans="1:7">
      <c r="A5" s="359"/>
      <c r="B5" s="174" t="s">
        <v>1</v>
      </c>
      <c r="C5" s="366" t="s">
        <v>2</v>
      </c>
      <c r="D5" s="367"/>
      <c r="E5" s="367"/>
      <c r="F5" s="367"/>
      <c r="G5" s="3"/>
    </row>
    <row r="6" spans="1:7" s="10" customFormat="1" ht="12.75" customHeight="1">
      <c r="A6" s="368" t="s">
        <v>318</v>
      </c>
      <c r="B6" s="368"/>
      <c r="C6" s="368"/>
      <c r="D6" s="368"/>
      <c r="E6" s="368"/>
      <c r="F6" s="368"/>
    </row>
    <row r="7" spans="1:7" s="10" customFormat="1" ht="12">
      <c r="A7" s="13" t="s">
        <v>28</v>
      </c>
      <c r="B7" s="176">
        <v>7845</v>
      </c>
      <c r="C7" s="32">
        <v>45.6</v>
      </c>
      <c r="D7" s="15">
        <v>51.8</v>
      </c>
      <c r="E7" s="14">
        <v>2.6</v>
      </c>
      <c r="F7" s="32">
        <v>42.9</v>
      </c>
    </row>
    <row r="8" spans="1:7" s="10" customFormat="1" ht="12.75" customHeight="1">
      <c r="A8" s="53" t="s">
        <v>26</v>
      </c>
      <c r="B8" s="177">
        <v>2050</v>
      </c>
      <c r="C8" s="56">
        <v>34.700000000000003</v>
      </c>
      <c r="D8" s="55">
        <v>64.2</v>
      </c>
      <c r="E8" s="64">
        <v>1.1000000000000001</v>
      </c>
      <c r="F8" s="56">
        <v>72.7</v>
      </c>
    </row>
    <row r="9" spans="1:7" s="10" customFormat="1" ht="12">
      <c r="A9" s="13" t="s">
        <v>29</v>
      </c>
      <c r="B9" s="176">
        <v>5795</v>
      </c>
      <c r="C9" s="32">
        <v>49.5</v>
      </c>
      <c r="D9" s="15">
        <v>47.7</v>
      </c>
      <c r="E9" s="14">
        <v>3.2</v>
      </c>
      <c r="F9" s="32">
        <v>32.4</v>
      </c>
    </row>
    <row r="10" spans="1:7" s="10" customFormat="1" ht="12">
      <c r="A10" s="53" t="s">
        <v>30</v>
      </c>
      <c r="B10" s="177">
        <v>3367</v>
      </c>
      <c r="C10" s="56">
        <v>34.6</v>
      </c>
      <c r="D10" s="55">
        <v>64.400000000000006</v>
      </c>
      <c r="E10" s="64">
        <v>1</v>
      </c>
      <c r="F10" s="82" t="s">
        <v>81</v>
      </c>
    </row>
    <row r="11" spans="1:7" s="10" customFormat="1" ht="12">
      <c r="A11" s="13" t="s">
        <v>130</v>
      </c>
      <c r="B11" s="176">
        <v>1491</v>
      </c>
      <c r="C11" s="32">
        <v>33.4</v>
      </c>
      <c r="D11" s="15">
        <v>65.7</v>
      </c>
      <c r="E11" s="14">
        <v>0.9</v>
      </c>
      <c r="F11" s="83" t="s">
        <v>81</v>
      </c>
    </row>
    <row r="12" spans="1:7" s="10" customFormat="1" ht="12">
      <c r="A12" s="53" t="s">
        <v>31</v>
      </c>
      <c r="B12" s="177">
        <v>1876</v>
      </c>
      <c r="C12" s="56">
        <v>36.200000000000003</v>
      </c>
      <c r="D12" s="55">
        <v>63.4</v>
      </c>
      <c r="E12" s="64">
        <v>0.4</v>
      </c>
      <c r="F12" s="82" t="s">
        <v>81</v>
      </c>
    </row>
    <row r="13" spans="1:7" s="10" customFormat="1" ht="12" customHeight="1">
      <c r="A13" s="371" t="s">
        <v>319</v>
      </c>
      <c r="B13" s="371"/>
      <c r="C13" s="371"/>
      <c r="D13" s="371"/>
      <c r="E13" s="371"/>
      <c r="F13" s="371"/>
    </row>
    <row r="14" spans="1:7" s="10" customFormat="1" ht="12">
      <c r="A14" s="13" t="s">
        <v>28</v>
      </c>
      <c r="B14" s="176">
        <v>8099</v>
      </c>
      <c r="C14" s="32">
        <v>48.4</v>
      </c>
      <c r="D14" s="15">
        <v>50.3</v>
      </c>
      <c r="E14" s="14">
        <v>1.3</v>
      </c>
      <c r="F14" s="32">
        <v>71.400000000000006</v>
      </c>
    </row>
    <row r="15" spans="1:7" s="10" customFormat="1" ht="24">
      <c r="A15" s="53" t="s">
        <v>26</v>
      </c>
      <c r="B15" s="177">
        <v>2440</v>
      </c>
      <c r="C15" s="56">
        <v>39.9</v>
      </c>
      <c r="D15" s="55">
        <v>59.6</v>
      </c>
      <c r="E15" s="64">
        <v>0.5</v>
      </c>
      <c r="F15" s="56">
        <v>95.7</v>
      </c>
    </row>
    <row r="16" spans="1:7" s="10" customFormat="1" ht="12">
      <c r="A16" s="13" t="s">
        <v>29</v>
      </c>
      <c r="B16" s="176">
        <v>5659</v>
      </c>
      <c r="C16" s="32">
        <v>52</v>
      </c>
      <c r="D16" s="15">
        <v>46.3</v>
      </c>
      <c r="E16" s="14">
        <v>1.7</v>
      </c>
      <c r="F16" s="32">
        <v>61</v>
      </c>
    </row>
    <row r="17" spans="1:6" s="10" customFormat="1" ht="12">
      <c r="A17" s="53" t="s">
        <v>30</v>
      </c>
      <c r="B17" s="177">
        <v>5785</v>
      </c>
      <c r="C17" s="56">
        <v>47.6</v>
      </c>
      <c r="D17" s="55">
        <v>52.2</v>
      </c>
      <c r="E17" s="64">
        <v>0.2</v>
      </c>
      <c r="F17" s="82" t="s">
        <v>81</v>
      </c>
    </row>
    <row r="18" spans="1:6" s="10" customFormat="1" ht="12">
      <c r="A18" s="13" t="s">
        <v>130</v>
      </c>
      <c r="B18" s="176">
        <v>2335</v>
      </c>
      <c r="C18" s="32">
        <v>39.1</v>
      </c>
      <c r="D18" s="15">
        <v>60.3</v>
      </c>
      <c r="E18" s="14">
        <v>0.5</v>
      </c>
      <c r="F18" s="83" t="s">
        <v>81</v>
      </c>
    </row>
    <row r="19" spans="1:6" s="10" customFormat="1" ht="12">
      <c r="A19" s="53" t="s">
        <v>31</v>
      </c>
      <c r="B19" s="177">
        <v>3450</v>
      </c>
      <c r="C19" s="56">
        <v>53.3</v>
      </c>
      <c r="D19" s="55">
        <v>46.7</v>
      </c>
      <c r="E19" s="187" t="s">
        <v>72</v>
      </c>
      <c r="F19" s="82" t="s">
        <v>81</v>
      </c>
    </row>
    <row r="20" spans="1:6" s="10" customFormat="1" ht="12" customHeight="1">
      <c r="A20" s="371" t="s">
        <v>315</v>
      </c>
      <c r="B20" s="371"/>
      <c r="C20" s="371"/>
      <c r="D20" s="371"/>
      <c r="E20" s="371"/>
      <c r="F20" s="371"/>
    </row>
    <row r="21" spans="1:6" s="10" customFormat="1" ht="12">
      <c r="A21" s="13" t="s">
        <v>28</v>
      </c>
      <c r="B21" s="176">
        <v>8611</v>
      </c>
      <c r="C21" s="32">
        <v>48.4</v>
      </c>
      <c r="D21" s="15">
        <v>50.5</v>
      </c>
      <c r="E21" s="14">
        <v>1.17</v>
      </c>
      <c r="F21" s="32">
        <v>69.5</v>
      </c>
    </row>
    <row r="22" spans="1:6" s="10" customFormat="1" ht="12.75" customHeight="1">
      <c r="A22" s="53" t="s">
        <v>26</v>
      </c>
      <c r="B22" s="177">
        <v>2713</v>
      </c>
      <c r="C22" s="56">
        <v>41.7</v>
      </c>
      <c r="D22" s="55">
        <v>57.9</v>
      </c>
      <c r="E22" s="64">
        <v>0.33</v>
      </c>
      <c r="F22" s="56">
        <v>94.1</v>
      </c>
    </row>
    <row r="23" spans="1:6" s="10" customFormat="1" ht="12">
      <c r="A23" s="13" t="s">
        <v>29</v>
      </c>
      <c r="B23" s="176">
        <v>5898</v>
      </c>
      <c r="C23" s="32">
        <v>51.4</v>
      </c>
      <c r="D23" s="15">
        <v>47</v>
      </c>
      <c r="E23" s="14">
        <v>1.56</v>
      </c>
      <c r="F23" s="32">
        <v>58.4</v>
      </c>
    </row>
    <row r="24" spans="1:6" s="10" customFormat="1" ht="12">
      <c r="A24" s="53" t="s">
        <v>30</v>
      </c>
      <c r="B24" s="177">
        <v>6350</v>
      </c>
      <c r="C24" s="56">
        <v>48.5</v>
      </c>
      <c r="D24" s="55">
        <v>51.4</v>
      </c>
      <c r="E24" s="64">
        <v>0.16</v>
      </c>
      <c r="F24" s="82" t="s">
        <v>81</v>
      </c>
    </row>
    <row r="25" spans="1:6" s="10" customFormat="1" ht="12">
      <c r="A25" s="13" t="s">
        <v>130</v>
      </c>
      <c r="B25" s="176">
        <v>2598</v>
      </c>
      <c r="C25" s="32">
        <v>40.9</v>
      </c>
      <c r="D25" s="15">
        <v>58.8</v>
      </c>
      <c r="E25" s="14">
        <v>0.34</v>
      </c>
      <c r="F25" s="83" t="s">
        <v>81</v>
      </c>
    </row>
    <row r="26" spans="1:6" s="10" customFormat="1" ht="12">
      <c r="A26" s="53" t="s">
        <v>31</v>
      </c>
      <c r="B26" s="177">
        <v>3726</v>
      </c>
      <c r="C26" s="56">
        <v>53.7</v>
      </c>
      <c r="D26" s="55">
        <v>46.2</v>
      </c>
      <c r="E26" s="188">
        <v>0.1</v>
      </c>
      <c r="F26" s="82" t="s">
        <v>81</v>
      </c>
    </row>
    <row r="27" spans="1:6" s="10" customFormat="1" ht="12" customHeight="1">
      <c r="A27" s="371" t="s">
        <v>320</v>
      </c>
      <c r="B27" s="371"/>
      <c r="C27" s="371"/>
      <c r="D27" s="371"/>
      <c r="E27" s="371"/>
      <c r="F27" s="371"/>
    </row>
    <row r="28" spans="1:6" s="10" customFormat="1" ht="12">
      <c r="A28" s="13" t="s">
        <v>28</v>
      </c>
      <c r="B28" s="176">
        <v>9343</v>
      </c>
      <c r="C28" s="15">
        <v>48</v>
      </c>
      <c r="D28" s="15">
        <v>51</v>
      </c>
      <c r="E28" s="15">
        <v>0.96082779009608277</v>
      </c>
      <c r="F28" s="32">
        <v>80</v>
      </c>
    </row>
    <row r="29" spans="1:6" s="10" customFormat="1" ht="12.75" customHeight="1">
      <c r="A29" s="53" t="s">
        <v>26</v>
      </c>
      <c r="B29" s="177">
        <v>3192</v>
      </c>
      <c r="C29" s="55">
        <v>47.1</v>
      </c>
      <c r="D29" s="55">
        <v>52.9</v>
      </c>
      <c r="E29" s="65" t="s">
        <v>72</v>
      </c>
      <c r="F29" s="56">
        <v>98.1</v>
      </c>
    </row>
    <row r="30" spans="1:6" s="10" customFormat="1" ht="24">
      <c r="A30" s="57" t="s">
        <v>305</v>
      </c>
      <c r="B30" s="186">
        <v>578</v>
      </c>
      <c r="C30" s="51">
        <v>84.6</v>
      </c>
      <c r="D30" s="51">
        <v>15.4</v>
      </c>
      <c r="E30" s="58" t="s">
        <v>72</v>
      </c>
      <c r="F30" s="52">
        <v>97.9</v>
      </c>
    </row>
    <row r="31" spans="1:6" s="10" customFormat="1" ht="12">
      <c r="A31" s="53" t="s">
        <v>29</v>
      </c>
      <c r="B31" s="177">
        <v>6151</v>
      </c>
      <c r="C31" s="55">
        <v>48.5</v>
      </c>
      <c r="D31" s="55">
        <v>50</v>
      </c>
      <c r="E31" s="55">
        <v>1.5</v>
      </c>
      <c r="F31" s="56">
        <v>70.3</v>
      </c>
    </row>
    <row r="32" spans="1:6" s="10" customFormat="1" ht="24">
      <c r="A32" s="57" t="s">
        <v>306</v>
      </c>
      <c r="B32" s="176">
        <v>63</v>
      </c>
      <c r="C32" s="15">
        <v>20.6</v>
      </c>
      <c r="D32" s="15">
        <v>79.400000000000006</v>
      </c>
      <c r="E32" s="58" t="s">
        <v>72</v>
      </c>
      <c r="F32" s="32">
        <v>92</v>
      </c>
    </row>
    <row r="33" spans="1:6" s="10" customFormat="1" ht="12">
      <c r="A33" s="53" t="s">
        <v>30</v>
      </c>
      <c r="B33" s="177">
        <v>7474</v>
      </c>
      <c r="C33" s="55">
        <v>47.9</v>
      </c>
      <c r="D33" s="55">
        <v>52.1</v>
      </c>
      <c r="E33" s="65" t="s">
        <v>72</v>
      </c>
      <c r="F33" s="82" t="s">
        <v>81</v>
      </c>
    </row>
    <row r="34" spans="1:6" s="10" customFormat="1" ht="12">
      <c r="A34" s="13" t="s">
        <v>130</v>
      </c>
      <c r="B34" s="176">
        <v>3130</v>
      </c>
      <c r="C34" s="15">
        <v>46.4</v>
      </c>
      <c r="D34" s="15">
        <v>53.6</v>
      </c>
      <c r="E34" s="58" t="s">
        <v>72</v>
      </c>
      <c r="F34" s="83" t="s">
        <v>81</v>
      </c>
    </row>
    <row r="35" spans="1:6" s="10" customFormat="1" ht="12">
      <c r="A35" s="66" t="s">
        <v>31</v>
      </c>
      <c r="B35" s="184">
        <v>4323</v>
      </c>
      <c r="C35" s="67">
        <v>49</v>
      </c>
      <c r="D35" s="67">
        <v>51</v>
      </c>
      <c r="E35" s="187" t="s">
        <v>72</v>
      </c>
      <c r="F35" s="84" t="s">
        <v>81</v>
      </c>
    </row>
    <row r="36" spans="1:6" s="10" customFormat="1" ht="12" customHeight="1">
      <c r="A36" s="371" t="s">
        <v>317</v>
      </c>
      <c r="B36" s="371"/>
      <c r="C36" s="371"/>
      <c r="D36" s="371"/>
      <c r="E36" s="371"/>
      <c r="F36" s="371"/>
    </row>
    <row r="37" spans="1:6" s="10" customFormat="1" ht="12">
      <c r="A37" s="13" t="s">
        <v>28</v>
      </c>
      <c r="B37" s="176">
        <v>9355</v>
      </c>
      <c r="C37" s="15">
        <v>47.7</v>
      </c>
      <c r="D37" s="15">
        <v>21.3</v>
      </c>
      <c r="E37" s="15">
        <v>0.96082779009608277</v>
      </c>
      <c r="F37" s="32">
        <v>80.599999999999994</v>
      </c>
    </row>
    <row r="38" spans="1:6" s="10" customFormat="1" ht="12.75" customHeight="1">
      <c r="A38" s="53" t="s">
        <v>26</v>
      </c>
      <c r="B38" s="177">
        <v>3184</v>
      </c>
      <c r="C38" s="55">
        <v>48.2</v>
      </c>
      <c r="D38" s="55">
        <v>51.8</v>
      </c>
      <c r="E38" s="65" t="s">
        <v>72</v>
      </c>
      <c r="F38" s="56">
        <v>98.2</v>
      </c>
    </row>
    <row r="39" spans="1:6" s="10" customFormat="1" ht="24">
      <c r="A39" s="57" t="s">
        <v>305</v>
      </c>
      <c r="B39" s="186">
        <v>578</v>
      </c>
      <c r="C39" s="51">
        <v>84.7</v>
      </c>
      <c r="D39" s="51">
        <v>15.3</v>
      </c>
      <c r="E39" s="58" t="s">
        <v>72</v>
      </c>
      <c r="F39" s="52">
        <v>99</v>
      </c>
    </row>
    <row r="40" spans="1:6" s="10" customFormat="1" ht="12">
      <c r="A40" s="53" t="s">
        <v>29</v>
      </c>
      <c r="B40" s="177">
        <v>6171</v>
      </c>
      <c r="C40" s="55">
        <v>47.4</v>
      </c>
      <c r="D40" s="55">
        <v>51.1</v>
      </c>
      <c r="E40" s="55">
        <v>1.5</v>
      </c>
      <c r="F40" s="56">
        <v>70.599999999999994</v>
      </c>
    </row>
    <row r="41" spans="1:6" s="10" customFormat="1" ht="24">
      <c r="A41" s="57" t="s">
        <v>306</v>
      </c>
      <c r="B41" s="176">
        <v>66</v>
      </c>
      <c r="C41" s="15">
        <v>24.2</v>
      </c>
      <c r="D41" s="15">
        <v>72.7</v>
      </c>
      <c r="E41" s="15">
        <v>3</v>
      </c>
      <c r="F41" s="32">
        <v>92.4</v>
      </c>
    </row>
    <row r="42" spans="1:6" s="10" customFormat="1" ht="12">
      <c r="A42" s="53" t="s">
        <v>30</v>
      </c>
      <c r="B42" s="177">
        <v>7484</v>
      </c>
      <c r="C42" s="55">
        <v>47.6</v>
      </c>
      <c r="D42" s="55">
        <v>52.4</v>
      </c>
      <c r="E42" s="65" t="s">
        <v>72</v>
      </c>
      <c r="F42" s="82" t="s">
        <v>81</v>
      </c>
    </row>
    <row r="43" spans="1:6" s="10" customFormat="1" ht="12">
      <c r="A43" s="13" t="s">
        <v>130</v>
      </c>
      <c r="B43" s="176">
        <v>3128</v>
      </c>
      <c r="C43" s="15">
        <v>47.7</v>
      </c>
      <c r="D43" s="15">
        <v>52.3</v>
      </c>
      <c r="E43" s="58" t="s">
        <v>72</v>
      </c>
      <c r="F43" s="83" t="s">
        <v>81</v>
      </c>
    </row>
    <row r="44" spans="1:6" s="10" customFormat="1" ht="12">
      <c r="A44" s="66" t="s">
        <v>31</v>
      </c>
      <c r="B44" s="184">
        <v>4356</v>
      </c>
      <c r="C44" s="67">
        <v>47.6</v>
      </c>
      <c r="D44" s="67">
        <v>52.4</v>
      </c>
      <c r="E44" s="65" t="s">
        <v>72</v>
      </c>
      <c r="F44" s="84" t="s">
        <v>81</v>
      </c>
    </row>
    <row r="45" spans="1:6" s="10" customFormat="1" ht="12.75" hidden="1" customHeight="1">
      <c r="A45" s="33"/>
      <c r="B45" s="369" t="s">
        <v>131</v>
      </c>
      <c r="C45" s="369"/>
      <c r="D45" s="369"/>
      <c r="E45" s="369"/>
      <c r="F45" s="369"/>
    </row>
    <row r="46" spans="1:6" s="10" customFormat="1" ht="25.35" hidden="1" customHeight="1">
      <c r="A46" s="13" t="s">
        <v>25</v>
      </c>
      <c r="B46" s="31">
        <v>7443</v>
      </c>
      <c r="C46" s="32">
        <v>44.4</v>
      </c>
      <c r="D46" s="15">
        <v>53.4</v>
      </c>
      <c r="E46" s="14">
        <v>2.2999999999999998</v>
      </c>
      <c r="F46" s="32">
        <v>59.7</v>
      </c>
    </row>
    <row r="47" spans="1:6" s="10" customFormat="1" ht="25.35" hidden="1" customHeight="1">
      <c r="A47" s="53" t="s">
        <v>26</v>
      </c>
      <c r="B47" s="54">
        <v>2120</v>
      </c>
      <c r="C47" s="56">
        <v>35.1</v>
      </c>
      <c r="D47" s="55">
        <v>64.2</v>
      </c>
      <c r="E47" s="64">
        <v>0.7</v>
      </c>
      <c r="F47" s="56">
        <v>85.8</v>
      </c>
    </row>
    <row r="48" spans="1:6" s="10" customFormat="1" ht="25.35" hidden="1" customHeight="1">
      <c r="A48" s="13" t="s">
        <v>27</v>
      </c>
      <c r="B48" s="31">
        <v>5323</v>
      </c>
      <c r="C48" s="32">
        <v>48.1</v>
      </c>
      <c r="D48" s="15">
        <v>49</v>
      </c>
      <c r="E48" s="14">
        <v>2.9</v>
      </c>
      <c r="F48" s="32">
        <v>49.3</v>
      </c>
    </row>
    <row r="49" spans="1:6" s="10" customFormat="1" ht="25.35" hidden="1" customHeight="1">
      <c r="A49" s="53" t="s">
        <v>129</v>
      </c>
      <c r="B49" s="54">
        <v>4444</v>
      </c>
      <c r="C49" s="56">
        <v>39.799999999999997</v>
      </c>
      <c r="D49" s="55">
        <v>59.5</v>
      </c>
      <c r="E49" s="64">
        <v>0.6</v>
      </c>
      <c r="F49" s="82" t="s">
        <v>81</v>
      </c>
    </row>
    <row r="50" spans="1:6" s="10" customFormat="1" ht="25.35" hidden="1" customHeight="1">
      <c r="A50" s="13" t="s">
        <v>130</v>
      </c>
      <c r="B50" s="31">
        <v>1820</v>
      </c>
      <c r="C50" s="32">
        <v>34.200000000000003</v>
      </c>
      <c r="D50" s="15">
        <v>64.900000000000006</v>
      </c>
      <c r="E50" s="14">
        <v>0.8</v>
      </c>
      <c r="F50" s="83" t="s">
        <v>81</v>
      </c>
    </row>
    <row r="51" spans="1:6" s="10" customFormat="1" ht="25.35" hidden="1" customHeight="1">
      <c r="A51" s="53" t="s">
        <v>132</v>
      </c>
      <c r="B51" s="54">
        <v>2624</v>
      </c>
      <c r="C51" s="56">
        <v>43.7</v>
      </c>
      <c r="D51" s="55">
        <v>55.8</v>
      </c>
      <c r="E51" s="64">
        <v>0.5</v>
      </c>
      <c r="F51" s="82" t="s">
        <v>81</v>
      </c>
    </row>
    <row r="52" spans="1:6" ht="27" customHeight="1">
      <c r="A52" s="370" t="s">
        <v>249</v>
      </c>
      <c r="B52" s="370"/>
      <c r="C52" s="370"/>
      <c r="D52" s="370"/>
      <c r="E52" s="370"/>
      <c r="F52" s="370"/>
    </row>
    <row r="53" spans="1:6" ht="15.75" customHeight="1">
      <c r="A53" s="340" t="s">
        <v>362</v>
      </c>
      <c r="B53" s="340"/>
      <c r="C53" s="340"/>
      <c r="D53" s="340"/>
      <c r="E53" s="340"/>
      <c r="F53" s="340"/>
    </row>
  </sheetData>
  <mergeCells count="15">
    <mergeCell ref="A6:F6"/>
    <mergeCell ref="A53:F53"/>
    <mergeCell ref="B45:F45"/>
    <mergeCell ref="A52:F52"/>
    <mergeCell ref="A36:F36"/>
    <mergeCell ref="A27:F27"/>
    <mergeCell ref="A20:F20"/>
    <mergeCell ref="A13:F13"/>
    <mergeCell ref="A1:B1"/>
    <mergeCell ref="A2:F2"/>
    <mergeCell ref="A3:A5"/>
    <mergeCell ref="B3:B4"/>
    <mergeCell ref="C3:E3"/>
    <mergeCell ref="F3:F4"/>
    <mergeCell ref="C5:F5"/>
  </mergeCells>
  <phoneticPr fontId="61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scale="91" orientation="portrait" r:id="rId1"/>
  <headerFooter scaleWithDoc="0">
    <oddHeader>&amp;CBildungsbericht 2014 - (Web-)Tabellen F1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W28"/>
  <sheetViews>
    <sheetView zoomScaleNormal="100" workbookViewId="0">
      <selection sqref="A1:B1"/>
    </sheetView>
  </sheetViews>
  <sheetFormatPr baseColWidth="10" defaultRowHeight="12.75"/>
  <cols>
    <col min="1" max="1" width="38.5703125" customWidth="1"/>
    <col min="2" max="8" width="9.85546875" customWidth="1"/>
  </cols>
  <sheetData>
    <row r="1" spans="1:8" ht="25.5" customHeight="1">
      <c r="A1" s="354" t="s">
        <v>69</v>
      </c>
      <c r="B1" s="355"/>
    </row>
    <row r="2" spans="1:8" ht="27" customHeight="1">
      <c r="A2" s="327" t="s">
        <v>334</v>
      </c>
      <c r="B2" s="327"/>
      <c r="C2" s="327"/>
      <c r="D2" s="327"/>
      <c r="E2" s="327"/>
      <c r="F2" s="327"/>
      <c r="G2" s="327"/>
      <c r="H2" s="327"/>
    </row>
    <row r="3" spans="1:8" ht="12.75" customHeight="1">
      <c r="A3" s="378" t="s">
        <v>219</v>
      </c>
      <c r="B3" s="381" t="s">
        <v>172</v>
      </c>
      <c r="C3" s="382"/>
      <c r="D3" s="382"/>
      <c r="E3" s="382"/>
      <c r="F3" s="382"/>
      <c r="G3" s="382"/>
      <c r="H3" s="382"/>
    </row>
    <row r="4" spans="1:8" ht="12.75" customHeight="1">
      <c r="A4" s="379"/>
      <c r="B4" s="260" t="s">
        <v>3</v>
      </c>
      <c r="C4" s="383" t="s">
        <v>7</v>
      </c>
      <c r="D4" s="383"/>
      <c r="E4" s="383" t="s">
        <v>177</v>
      </c>
      <c r="F4" s="383"/>
      <c r="G4" s="383" t="s">
        <v>127</v>
      </c>
      <c r="H4" s="384"/>
    </row>
    <row r="5" spans="1:8">
      <c r="A5" s="380"/>
      <c r="B5" s="261" t="s">
        <v>1</v>
      </c>
      <c r="C5" s="262" t="s">
        <v>1</v>
      </c>
      <c r="D5" s="262" t="s">
        <v>2</v>
      </c>
      <c r="E5" s="262" t="s">
        <v>1</v>
      </c>
      <c r="F5" s="262" t="s">
        <v>2</v>
      </c>
      <c r="G5" s="262" t="s">
        <v>1</v>
      </c>
      <c r="H5" s="263" t="s">
        <v>2</v>
      </c>
    </row>
    <row r="6" spans="1:8" ht="12.75" customHeight="1">
      <c r="A6" s="10" t="s">
        <v>175</v>
      </c>
      <c r="B6" s="264">
        <v>9343</v>
      </c>
      <c r="C6" s="264">
        <v>7474</v>
      </c>
      <c r="D6" s="286">
        <v>80</v>
      </c>
      <c r="E6" s="264">
        <v>1617</v>
      </c>
      <c r="F6" s="286">
        <v>17.307074815369795</v>
      </c>
      <c r="G6" s="264">
        <v>2657</v>
      </c>
      <c r="H6" s="283">
        <v>28.438403082521674</v>
      </c>
    </row>
    <row r="7" spans="1:8" ht="12.75" customHeight="1">
      <c r="A7" s="53" t="s">
        <v>363</v>
      </c>
      <c r="B7" s="265">
        <v>4158</v>
      </c>
      <c r="C7" s="265">
        <v>2625</v>
      </c>
      <c r="D7" s="287">
        <v>62.410841654778885</v>
      </c>
      <c r="E7" s="265">
        <v>1464</v>
      </c>
      <c r="F7" s="287">
        <v>35.20923520923521</v>
      </c>
      <c r="G7" s="265">
        <v>2566</v>
      </c>
      <c r="H7" s="284">
        <v>61.712361712361712</v>
      </c>
    </row>
    <row r="8" spans="1:8" ht="12.75" customHeight="1">
      <c r="A8" s="13" t="s">
        <v>364</v>
      </c>
      <c r="B8" s="264">
        <v>1925</v>
      </c>
      <c r="C8" s="264">
        <v>1774</v>
      </c>
      <c r="D8" s="286">
        <v>91.302110138960373</v>
      </c>
      <c r="E8" s="264">
        <v>142</v>
      </c>
      <c r="F8" s="286">
        <v>7.3766233766233773</v>
      </c>
      <c r="G8" s="285">
        <v>199</v>
      </c>
      <c r="H8" s="283">
        <v>10.337662337662339</v>
      </c>
    </row>
    <row r="9" spans="1:8" ht="12.75" customHeight="1">
      <c r="A9" s="53" t="s">
        <v>174</v>
      </c>
      <c r="B9" s="265">
        <v>1888</v>
      </c>
      <c r="C9" s="265">
        <v>1464</v>
      </c>
      <c r="D9" s="287">
        <v>76.729559748427675</v>
      </c>
      <c r="E9" s="265">
        <v>419</v>
      </c>
      <c r="F9" s="287">
        <v>22.192796610169491</v>
      </c>
      <c r="G9" s="185">
        <v>691</v>
      </c>
      <c r="H9" s="284">
        <v>36.599576271186436</v>
      </c>
    </row>
    <row r="10" spans="1:8" ht="12.75" customHeight="1">
      <c r="A10" s="13" t="s">
        <v>178</v>
      </c>
      <c r="B10" s="264">
        <v>705</v>
      </c>
      <c r="C10" s="264">
        <v>546</v>
      </c>
      <c r="D10" s="286">
        <v>76.470588235294116</v>
      </c>
      <c r="E10" s="264">
        <v>161</v>
      </c>
      <c r="F10" s="286">
        <v>22.836879432624116</v>
      </c>
      <c r="G10" s="285">
        <v>156</v>
      </c>
      <c r="H10" s="283">
        <v>22.127659574468087</v>
      </c>
    </row>
    <row r="11" spans="1:8" ht="12.75" customHeight="1">
      <c r="A11" s="53" t="s">
        <v>365</v>
      </c>
      <c r="B11" s="265">
        <v>163</v>
      </c>
      <c r="C11" s="265">
        <v>158</v>
      </c>
      <c r="D11" s="287">
        <v>95.757575757575765</v>
      </c>
      <c r="E11" s="265">
        <v>6</v>
      </c>
      <c r="F11" s="287">
        <v>3.6809815950920246</v>
      </c>
      <c r="G11" s="185">
        <v>27</v>
      </c>
      <c r="H11" s="284">
        <v>16.564417177914109</v>
      </c>
    </row>
    <row r="12" spans="1:8" ht="12.75" customHeight="1">
      <c r="A12" s="13" t="s">
        <v>153</v>
      </c>
      <c r="B12" s="264">
        <v>1846</v>
      </c>
      <c r="C12" s="264">
        <v>1778</v>
      </c>
      <c r="D12" s="286">
        <v>94.27359490986214</v>
      </c>
      <c r="E12" s="264">
        <v>32</v>
      </c>
      <c r="F12" s="286">
        <v>1.733477789815818</v>
      </c>
      <c r="G12" s="285">
        <v>49</v>
      </c>
      <c r="H12" s="283">
        <v>2.6543878656554711</v>
      </c>
    </row>
    <row r="13" spans="1:8" ht="15" customHeight="1">
      <c r="A13" s="53" t="s">
        <v>366</v>
      </c>
      <c r="B13" s="265">
        <v>910</v>
      </c>
      <c r="C13" s="265">
        <v>647</v>
      </c>
      <c r="D13" s="287">
        <v>69.495166487647694</v>
      </c>
      <c r="E13" s="265">
        <v>151</v>
      </c>
      <c r="F13" s="287">
        <v>16.593406593406595</v>
      </c>
      <c r="G13" s="185">
        <v>263</v>
      </c>
      <c r="H13" s="284">
        <v>28.901098901098901</v>
      </c>
    </row>
    <row r="14" spans="1:8" ht="12.75" customHeight="1">
      <c r="A14" s="175"/>
      <c r="B14" s="376" t="s">
        <v>173</v>
      </c>
      <c r="C14" s="377"/>
      <c r="D14" s="377"/>
      <c r="E14" s="377"/>
      <c r="F14" s="377"/>
      <c r="G14" s="377"/>
      <c r="H14" s="377"/>
    </row>
    <row r="15" spans="1:8" ht="12.75" customHeight="1">
      <c r="A15" s="189"/>
      <c r="B15" s="372" t="s">
        <v>3</v>
      </c>
      <c r="C15" s="372" t="s">
        <v>8</v>
      </c>
      <c r="D15" s="373"/>
      <c r="E15" s="376" t="s">
        <v>254</v>
      </c>
      <c r="F15" s="377"/>
      <c r="G15" s="377"/>
      <c r="H15" s="377"/>
    </row>
    <row r="16" spans="1:8" ht="12.75" customHeight="1">
      <c r="A16" s="190"/>
      <c r="B16" s="374"/>
      <c r="C16" s="374"/>
      <c r="D16" s="375"/>
      <c r="E16" s="385" t="s">
        <v>252</v>
      </c>
      <c r="F16" s="386"/>
      <c r="G16" s="387" t="s">
        <v>251</v>
      </c>
      <c r="H16" s="388"/>
    </row>
    <row r="17" spans="1:23" ht="12.75" customHeight="1">
      <c r="A17" s="10" t="s">
        <v>175</v>
      </c>
      <c r="B17" s="264">
        <v>7244</v>
      </c>
      <c r="C17" s="264">
        <v>7012</v>
      </c>
      <c r="D17" s="286">
        <v>96.797349530646059</v>
      </c>
      <c r="E17" s="264">
        <v>4945</v>
      </c>
      <c r="F17" s="286">
        <v>68.263390392048592</v>
      </c>
      <c r="G17" s="285">
        <v>749</v>
      </c>
      <c r="H17" s="283">
        <v>10.3395913859746</v>
      </c>
    </row>
    <row r="18" spans="1:23" ht="12.75" customHeight="1">
      <c r="A18" s="53" t="s">
        <v>363</v>
      </c>
      <c r="B18" s="265">
        <v>2564</v>
      </c>
      <c r="C18" s="265">
        <v>2485</v>
      </c>
      <c r="D18" s="287">
        <v>96.918876755070201</v>
      </c>
      <c r="E18" s="265">
        <v>2005</v>
      </c>
      <c r="F18" s="287">
        <v>78.198127925117006</v>
      </c>
      <c r="G18" s="185">
        <v>101</v>
      </c>
      <c r="H18" s="284">
        <v>3.9391575663026521</v>
      </c>
    </row>
    <row r="19" spans="1:23" ht="12.75" customHeight="1">
      <c r="A19" s="13" t="s">
        <v>364</v>
      </c>
      <c r="B19" s="264">
        <v>1875</v>
      </c>
      <c r="C19" s="264">
        <v>1840</v>
      </c>
      <c r="D19" s="286">
        <v>98.133333333333326</v>
      </c>
      <c r="E19" s="264">
        <v>1026</v>
      </c>
      <c r="F19" s="286">
        <v>54.720000000000006</v>
      </c>
      <c r="G19" s="285">
        <v>465</v>
      </c>
      <c r="H19" s="283">
        <v>24.8</v>
      </c>
      <c r="J19" s="34"/>
    </row>
    <row r="20" spans="1:23" ht="12.75" customHeight="1">
      <c r="A20" s="53" t="s">
        <v>161</v>
      </c>
      <c r="B20" s="265">
        <v>1366</v>
      </c>
      <c r="C20" s="185">
        <v>1357</v>
      </c>
      <c r="D20" s="287">
        <v>99.341142020497813</v>
      </c>
      <c r="E20" s="185">
        <v>1126</v>
      </c>
      <c r="F20" s="287">
        <v>82.430453879941439</v>
      </c>
      <c r="G20" s="185">
        <v>46</v>
      </c>
      <c r="H20" s="284">
        <v>3.3674963396778916</v>
      </c>
      <c r="J20" s="34"/>
      <c r="K20" s="34"/>
      <c r="L20" s="34"/>
      <c r="M20" s="34"/>
      <c r="N20" s="34"/>
      <c r="O20" s="34"/>
      <c r="P20" s="34"/>
      <c r="Q20" s="34"/>
      <c r="T20" s="34"/>
      <c r="V20" s="34"/>
      <c r="W20" s="34"/>
    </row>
    <row r="21" spans="1:23" ht="12.75" customHeight="1">
      <c r="A21" s="13" t="s">
        <v>178</v>
      </c>
      <c r="B21" s="264">
        <v>510</v>
      </c>
      <c r="C21" s="264">
        <v>489</v>
      </c>
      <c r="D21" s="286">
        <v>95.882352941176478</v>
      </c>
      <c r="E21" s="264">
        <v>275</v>
      </c>
      <c r="F21" s="286">
        <v>53.921568627450981</v>
      </c>
      <c r="G21" s="285">
        <v>117</v>
      </c>
      <c r="H21" s="283">
        <v>22.941176470588236</v>
      </c>
    </row>
    <row r="22" spans="1:23" ht="12.75" customHeight="1">
      <c r="A22" s="53" t="s">
        <v>365</v>
      </c>
      <c r="B22" s="265">
        <v>154</v>
      </c>
      <c r="C22" s="265">
        <v>153</v>
      </c>
      <c r="D22" s="287">
        <v>99.350649350649363</v>
      </c>
      <c r="E22" s="265">
        <v>116</v>
      </c>
      <c r="F22" s="287">
        <v>75.324675324675326</v>
      </c>
      <c r="G22" s="185">
        <v>4</v>
      </c>
      <c r="H22" s="284">
        <v>2.5974025974025974</v>
      </c>
      <c r="J22" s="78"/>
      <c r="K22" s="80"/>
      <c r="L22" s="78"/>
      <c r="M22" s="81"/>
      <c r="N22" s="78"/>
      <c r="O22" s="81"/>
      <c r="P22" s="78"/>
      <c r="Q22" s="81"/>
      <c r="R22" s="79"/>
      <c r="T22" s="78"/>
      <c r="W22" s="81"/>
    </row>
    <row r="23" spans="1:23" ht="12.75" customHeight="1">
      <c r="A23" s="13" t="s">
        <v>153</v>
      </c>
      <c r="B23" s="264">
        <v>1416</v>
      </c>
      <c r="C23" s="264">
        <v>1402</v>
      </c>
      <c r="D23" s="286">
        <v>99.011299435028249</v>
      </c>
      <c r="E23" s="264">
        <v>385</v>
      </c>
      <c r="F23" s="286">
        <v>27.189265536723166</v>
      </c>
      <c r="G23" s="285">
        <v>57</v>
      </c>
      <c r="H23" s="283">
        <v>4.0254237288135588</v>
      </c>
      <c r="J23" s="78"/>
      <c r="K23" s="78"/>
      <c r="L23" s="78"/>
      <c r="M23" s="81"/>
      <c r="N23" s="78"/>
      <c r="O23" s="81"/>
      <c r="P23" s="78"/>
      <c r="Q23" s="81"/>
      <c r="R23" s="79"/>
      <c r="W23" s="81"/>
    </row>
    <row r="24" spans="1:23" ht="12.75" customHeight="1">
      <c r="A24" s="66" t="s">
        <v>366</v>
      </c>
      <c r="B24" s="282">
        <v>650</v>
      </c>
      <c r="C24" s="281">
        <v>550</v>
      </c>
      <c r="D24" s="288">
        <v>84.615384615384613</v>
      </c>
      <c r="E24" s="281">
        <v>310</v>
      </c>
      <c r="F24" s="288">
        <v>47.692307692307693</v>
      </c>
      <c r="G24" s="281">
        <v>21</v>
      </c>
      <c r="H24" s="289">
        <v>3.2307692307692308</v>
      </c>
      <c r="J24" s="78"/>
      <c r="K24" s="78"/>
      <c r="L24" s="78"/>
      <c r="M24" s="81"/>
      <c r="N24" s="78"/>
      <c r="O24" s="81"/>
      <c r="P24" s="78"/>
      <c r="Q24" s="81"/>
      <c r="R24" s="79"/>
      <c r="W24" s="81"/>
    </row>
    <row r="25" spans="1:23" ht="15">
      <c r="A25" s="340" t="s">
        <v>109</v>
      </c>
      <c r="B25" s="340"/>
      <c r="C25" s="340"/>
      <c r="D25" s="340"/>
      <c r="E25" s="340"/>
      <c r="F25" s="340"/>
      <c r="J25" s="78"/>
      <c r="K25" s="78"/>
      <c r="L25" s="78"/>
      <c r="M25" s="81"/>
      <c r="N25" s="78"/>
      <c r="O25" s="81"/>
      <c r="P25" s="78"/>
      <c r="Q25" s="81"/>
      <c r="R25" s="79"/>
      <c r="W25" s="81"/>
    </row>
    <row r="26" spans="1:23" ht="15" customHeight="1">
      <c r="A26" s="340" t="s">
        <v>176</v>
      </c>
      <c r="B26" s="340"/>
      <c r="C26" s="340"/>
      <c r="D26" s="340"/>
      <c r="E26" s="340"/>
      <c r="F26" s="340"/>
      <c r="J26" s="78"/>
      <c r="K26" s="78"/>
      <c r="L26" s="78"/>
      <c r="M26" s="81"/>
      <c r="N26" s="78"/>
      <c r="O26" s="81"/>
      <c r="P26" s="78"/>
      <c r="Q26" s="81"/>
      <c r="R26" s="79"/>
      <c r="W26" s="81"/>
    </row>
    <row r="27" spans="1:23" ht="15" customHeight="1">
      <c r="A27" s="340" t="s">
        <v>253</v>
      </c>
      <c r="B27" s="340"/>
      <c r="C27" s="340"/>
      <c r="D27" s="340"/>
      <c r="E27" s="340"/>
      <c r="F27" s="340"/>
      <c r="J27" s="78"/>
      <c r="K27" s="78"/>
      <c r="L27" s="78"/>
      <c r="M27" s="81"/>
      <c r="N27" s="78"/>
      <c r="O27" s="81"/>
      <c r="P27" s="78"/>
      <c r="Q27" s="81"/>
      <c r="R27" s="79"/>
      <c r="W27" s="81"/>
    </row>
    <row r="28" spans="1:23" ht="15">
      <c r="A28" s="340" t="s">
        <v>362</v>
      </c>
      <c r="B28" s="340"/>
      <c r="C28" s="340"/>
      <c r="D28" s="340"/>
      <c r="E28" s="340"/>
      <c r="F28" s="340"/>
      <c r="J28" s="78"/>
      <c r="K28" s="80"/>
      <c r="L28" s="80"/>
      <c r="M28" s="81"/>
      <c r="N28" s="80"/>
      <c r="O28" s="81"/>
      <c r="P28" s="78"/>
      <c r="Q28" s="81"/>
      <c r="R28" s="79"/>
      <c r="W28" s="81"/>
    </row>
  </sheetData>
  <mergeCells count="17">
    <mergeCell ref="A26:F26"/>
    <mergeCell ref="A3:A5"/>
    <mergeCell ref="A28:F28"/>
    <mergeCell ref="B3:H3"/>
    <mergeCell ref="C4:D4"/>
    <mergeCell ref="E4:F4"/>
    <mergeCell ref="G4:H4"/>
    <mergeCell ref="E16:F16"/>
    <mergeCell ref="G16:H16"/>
    <mergeCell ref="A27:F27"/>
    <mergeCell ref="A1:B1"/>
    <mergeCell ref="C15:D16"/>
    <mergeCell ref="B15:B16"/>
    <mergeCell ref="E15:H15"/>
    <mergeCell ref="B14:H14"/>
    <mergeCell ref="A25:F25"/>
    <mergeCell ref="A2:H2"/>
  </mergeCells>
  <phoneticPr fontId="61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scale="82" orientation="portrait" r:id="rId1"/>
  <headerFooter scaleWithDoc="0">
    <oddHeader>&amp;CBildungsbericht 2014 - (Web-)Tabellen F1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L19"/>
  <sheetViews>
    <sheetView zoomScaleNormal="100" workbookViewId="0">
      <selection sqref="A1:B1"/>
    </sheetView>
  </sheetViews>
  <sheetFormatPr baseColWidth="10" defaultRowHeight="12.75"/>
  <cols>
    <col min="1" max="1" width="21.5703125" customWidth="1"/>
    <col min="2" max="2" width="13.5703125" customWidth="1"/>
    <col min="3" max="4" width="13.42578125" customWidth="1"/>
    <col min="5" max="7" width="12.7109375" customWidth="1"/>
  </cols>
  <sheetData>
    <row r="1" spans="1:12" ht="25.5" customHeight="1">
      <c r="A1" s="354" t="s">
        <v>69</v>
      </c>
      <c r="B1" s="355"/>
      <c r="C1" s="169"/>
      <c r="D1" s="169"/>
    </row>
    <row r="2" spans="1:12" ht="18.75" customHeight="1">
      <c r="A2" s="342" t="s">
        <v>335</v>
      </c>
      <c r="B2" s="342"/>
      <c r="C2" s="342"/>
      <c r="D2" s="342"/>
      <c r="E2" s="342"/>
      <c r="F2" s="342"/>
      <c r="G2" s="342"/>
    </row>
    <row r="3" spans="1:12" ht="25.5" customHeight="1">
      <c r="A3" s="357" t="s">
        <v>20</v>
      </c>
      <c r="B3" s="336" t="s">
        <v>244</v>
      </c>
      <c r="C3" s="395" t="s">
        <v>254</v>
      </c>
      <c r="D3" s="396"/>
      <c r="E3" s="393" t="s">
        <v>242</v>
      </c>
      <c r="F3" s="394"/>
      <c r="G3" s="394"/>
      <c r="H3" s="3"/>
    </row>
    <row r="4" spans="1:12" ht="38.25" customHeight="1">
      <c r="A4" s="358"/>
      <c r="B4" s="392"/>
      <c r="C4" s="299" t="s">
        <v>302</v>
      </c>
      <c r="D4" s="299" t="s">
        <v>301</v>
      </c>
      <c r="E4" s="60" t="s">
        <v>22</v>
      </c>
      <c r="F4" s="61" t="s">
        <v>23</v>
      </c>
      <c r="G4" s="62" t="s">
        <v>24</v>
      </c>
      <c r="H4" s="3"/>
    </row>
    <row r="5" spans="1:12">
      <c r="A5" s="359"/>
      <c r="B5" s="366" t="s">
        <v>1</v>
      </c>
      <c r="C5" s="367"/>
      <c r="D5" s="366" t="s">
        <v>2</v>
      </c>
      <c r="E5" s="367"/>
      <c r="F5" s="367"/>
      <c r="G5" s="367"/>
      <c r="H5" s="3"/>
    </row>
    <row r="6" spans="1:12" s="10" customFormat="1" ht="12" customHeight="1">
      <c r="A6" s="390" t="s">
        <v>315</v>
      </c>
      <c r="B6" s="391"/>
      <c r="C6" s="391"/>
      <c r="D6" s="391"/>
      <c r="E6" s="391"/>
      <c r="F6" s="391"/>
      <c r="G6" s="391"/>
    </row>
    <row r="7" spans="1:12" s="10" customFormat="1" ht="24">
      <c r="A7" s="13" t="s">
        <v>106</v>
      </c>
      <c r="B7" s="31">
        <v>6134</v>
      </c>
      <c r="C7" s="88">
        <v>5830</v>
      </c>
      <c r="D7" s="85">
        <v>95</v>
      </c>
      <c r="E7" s="290" t="s">
        <v>198</v>
      </c>
      <c r="F7" s="290" t="s">
        <v>198</v>
      </c>
      <c r="G7" s="59" t="s">
        <v>198</v>
      </c>
    </row>
    <row r="8" spans="1:12" s="10" customFormat="1" ht="25.35" customHeight="1">
      <c r="A8" s="53" t="s">
        <v>107</v>
      </c>
      <c r="B8" s="54">
        <v>1562</v>
      </c>
      <c r="C8" s="87">
        <v>1535</v>
      </c>
      <c r="D8" s="86">
        <v>98.3</v>
      </c>
      <c r="E8" s="291" t="s">
        <v>198</v>
      </c>
      <c r="F8" s="291" t="s">
        <v>198</v>
      </c>
      <c r="G8" s="65" t="s">
        <v>198</v>
      </c>
    </row>
    <row r="9" spans="1:12" s="10" customFormat="1" ht="25.35" customHeight="1">
      <c r="A9" s="13" t="s">
        <v>108</v>
      </c>
      <c r="B9" s="31">
        <v>4572</v>
      </c>
      <c r="C9" s="88">
        <v>4295</v>
      </c>
      <c r="D9" s="85">
        <v>93.9</v>
      </c>
      <c r="E9" s="292" t="s">
        <v>198</v>
      </c>
      <c r="F9" s="292" t="s">
        <v>198</v>
      </c>
      <c r="G9" s="59" t="s">
        <v>198</v>
      </c>
    </row>
    <row r="10" spans="1:12" s="10" customFormat="1" ht="14.25" customHeight="1">
      <c r="A10" s="371" t="s">
        <v>316</v>
      </c>
      <c r="B10" s="389"/>
      <c r="C10" s="389"/>
      <c r="D10" s="389"/>
      <c r="E10" s="389"/>
      <c r="F10" s="389"/>
      <c r="G10" s="389"/>
      <c r="J10" s="75"/>
      <c r="K10" s="75"/>
      <c r="L10" s="75"/>
    </row>
    <row r="11" spans="1:12" ht="24">
      <c r="A11" s="13" t="s">
        <v>106</v>
      </c>
      <c r="B11" s="31">
        <v>7244</v>
      </c>
      <c r="C11" s="88">
        <v>7012</v>
      </c>
      <c r="D11" s="85">
        <v>96.8</v>
      </c>
      <c r="E11" s="270">
        <v>62.1</v>
      </c>
      <c r="F11" s="14">
        <v>37.9</v>
      </c>
      <c r="G11" s="59" t="s">
        <v>243</v>
      </c>
      <c r="J11" s="75"/>
      <c r="K11" s="75"/>
      <c r="L11" s="75"/>
    </row>
    <row r="12" spans="1:12" ht="24">
      <c r="A12" s="53" t="s">
        <v>107</v>
      </c>
      <c r="B12" s="54">
        <v>1835</v>
      </c>
      <c r="C12" s="87">
        <v>1822</v>
      </c>
      <c r="D12" s="86">
        <v>98.6</v>
      </c>
      <c r="E12" s="271">
        <v>52.1</v>
      </c>
      <c r="F12" s="64">
        <v>47.9</v>
      </c>
      <c r="G12" s="65" t="s">
        <v>199</v>
      </c>
    </row>
    <row r="13" spans="1:12" ht="24">
      <c r="A13" s="13" t="s">
        <v>108</v>
      </c>
      <c r="B13" s="31">
        <v>5409</v>
      </c>
      <c r="C13" s="88">
        <v>5190</v>
      </c>
      <c r="D13" s="85">
        <v>95.5</v>
      </c>
      <c r="E13" s="272">
        <v>65.5</v>
      </c>
      <c r="F13" s="269">
        <v>34.5</v>
      </c>
      <c r="G13" s="59" t="s">
        <v>198</v>
      </c>
    </row>
    <row r="14" spans="1:12" s="10" customFormat="1" ht="14.25" customHeight="1">
      <c r="A14" s="371" t="s">
        <v>317</v>
      </c>
      <c r="B14" s="389"/>
      <c r="C14" s="389"/>
      <c r="D14" s="389"/>
      <c r="E14" s="389"/>
      <c r="F14" s="389"/>
      <c r="G14" s="389"/>
      <c r="J14" s="75"/>
      <c r="K14" s="75"/>
      <c r="L14" s="75"/>
    </row>
    <row r="15" spans="1:12" ht="24">
      <c r="A15" s="13" t="s">
        <v>106</v>
      </c>
      <c r="B15" s="31">
        <v>7339</v>
      </c>
      <c r="C15" s="88">
        <v>7113</v>
      </c>
      <c r="D15" s="85">
        <v>96.9</v>
      </c>
      <c r="E15" s="270">
        <v>61.9</v>
      </c>
      <c r="F15" s="270">
        <v>38</v>
      </c>
      <c r="G15" s="59">
        <v>0</v>
      </c>
      <c r="J15" s="75"/>
      <c r="K15" s="75"/>
      <c r="L15" s="75"/>
    </row>
    <row r="16" spans="1:12" ht="24">
      <c r="A16" s="53" t="s">
        <v>107</v>
      </c>
      <c r="B16" s="54">
        <v>1860</v>
      </c>
      <c r="C16" s="87">
        <v>1850</v>
      </c>
      <c r="D16" s="86">
        <v>98.5</v>
      </c>
      <c r="E16" s="271">
        <v>51.8</v>
      </c>
      <c r="F16" s="271">
        <v>48.2</v>
      </c>
      <c r="G16" s="65" t="s">
        <v>199</v>
      </c>
    </row>
    <row r="17" spans="1:7" ht="24">
      <c r="A17" s="89" t="s">
        <v>108</v>
      </c>
      <c r="B17" s="90">
        <v>5479</v>
      </c>
      <c r="C17" s="170">
        <v>5263</v>
      </c>
      <c r="D17" s="91">
        <v>95.7</v>
      </c>
      <c r="E17" s="272">
        <v>65.5</v>
      </c>
      <c r="F17" s="272">
        <v>34.5</v>
      </c>
      <c r="G17" s="171" t="s">
        <v>198</v>
      </c>
    </row>
    <row r="18" spans="1:7" ht="24.95" customHeight="1">
      <c r="A18" s="340" t="s">
        <v>269</v>
      </c>
      <c r="B18" s="340"/>
      <c r="C18" s="340"/>
      <c r="D18" s="340"/>
      <c r="E18" s="340"/>
      <c r="F18" s="340"/>
    </row>
    <row r="19" spans="1:7" ht="12" customHeight="1">
      <c r="A19" s="340" t="s">
        <v>362</v>
      </c>
      <c r="B19" s="340"/>
      <c r="C19" s="340"/>
      <c r="D19" s="340"/>
      <c r="E19" s="340"/>
      <c r="F19" s="340"/>
    </row>
  </sheetData>
  <mergeCells count="13">
    <mergeCell ref="B5:C5"/>
    <mergeCell ref="D5:G5"/>
    <mergeCell ref="A10:G10"/>
    <mergeCell ref="A14:G14"/>
    <mergeCell ref="A6:G6"/>
    <mergeCell ref="A2:G2"/>
    <mergeCell ref="A19:F19"/>
    <mergeCell ref="A1:B1"/>
    <mergeCell ref="A3:A5"/>
    <mergeCell ref="B3:B4"/>
    <mergeCell ref="E3:G3"/>
    <mergeCell ref="C3:D3"/>
    <mergeCell ref="A18:F18"/>
  </mergeCells>
  <phoneticPr fontId="61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scale="91" orientation="portrait" r:id="rId1"/>
  <headerFooter scaleWithDoc="0">
    <oddHeader>&amp;CBildungsbericht 2014 - (Web-)Tabellen F1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3</vt:i4>
      </vt:variant>
    </vt:vector>
  </HeadingPairs>
  <TitlesOfParts>
    <vt:vector size="19" baseType="lpstr">
      <vt:lpstr>Inhalt</vt:lpstr>
      <vt:lpstr>Abb. F1-3A</vt:lpstr>
      <vt:lpstr>Tab. F1-1A</vt:lpstr>
      <vt:lpstr>Tab. F1-2web</vt:lpstr>
      <vt:lpstr>Tab. F1-3web</vt:lpstr>
      <vt:lpstr>Tab. F1-4web</vt:lpstr>
      <vt:lpstr>Tab. F1-5web</vt:lpstr>
      <vt:lpstr>Tab. F1-6web</vt:lpstr>
      <vt:lpstr>Tab. F1-7web</vt:lpstr>
      <vt:lpstr>Tab. F1-8web</vt:lpstr>
      <vt:lpstr>Tab. F1-9web</vt:lpstr>
      <vt:lpstr>Tab. F1-10web</vt:lpstr>
      <vt:lpstr>Tab. F1-11web</vt:lpstr>
      <vt:lpstr>Tab. F1-12web</vt:lpstr>
      <vt:lpstr>Tab. F1-13web</vt:lpstr>
      <vt:lpstr>Tab. F1-14web</vt:lpstr>
      <vt:lpstr>'Tab. F1-14web'!Druckbereich</vt:lpstr>
      <vt:lpstr>'Tab. F1-1A'!Druckbereich</vt:lpstr>
      <vt:lpstr>'Tab. F1-3web'!Druckbereich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Hiwi_Komm</cp:lastModifiedBy>
  <cp:lastPrinted>2014-04-24T15:37:58Z</cp:lastPrinted>
  <dcterms:created xsi:type="dcterms:W3CDTF">1996-10-17T05:27:31Z</dcterms:created>
  <dcterms:modified xsi:type="dcterms:W3CDTF">2016-07-12T09:35:37Z</dcterms:modified>
</cp:coreProperties>
</file>