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0" yWindow="0" windowWidth="15330" windowHeight="4035"/>
  </bookViews>
  <sheets>
    <sheet name="Inhalt" sheetId="34" r:id="rId1"/>
    <sheet name="Tab. C4-1A" sheetId="16" r:id="rId2"/>
    <sheet name="Tab. C4-2A" sheetId="15" r:id="rId3"/>
    <sheet name="Tab. C4-3A" sheetId="24" r:id="rId4"/>
    <sheet name="Tab. C4-4A" sheetId="32" r:id="rId5"/>
    <sheet name="Tab. C4-5A" sheetId="17" r:id="rId6"/>
    <sheet name="Tab. C4-6web" sheetId="14" r:id="rId7"/>
    <sheet name="Tab. C4-7web" sheetId="18" r:id="rId8"/>
    <sheet name="Tab. C4-8web" sheetId="19" r:id="rId9"/>
    <sheet name="Tab. C4-9web" sheetId="20" r:id="rId10"/>
    <sheet name="Tab. C4-10web" sheetId="21" r:id="rId11"/>
    <sheet name="Tab. C4-11web" sheetId="25" r:id="rId12"/>
    <sheet name="Tab. C4-12web" sheetId="26" r:id="rId13"/>
    <sheet name="Tab. C4-13web" sheetId="33" r:id="rId14"/>
    <sheet name="Tab. C4-14web" sheetId="27" r:id="rId15"/>
    <sheet name="Tab. C4-15web" sheetId="23" r:id="rId16"/>
    <sheet name="Tab. C4-16web" sheetId="28" r:id="rId17"/>
    <sheet name="Tab. C4-17web" sheetId="29" r:id="rId18"/>
  </sheets>
  <externalReferences>
    <externalReference r:id="rId19"/>
  </externalReferences>
  <definedNames>
    <definedName name="_Ref316903193" localSheetId="3">'Tab. C4-3A'!$A$2</definedName>
    <definedName name="Fussnote1" localSheetId="7">'Tab. C4-7web'!#REF!</definedName>
    <definedName name="OLE_LINK16" localSheetId="7">'Tab. C4-7web'!#REF!</definedName>
  </definedNames>
  <calcPr calcId="152511"/>
</workbook>
</file>

<file path=xl/calcChain.xml><?xml version="1.0" encoding="utf-8"?>
<calcChain xmlns="http://schemas.openxmlformats.org/spreadsheetml/2006/main">
  <c r="H24" i="24" l="1"/>
  <c r="G24" i="24"/>
  <c r="F24" i="24"/>
  <c r="H23" i="24"/>
  <c r="G23" i="24"/>
  <c r="F23" i="24"/>
  <c r="H22" i="24"/>
  <c r="G22" i="24"/>
  <c r="F22" i="24"/>
  <c r="H21" i="24"/>
  <c r="G21" i="24"/>
  <c r="F21" i="24"/>
  <c r="H20" i="24"/>
  <c r="G20" i="24"/>
  <c r="F20" i="24"/>
  <c r="H19" i="24"/>
  <c r="G19" i="24"/>
  <c r="F19" i="24"/>
  <c r="H18" i="24"/>
  <c r="G18" i="24"/>
  <c r="F18" i="24"/>
  <c r="H17" i="24"/>
  <c r="G17" i="24"/>
  <c r="F17" i="24"/>
  <c r="H16" i="24"/>
  <c r="G16" i="24"/>
  <c r="F16" i="24"/>
  <c r="H15" i="24"/>
  <c r="G15" i="24"/>
  <c r="F15" i="24"/>
  <c r="H14" i="24"/>
  <c r="G14" i="24"/>
  <c r="F14" i="24"/>
  <c r="H13" i="24"/>
  <c r="G13" i="24"/>
  <c r="F13" i="24"/>
  <c r="H12" i="24"/>
  <c r="G12" i="24"/>
  <c r="F12" i="24"/>
  <c r="H11" i="24"/>
  <c r="G11" i="24"/>
  <c r="F11" i="24"/>
  <c r="H10" i="24"/>
  <c r="G10" i="24"/>
  <c r="F10" i="24"/>
  <c r="H9" i="24"/>
  <c r="G9" i="24"/>
  <c r="F9" i="24"/>
  <c r="H6" i="24"/>
  <c r="G8" i="24"/>
  <c r="F8" i="24"/>
  <c r="G6" i="24"/>
  <c r="F7" i="24"/>
  <c r="H8" i="24"/>
  <c r="G7" i="24"/>
  <c r="F6" i="24"/>
  <c r="H7" i="24"/>
  <c r="H9" i="26"/>
  <c r="H10" i="26"/>
  <c r="H11" i="26"/>
  <c r="H12" i="26"/>
  <c r="H13" i="26"/>
  <c r="H14" i="26"/>
  <c r="H15" i="26"/>
  <c r="H16" i="26"/>
  <c r="H17" i="26"/>
  <c r="H18" i="26"/>
  <c r="H15" i="25"/>
  <c r="I15" i="25"/>
  <c r="H14" i="25"/>
  <c r="I14" i="25"/>
  <c r="H13" i="25"/>
  <c r="I13" i="25"/>
  <c r="H12" i="25"/>
  <c r="I12" i="25"/>
  <c r="H11" i="25"/>
  <c r="I11" i="25"/>
  <c r="H10" i="25"/>
  <c r="I10" i="25"/>
  <c r="H9" i="25"/>
  <c r="I9" i="25"/>
  <c r="H8" i="25"/>
  <c r="I8" i="25"/>
  <c r="G6" i="25"/>
  <c r="G7" i="25"/>
  <c r="G5" i="25"/>
  <c r="H5" i="25"/>
  <c r="I5" i="25"/>
  <c r="G7" i="26"/>
  <c r="G6" i="26"/>
  <c r="G5" i="26"/>
  <c r="H5" i="26"/>
  <c r="D7" i="26"/>
  <c r="C7" i="26"/>
  <c r="B7" i="26"/>
  <c r="H7" i="26"/>
  <c r="I18" i="26"/>
  <c r="I17" i="26"/>
  <c r="I16" i="26"/>
  <c r="I15" i="26"/>
  <c r="I14" i="26"/>
  <c r="I13" i="26"/>
  <c r="I12" i="26"/>
  <c r="I11" i="26"/>
  <c r="I10" i="26"/>
  <c r="I9" i="26"/>
  <c r="F7" i="26"/>
  <c r="E7" i="26"/>
  <c r="F6" i="26"/>
  <c r="E6" i="26"/>
  <c r="D6" i="26"/>
  <c r="C6" i="26"/>
  <c r="B6" i="26"/>
  <c r="H6" i="26"/>
  <c r="I5" i="26"/>
  <c r="F7" i="25"/>
  <c r="E7" i="25"/>
  <c r="D7" i="25"/>
  <c r="C7" i="25"/>
  <c r="B7" i="25"/>
  <c r="H7" i="25"/>
  <c r="I7" i="25"/>
  <c r="F6" i="25"/>
  <c r="E6" i="25"/>
  <c r="D6" i="25"/>
  <c r="C6" i="25"/>
  <c r="B6" i="25"/>
  <c r="H6" i="25"/>
  <c r="I6" i="25"/>
  <c r="I6" i="26"/>
  <c r="I7" i="26"/>
</calcChain>
</file>

<file path=xl/sharedStrings.xml><?xml version="1.0" encoding="utf-8"?>
<sst xmlns="http://schemas.openxmlformats.org/spreadsheetml/2006/main" count="614" uniqueCount="225">
  <si>
    <t>Land</t>
  </si>
  <si>
    <t>Deutschland</t>
  </si>
  <si>
    <t>Westdeutschland</t>
  </si>
  <si>
    <t>Ostdeutschland</t>
  </si>
  <si>
    <t>Mit 1 oder 2 
2-Jährigen in der Gruppe</t>
  </si>
  <si>
    <t>Mit 3 und mehr 
2-Jährigen in der Gruppe</t>
  </si>
  <si>
    <t>Median (Vollzeitbeschäftigungsäquivalent : Ganztagsinanspruchnahmeäquivalente)</t>
  </si>
  <si>
    <t>Zurück zum Inhalt</t>
  </si>
  <si>
    <t>Jahr</t>
  </si>
  <si>
    <t>Insgesamt</t>
  </si>
  <si>
    <t>Davon</t>
  </si>
  <si>
    <t>38,5 und mehr Wochen-stunden</t>
  </si>
  <si>
    <t>32 bis unter 38,5 Wochen-stunden</t>
  </si>
  <si>
    <t>21 bis 
unter 32 Wochen-stunden</t>
  </si>
  <si>
    <t>Anzahl</t>
  </si>
  <si>
    <t>in %</t>
  </si>
  <si>
    <t>Quelle: Statistische Ämter des Bundes und der Länder, Kinder- und Jugendhilfestatistik, Forschungsdatenzentrum der Statistischen Landesämter, eigene Berechnungen</t>
  </si>
  <si>
    <t>38,5 und mehr Wochenstunden</t>
  </si>
  <si>
    <t>32 bis unter 38,5 Wochenstunden</t>
  </si>
  <si>
    <t>21 bis unter 32 Wochenstunden</t>
  </si>
  <si>
    <t>West-deutschland</t>
  </si>
  <si>
    <t>Ost-deutschland</t>
  </si>
  <si>
    <t>Anzahl des pädagogischen Personals</t>
  </si>
  <si>
    <t>Index (2002 = 100)</t>
  </si>
  <si>
    <t>Rechnerische Zahl der Vollzeitstellen (Vollzeitäquivalente)</t>
  </si>
  <si>
    <t>Baden-Württemberg</t>
  </si>
  <si>
    <t>Bayern</t>
  </si>
  <si>
    <r>
      <t>Berlin</t>
    </r>
    <r>
      <rPr>
        <vertAlign val="superscript"/>
        <sz val="9"/>
        <color indexed="8"/>
        <rFont val="Arial"/>
        <family val="2"/>
      </rPr>
      <t>1)</t>
    </r>
  </si>
  <si>
    <t>X</t>
  </si>
  <si>
    <t>Brandenburg</t>
  </si>
  <si>
    <t>Bremen</t>
  </si>
  <si>
    <t>Hamburg</t>
  </si>
  <si>
    <t>Hessen</t>
  </si>
  <si>
    <t>Mecklenburg-Vorpommern</t>
  </si>
  <si>
    <t>Niedersachsen</t>
  </si>
  <si>
    <t>Nordrhein-Westfalen</t>
  </si>
  <si>
    <t>Rheinland-Pfalz</t>
  </si>
  <si>
    <t>Saarland</t>
  </si>
  <si>
    <t>Sachsen</t>
  </si>
  <si>
    <t>Sachsen-Anhalt</t>
  </si>
  <si>
    <t>Schleswig-Holstein</t>
  </si>
  <si>
    <t>Thüringen</t>
  </si>
  <si>
    <t>* Einrichtungen ohne feste Gruppenstruktur werden nicht ausgewiesen, da für sie die Ausweisung eines gruppenbezogenen Personalschlüssels nicht sinnvoll ist.</t>
  </si>
  <si>
    <t>Quelle: Statistische Ämter des Bundes und der Länder, Kinder- und Jugendhilfestatistik 2013, Forschungsdatenzentrum der Statistischen Landesämter, eigene Berechnungen</t>
  </si>
  <si>
    <t>Art und Umfang 
der pädagogischen Qualifizierung</t>
  </si>
  <si>
    <t>Mit pädagogischer Ausbildung</t>
  </si>
  <si>
    <t>Mit pädagogischer Ausbildung und Qualifizierungskurs 160 Stunden und mehr</t>
  </si>
  <si>
    <t>Mit pädagogischer Ausbildung und Qualifizierungskurs mit weniger als 160 Stunden</t>
  </si>
  <si>
    <t>Nur Qualifizierungskurs 160 Stunden und mehr</t>
  </si>
  <si>
    <t>Nur Qualifizierungskurs mit weniger als 160 Stunden</t>
  </si>
  <si>
    <t>Ohne Qualifizierungskurs und pädagogische Ausbildung</t>
  </si>
  <si>
    <t>Quelle: Statistische Ämter des Bundes und der Länder, Kinder- und Jugendhilfestatistik, eigene Berechnungen</t>
  </si>
  <si>
    <t>Gruppen für Kinder zwischen
 3 Jahren und dem Schuleintritt</t>
  </si>
  <si>
    <t>Veränderung 2013 zu 2012</t>
  </si>
  <si>
    <t>in Prozentpunkten</t>
  </si>
  <si>
    <t>Im Alter von … Jahren</t>
  </si>
  <si>
    <r>
      <t>1990</t>
    </r>
    <r>
      <rPr>
        <vertAlign val="superscript"/>
        <sz val="9"/>
        <color indexed="8"/>
        <rFont val="Arial"/>
        <family val="2"/>
      </rPr>
      <t>1)</t>
    </r>
  </si>
  <si>
    <r>
      <t>1991</t>
    </r>
    <r>
      <rPr>
        <vertAlign val="superscript"/>
        <sz val="9"/>
        <color indexed="8"/>
        <rFont val="Arial"/>
        <family val="2"/>
      </rPr>
      <t>2)</t>
    </r>
  </si>
  <si>
    <t>Unter 20</t>
  </si>
  <si>
    <t>20 bis unter 25</t>
  </si>
  <si>
    <t>25 bis unter 30</t>
  </si>
  <si>
    <t>30 bis unter 35</t>
  </si>
  <si>
    <t>35 bis unter 40</t>
  </si>
  <si>
    <t>40 bis unter 45</t>
  </si>
  <si>
    <t>45 bis unter 50</t>
  </si>
  <si>
    <t>50 bis unter 55</t>
  </si>
  <si>
    <t>55 bis unter 60</t>
  </si>
  <si>
    <t>60 bis unter 65</t>
  </si>
  <si>
    <t>65 und mehr</t>
  </si>
  <si>
    <t>Darunter: 50 und mehr</t>
  </si>
  <si>
    <t>1) 1990 wird Westdeutschland einschließlich Berlin-West ausgewiesen.</t>
  </si>
  <si>
    <t>2) 1991 wird Ostdeutschland einschließlich Berlin-Ost ausgewiesen.</t>
  </si>
  <si>
    <t>Art der Tätigkeit</t>
  </si>
  <si>
    <t>Darunter weiblich</t>
  </si>
  <si>
    <t>Pädagogisches Personal zusammen</t>
  </si>
  <si>
    <t>Gruppenleitung (ohne Hortgruppen)</t>
  </si>
  <si>
    <t>Zweit- bzw. Ergänzungskraft (ohne Hortgruppen)</t>
  </si>
  <si>
    <t>Förderung von Kindern mit Behinderung</t>
  </si>
  <si>
    <t xml:space="preserve">Gruppenübergreifend tätig </t>
  </si>
  <si>
    <r>
      <t>Einrichtungsleitung</t>
    </r>
    <r>
      <rPr>
        <vertAlign val="superscript"/>
        <sz val="9"/>
        <color indexed="8"/>
        <rFont val="Arial"/>
        <family val="2"/>
      </rPr>
      <t>1)</t>
    </r>
  </si>
  <si>
    <t>Kindertagespflegepersonen</t>
  </si>
  <si>
    <t>Veränderung 2013 zu 2007</t>
  </si>
  <si>
    <t>in Prozent-punkten</t>
  </si>
  <si>
    <t xml:space="preserve">1) Bis 2010 wurden die freigestellten Einrichtungsleitungen erfasst, mit der Erhebung 2011 werden diejenigen Beschäftigten als Einrichtungsleitung gezählt, die im ersten Arbeitsbereich Leitungstätigkeiten ausüben und keinen zweiten Arbeitsbereich angeben. Die Vergleichbarkeit zu den Ergebnissen der Vorjahre ist durch die veränderte Erfassung eingeschränkt. </t>
  </si>
  <si>
    <t>Berlin</t>
  </si>
  <si>
    <t>Praktikan-tinnen/Prakti-kanten</t>
  </si>
  <si>
    <t>Ohne Ausbildung/
anderweitig noch in Ausbildung</t>
  </si>
  <si>
    <t>Leitungskräfte</t>
  </si>
  <si>
    <r>
      <t>Diplom-Sozialpäda-gogen/-innen</t>
    </r>
    <r>
      <rPr>
        <vertAlign val="superscript"/>
        <sz val="9"/>
        <color indexed="8"/>
        <rFont val="Arial"/>
        <family val="2"/>
      </rPr>
      <t>1)</t>
    </r>
  </si>
  <si>
    <t>Anderer Hochschul-abschluss</t>
  </si>
  <si>
    <t>Erzieher/-innen, Heilpädagogen/
-innen</t>
  </si>
  <si>
    <t>Anderer/kein Berufsausbildungs-abschluss</t>
  </si>
  <si>
    <t>Ausbildungsabschlüsse am Ende des Schuljahres …</t>
  </si>
  <si>
    <t>2008/09</t>
  </si>
  <si>
    <t>2009/10</t>
  </si>
  <si>
    <t>2010/11</t>
  </si>
  <si>
    <t>2011/12</t>
  </si>
  <si>
    <t>2012/13</t>
  </si>
  <si>
    <t>2013/14</t>
  </si>
  <si>
    <t>Quelle: Statistische Ämter des Bundes und der Länder, Berufsbildungsstatistik; teilweise Nachrecherchen bei den Statistischen Landesämtern, eigene Berechnungen</t>
  </si>
  <si>
    <t>2006/07</t>
  </si>
  <si>
    <t>2007/08</t>
  </si>
  <si>
    <t xml:space="preserve">Deutschland </t>
  </si>
  <si>
    <t>* Die Ausbildung zur Kinderpflegerin bzw. zum Kinderpfleger wird nur in den dargestellten Ländern angeboten.</t>
  </si>
  <si>
    <t>Niedersachen</t>
  </si>
  <si>
    <t>* Die Ausbildung zur Sozialassistentin bzw. zum Sozialassistenten wird nur in den dargestellten Ländern angeboten.</t>
  </si>
  <si>
    <t>Anzahl der betreuten Kinder</t>
  </si>
  <si>
    <t>Nur Qualifizierungs-kurs 160 Stunden und mehr</t>
  </si>
  <si>
    <t>Nur Qualifizierungs-kurs mit weniger als 160 Stunden</t>
  </si>
  <si>
    <t>Ohne Qualifikation</t>
  </si>
  <si>
    <t>5 und mehr</t>
  </si>
  <si>
    <t>Professionalisierungsgrad</t>
  </si>
  <si>
    <t>Akademisierungsgrad</t>
  </si>
  <si>
    <t>Verfachlichungsgrad</t>
  </si>
  <si>
    <t>Verwaltung</t>
  </si>
  <si>
    <t>Hauswirtschaft/ Technik</t>
  </si>
  <si>
    <t>Zusammen</t>
  </si>
  <si>
    <t>Gruppenleitung, Zweitkräfte und gruppenüber-greifend Tätige</t>
  </si>
  <si>
    <t>Arbeit mit Kindern mit Behinderungen</t>
  </si>
  <si>
    <t>(19.658)</t>
  </si>
  <si>
    <t>Veränderung zwischen …</t>
  </si>
  <si>
    <t>2002 und 2006</t>
  </si>
  <si>
    <t>/</t>
  </si>
  <si>
    <t>2006 und 2013</t>
  </si>
  <si>
    <t>(14.997)</t>
  </si>
  <si>
    <t>(3.293)</t>
  </si>
  <si>
    <t xml:space="preserve"> - </t>
  </si>
  <si>
    <t>Tab. C4-2A: Personalschlüssel 2013 nach Gruppenformen* und Ländern (Median)**</t>
  </si>
  <si>
    <t xml:space="preserve">Tendenziell altershomogene Gruppen </t>
  </si>
  <si>
    <t>Mit ausschließlich 
unter 
3-Jährigen</t>
  </si>
  <si>
    <t xml:space="preserve">Mit ausschließlich unter 4-Jährigen </t>
  </si>
  <si>
    <t>Tab. C4-1A: Pädagogisches Personal* in Kindertageseinrichtungen 2006 bis 2013 nach Umfang der Beschäftigung und Ländergruppen</t>
  </si>
  <si>
    <t>Tab. C4-5A: Tagespflegepersonen 2006 und 2013 nach Art und Umfang der pädagogischen Qualifizierung und Ländergruppen (in %)</t>
  </si>
  <si>
    <t xml:space="preserve">Erzieherinnen/ Erzieher; Heil-pädagoginnen/ Heilpädagogen (FS)  </t>
  </si>
  <si>
    <t>2014/15</t>
  </si>
  <si>
    <t>1) Die Ergebnisse der Jahre 2012/13 bis 2014/15 sind Hochrechnungen auf der Basis der Dynamik der Anfängerinnen und Anfänger jeweils drei Jahre zuvor.</t>
  </si>
  <si>
    <t>Tab. C4-16web: Pädagogisches Personal* in Kindertageseinrichtungen 2002, 2006, 2010 und 2013 nach Kategorien der Ausbildungsabschlüsse* und Ländern (in %)</t>
  </si>
  <si>
    <t>Tab. C4-14web: Tagespflegepersonen 2013 nach Art und Umfang der pädagogischen Qualifizierung und Anzahl der betreuten Kinder</t>
  </si>
  <si>
    <t>Tab. C4-10web: Pädagogisches Personal* in Kindertageseinrichtungen 2013 nach Umfang der Beschäftigung und Ländern</t>
  </si>
  <si>
    <t>Tab. C4-7web: Personalschlüssel 2012 und 2013 nach Gruppenformen* und Ländern (Median)**</t>
  </si>
  <si>
    <t>Tab. C4-6web: Pädagogisches Personal* und rechnerische Zahl der Vollzeitstellen in Kindertageseinrichtungen 2002, 2006, 2010 und 2013 nach Ländergruppen</t>
  </si>
  <si>
    <r>
      <t>Unter 21 Wochen-stunden</t>
    </r>
    <r>
      <rPr>
        <vertAlign val="superscript"/>
        <sz val="9"/>
        <color indexed="8"/>
        <rFont val="Arial"/>
        <family val="2"/>
      </rPr>
      <t>1)</t>
    </r>
  </si>
  <si>
    <t>1) Nebenberuflich Beschäftige werden seit 2011 nicht mehr einzeln ausgewiesen, weshalb sie in den Beschäftigten mit unter 21 Wochenstunden enthalten sind.</t>
  </si>
  <si>
    <r>
      <t>Diplom-Sozial-pädagoginnen/-pädagogen u. a.</t>
    </r>
    <r>
      <rPr>
        <vertAlign val="superscript"/>
        <sz val="9"/>
        <color indexed="8"/>
        <rFont val="Arial"/>
        <family val="2"/>
      </rPr>
      <t>1)</t>
    </r>
  </si>
  <si>
    <r>
      <t>Sonstige Sozial- und Erziehungs-berufe</t>
    </r>
    <r>
      <rPr>
        <vertAlign val="superscript"/>
        <sz val="9"/>
        <color indexed="8"/>
        <rFont val="Arial"/>
        <family val="2"/>
      </rPr>
      <t>2)</t>
    </r>
  </si>
  <si>
    <r>
      <t>Andere Abschlüsse</t>
    </r>
    <r>
      <rPr>
        <vertAlign val="superscript"/>
        <sz val="9"/>
        <color indexed="8"/>
        <rFont val="Arial"/>
        <family val="2"/>
      </rPr>
      <t>4)</t>
    </r>
  </si>
  <si>
    <t>D</t>
  </si>
  <si>
    <t>W</t>
  </si>
  <si>
    <t>O</t>
  </si>
  <si>
    <t>Mit Kindern aller Altersgruppen</t>
  </si>
  <si>
    <t>Mit Kindern ab 2 Jahren</t>
  </si>
  <si>
    <t>Tendenziell altersheterogene Gruppen</t>
  </si>
  <si>
    <t>Tab. C4-8web: Pädagogisches Personal* in Kindertageseinrichtungen 1990/91, 2006 und 2013 nach Alters- und Ländergruppen</t>
  </si>
  <si>
    <r>
      <t>Unter 21 Wochenstunden</t>
    </r>
    <r>
      <rPr>
        <vertAlign val="superscript"/>
        <sz val="9"/>
        <color indexed="8"/>
        <rFont val="Arial"/>
        <family val="2"/>
      </rPr>
      <t>1)</t>
    </r>
  </si>
  <si>
    <t>Quelle: Statistische Ämter des Bundes und der Länder, Kinder- und Jugendhilfestatistik 2013, eigene Berechnungen</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</si>
  <si>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</si>
  <si>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</si>
  <si>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</si>
  <si>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</si>
  <si>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</si>
  <si>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</si>
  <si>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</si>
  <si>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</si>
  <si>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</si>
  <si>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</si>
  <si>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</si>
  <si>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</si>
  <si>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</si>
  <si>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</si>
  <si>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</si>
  <si>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</si>
  <si>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</si>
  <si>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C4-1A: Pädagogisches Personal in Kindertageseinrichtungen 2006 bis 2013 nach Umfang der Beschäftigung und Ländergruppen</t>
  </si>
  <si>
    <t>Tab. C4-2A: Personalschlüssel 2013 nach Gruppenformen und Ländern (Median)</t>
  </si>
  <si>
    <t>Tab. C4-4A: Pädagogisches Personal in Kindertageseinrichtungen 2013 nach Ausbildungsabschluss und Ländergruppen</t>
  </si>
  <si>
    <t>Tab. C4-6web: Pädagogisches Personal und rechnerische Zahl der Vollzeitstellen in Kindertageseinrichtungen 2002, 2006, 2010 und 2013 nach Ländergruppen</t>
  </si>
  <si>
    <t>Tab. C4-7web: Personalschlüssel 2012 und 2013 nach Gruppenformen und Ländern (Median)</t>
  </si>
  <si>
    <t>Tab. C4-8web: Pädagogisches Personal in Kindertageseinrichtungen 1990/91, 2006 und 2013 nach Alters- und Ländergruppen</t>
  </si>
  <si>
    <t>Tab. C4-9web: Personal in Kindertageseinrichtungen und Kindertagespflegepersonen 2007 und 2013 nach erstem Arbeitsbereich, Geschlecht und Ländergruppen</t>
  </si>
  <si>
    <t>Tab. C4-10web: Pädagogisches Personal in Kindertageseinrichtungen 2013 nach Umfang der Beschäftigung und Ländern</t>
  </si>
  <si>
    <t>Tab. C4-16web: Pädagogisches Personal in Kindertageseinrichtungen 2002, 2006, 2010 und 2013 nach Kategorien der Ausbildungsabschlüsse und Ländern (in %)</t>
  </si>
  <si>
    <r>
      <t>Ostdeutschland</t>
    </r>
    <r>
      <rPr>
        <vertAlign val="superscript"/>
        <sz val="9"/>
        <rFont val="Arial"/>
        <family val="2"/>
      </rPr>
      <t>1)</t>
    </r>
  </si>
  <si>
    <r>
      <t xml:space="preserve">* Ohne Personal, das in Gruppen mit ausschließlich Schulkindern tätig ist, und ohne freigestellte Leitungstätige. Personen, die im ersten Arbeitsbereich Leitungstätigkeiten ausüben und im zweiten als Gruppenleitung, Zweitkraft, zur Förderung von Kindern mit Behinderungen oder gruppenübergreifend tätig sind, werden dem pädagogischen Personal zugeordnet. In </t>
    </r>
    <r>
      <rPr>
        <b/>
        <sz val="8.5"/>
        <rFont val="Arial"/>
        <family val="2"/>
      </rPr>
      <t>B2</t>
    </r>
    <r>
      <rPr>
        <sz val="8.5"/>
        <rFont val="Arial"/>
        <family val="2"/>
      </rPr>
      <t xml:space="preserve"> ergeben sich aufgrund unterschiedlicher Abgrenzungen andere Werte. </t>
    </r>
  </si>
  <si>
    <r>
      <t xml:space="preserve">* Ohne Personal, das in Gruppen mit ausschließlich Schulkindern tätig ist, und ohne freigestellte Leitungstätige. Personen, die im ersten Arbeitsbereich Leitungstätigkeiten ausüben und im zweiten als Gruppenleitung, Zweitkraft, zur Förderung von Kindern mit Behinderungen oder gruppenübergreifend tätig sind, werden dem pädagogischen Personal zugeordnet.  In </t>
    </r>
    <r>
      <rPr>
        <b/>
        <sz val="8.5"/>
        <rFont val="Arial"/>
        <family val="2"/>
      </rPr>
      <t>B2</t>
    </r>
    <r>
      <rPr>
        <sz val="8.5"/>
        <rFont val="Arial"/>
        <family val="2"/>
      </rPr>
      <t xml:space="preserve"> ergeben sich aufgrund unterschiedlicher Abgrenzungen andere Werte. </t>
    </r>
  </si>
  <si>
    <t>3) Kinder- und Jugendlichentherapeutin/-therapeut; Psychologische/r Psychotherapeut/in; Psychologin/Psychologe mit Hochschulabschluss; Beschäftigungs- und Arbeitstherapeutin/-therapeut; Ärztin/Arzt; Kinderkrankenschwester/-pfleger; Krankengymnastin/-gymnast; Masseurin/Masseur; Logopädin/Logopäde.</t>
  </si>
  <si>
    <r>
      <t>Deutschland</t>
    </r>
    <r>
      <rPr>
        <vertAlign val="superscript"/>
        <sz val="9"/>
        <color indexed="8"/>
        <rFont val="Arial"/>
        <family val="2"/>
      </rPr>
      <t>1)</t>
    </r>
  </si>
  <si>
    <t>** Ohne Stundenvolumen für Leitungsaufgaben. Der ausgewiesene Personalschlüssel gibt nicht die tatsächliche Erzieher-Kind-Relation in den Gruppen wieder. Zur (geänderten) Berechnungsgrundlage vgl. Fuchs-Rechlin, K. (2013), Genauer hingeschaut – Personalausstattung in KiTas schlechter als gedacht. KomDat Jugendhilfe, 1, S. 12–15. Zur Aussagekraft der Berechnung vgl. Fuchs-Rechlin, K. (2010), Erkenntnispotenziale der neuen Kinder- und Jugendhilfestatistik. In: Autorengruppe Bildungsberichterstattung (Hrsg.): Indikatorenentwicklung für den nationalen Bildungsbericht „Bildung in Deutschland“. Berlin, S. 55–77.</t>
  </si>
  <si>
    <t>Tab. C4-4A: Pädagogisches Personal* in Kindertageseinrichtungen 2013 nach Ausbildungsabschluss und Ländergruppen</t>
  </si>
  <si>
    <t>Staatlich anerkannte Kindheits-pädagoginnen/ 
-pädagogen</t>
  </si>
  <si>
    <t>2) Heilerzieherinnnen/-erzieher; Heilerziehungspflegerinnen/-pfleger; Familienpflegerinnen/-pfleger; soziale und medizinische Heilberufe; sonstige soziale, sozialpädagogische Kurzausbildung.</t>
  </si>
  <si>
    <t>Tab. C4-3A: Absolventinnen und Absolventen des Ausbildungsgangs zur Erzieherin/zum Erzieher für die Schuljahre 2008/09 bis 2014/15 nach Ländern (Anzahl, ab 2012/13 Hochrechnung)</t>
  </si>
  <si>
    <r>
      <t>Gesund-heitsdienst-berufe</t>
    </r>
    <r>
      <rPr>
        <vertAlign val="superscript"/>
        <sz val="9"/>
        <color indexed="8"/>
        <rFont val="Arial"/>
        <family val="2"/>
      </rPr>
      <t>3)</t>
    </r>
  </si>
  <si>
    <t xml:space="preserve">Kinder-pflegerinnen/ -pfleger; Sozial-assistentinnen/-assistenten u. Ä. </t>
  </si>
  <si>
    <t>4) Sonstiger Hochschulabschluss; Lehrerin/Lehrer; Abschlussprüfung für den mittleren Dienst; Abschlussprüfung für den gehobenen Dienst; sonstiger Verwaltungsberuf; Hauswirtschaftsleiterin /-leiter; Hauswirtschafterin/-wirtschafter; Kaufmannsgehilfin/-gehilfe; Facharbeiterin/Facharbeiter; Meisterin/Meister; künstlerischer Berufsausbildungsabschluss; sonstiger Berufsausbildungsabschluss.</t>
  </si>
  <si>
    <t>Ländergruppe</t>
  </si>
  <si>
    <t>1) Diplom-Sozialpädagoginnen/-pädagogen; Diplom-Pädagoginnen/-pädagogen; Diplom-Sozialarbeiterinnen/-arbeiter; Diplom-Heilpädagoginnen/-pädagogen (FH).</t>
  </si>
  <si>
    <t>** Ohne Stundenvolumen für Leitungsaufgaben. Der ausgewiesene Personalschlüssel gibt nicht die tatsächliche Erzieher-Kind-Relation in den Gruppen wieder. Zur (geänderten) Berechnungsgrundlage vgl. Fuchs-Rechlin, K. (2013). Genauer hingeschaut – Personalausstattung in KiTas schlechter als gedacht. KomDat Jugendhilfe, 1, S. 12 – 15. Zur Aussagekraft der Berechnung vgl. Fuchs-Rechlin, K. (2010). Erkenntnispotenziale der neuen Kinder- und Jugendhilfestatistik. In: Autorengruppe Bildungsberichterstattung (Hrsg.): Indikatorenentwicklung für den nationalen Bildungsbericht „Bildung in Deutschland“. Berlin, S. 55 –77.</t>
  </si>
  <si>
    <t>1) Ohne Berlin: In Berlin werden fast alle Einrichtungen statistisch als Einrichtungen ohne feste Gruppenstruktur erfasst, auch wenn in Einrichtungen mit einer festen Gruppenstruktur gearbeitet wird. Aus diesem Grund sind keine weiteren Aussagen dazu möglich, welche Gruppenformen Kinder unter 3 Jahren nutzen und wie der Personaleinsatz in den Gruppen gestaltet wird.</t>
  </si>
  <si>
    <r>
      <t>Hochrechnung</t>
    </r>
    <r>
      <rPr>
        <vertAlign val="superscript"/>
        <sz val="9"/>
        <color indexed="8"/>
        <rFont val="Arial"/>
        <family val="2"/>
      </rPr>
      <t>1)</t>
    </r>
  </si>
  <si>
    <r>
      <t>Pädagogisches Personal</t>
    </r>
    <r>
      <rPr>
        <vertAlign val="superscript"/>
        <sz val="9"/>
        <color indexed="8"/>
        <rFont val="Arial"/>
        <family val="2"/>
      </rPr>
      <t>1)</t>
    </r>
  </si>
  <si>
    <r>
      <t>Einrichtungs-leitung</t>
    </r>
    <r>
      <rPr>
        <vertAlign val="superscript"/>
        <sz val="9"/>
        <color indexed="8"/>
        <rFont val="Arial"/>
        <family val="2"/>
      </rPr>
      <t>2)</t>
    </r>
  </si>
  <si>
    <t>Tab. C4-9web: Personal* in Kindertageseinrichtungen nach erstem Arbeitsbereich und Kindertagespflegepersonen 2007 und 2013 nach  Geschlecht und Ländergruppen</t>
  </si>
  <si>
    <t xml:space="preserve">* Bis 2010 wurden die freigestellten Einrichtungsleitungen erfasst, seit der Erhebung 2011 werden diejenigen Beschäftigten als Einrichtungsleitung gezählt, die im ersten Arbeitsbereich Leitungstätigkeiten ausüben und keinen zweiten Arbeitsbereich haben. Die Vergleichbarkeit zu den Ergebnissen der Vorjahre ist dadurch eingeschränkt. </t>
  </si>
  <si>
    <t>Mit ausschließlich 
unter 3-Jährigen</t>
  </si>
  <si>
    <t>Mit 1 oder 2 
2-Jährigen</t>
  </si>
  <si>
    <t xml:space="preserve">Mit 3 und mehr 
2-Jährigen </t>
  </si>
  <si>
    <t xml:space="preserve"> ‒</t>
  </si>
  <si>
    <t xml:space="preserve">  ‒</t>
  </si>
  <si>
    <t>** Professionalisierung: Dipl.-Sozialpädagoginnen und -pädagogen, Dipl.-Sozialarbeiterinnen und -arbeiter, Dipl.-Pädagoginnen und -Pädagogen, Dipl.-Heilpädagoginnen und - pädagogen, ab 2013 einschließlich staatlich anerkannte Kindheitspädagoginnen und -pädagogen; Akademisierung: Professionalisierung zuzüglich Lehrerinnen und Lehrer sowie Personen mit sonstigen Hochschulabschlüssen (ohne medizinische Hochschulabschlüsse); Verfachlichung: Professionalisierung zuzüglich Erzieherinnen und Erzieher sowie Heilpädagoginnen und -pädagogen (Fachschule).</t>
  </si>
  <si>
    <t>Tab. C4-11web: Absolventinnen und Absolventen des Ausbildungsgangs zur Kinderpflegerin/zum Kinderpfleger für die Schuljahre 2006/07 bis 2011/12 nach Ländern*</t>
  </si>
  <si>
    <t>Veränderung 
2011/12 zu 2006/07</t>
  </si>
  <si>
    <t>Tab. C4-12web: Absolventinnen und Absolventen des Ausbildungsgangs zur Sozialassistentin/zum Sozialassistenten für die Schuljahre 2006/07 bis 2011/12 nach Ländern*</t>
  </si>
  <si>
    <t>Tab. C4-13web: Pädagogisches Personal* in Kindertageseinrichtungen 2013 nach Ausbildungsabschluss und Ländern</t>
  </si>
  <si>
    <t>Praktikantinnen/
Praktikanten</t>
  </si>
  <si>
    <t>1) Dipl.-Sozialpädagoginnen und -pädagogen; Dipl.-Sozialarbeiterinnen und -arbeiter; Dipl.-Pädagoginnen und -pädagogen; Dipl.-Heilpädagoginnen und - pädagogen; staatlich anerkannte Kindheitspädagoginnen und -pädagogen-</t>
  </si>
  <si>
    <t>Tab. C4-17web: Personal in Kindertageseinrichtungen 2002 und 2006 bis 2013 nach Art der Tätigkeit und Ländergruppen</t>
  </si>
  <si>
    <r>
      <t xml:space="preserve">* Ohne Personal, das in Gruppen mit ausschließlich Schulkindern tätig ist, und ohne freigestellte Leitungstätige. Personen, die im ersten Arbeitsbereich Leitungstätigkeiten ausüben und im zweiten als Gruppenleitung, Zweitkraft, zur Förderung von Kindern mit Behinderungen oder gruppenübergreifend tätig sind, werden dem pädagogischen Personal zugeordnet. In </t>
    </r>
    <r>
      <rPr>
        <b/>
        <sz val="8.5"/>
        <color indexed="8"/>
        <rFont val="Arial"/>
        <family val="2"/>
      </rPr>
      <t>B2</t>
    </r>
    <r>
      <rPr>
        <sz val="8.5"/>
        <color indexed="8"/>
        <rFont val="Arial"/>
        <family val="2"/>
      </rPr>
      <t xml:space="preserve"> ergeben sich aufgrund unterschiedlicher Abgrenzungen andere Werte. </t>
    </r>
  </si>
  <si>
    <t>Tab. C4-13web: Pädagogisches Personal in Kindertageseinrichtungen 2013 nach Ausbildungsabschluss und Ländern</t>
  </si>
  <si>
    <t>Tab. C4-11web: Absolventinnen und Absolventen des Ausbildungsgangs zur Kinderpflegerin/zum Kinderpfleger für die Schuljahre 2006/07 bis 2011/12 nach Ländern</t>
  </si>
  <si>
    <t>Tab. C4-12web: Absolventinnen und Absolventen des Ausbildungsgangs zur Sozialassistentin/zum Sozialassistenten für die Schuljahre 2006/07 bis 2011/12 nach Ländern</t>
  </si>
  <si>
    <t>Tab. C4-15web: Leitungskräfte* in Kindertageseinrichtungen 2013 nach ausgewählten Berufsausbildungsabschlüssen und Ländergruppen</t>
  </si>
  <si>
    <t>Tab. C4-15web: Leitungskräfte in Kindertageseinrichtungen 2013 nach ausgewählten Berufsausbildungsabschlüssen und Ländergruppen</t>
  </si>
  <si>
    <t xml:space="preserve">2) 2002 wurden teilweise Leitungstätige ohne Freistellung erfasst, die 50% und mehr ihrer Arbeitszeit für die Einrichtungsleitung aufwendeten (aufgrund der deutlich eingeschränkten Vergleichbarkeit Werte in Klammern). 2006 bis 2010 wurden die freigestellten Einrichtungsleitungen erfasst, seit der Erhebung 2011 werden diejenigen Beschäftigten als freigestellte Einrichtungsleitung gezählt, die im ersten Arbeitsbereich Leitungstätigkeiten ausüben und keinen zweiten Arbeitsbereich angeben. Die Vergleichbarkeit zu den Ergebnissen der Vorjahre ist dadurch eingeschränkt. </t>
  </si>
  <si>
    <r>
      <t xml:space="preserve">1) Ohne Personal, das in Gruppen mit ausschließlich Schulkindern tätig ist. Personen, die im ersten Arbeitsbereich Leitungstätigkeiten ausüben und im zweiten als Gruppenleitung, Zweitkraft, zur Förderung von Kindern mit Behinderungen oder gruppenübergreifend tätig sind, werden dem pädagogischen Personal zugeordnet. In </t>
    </r>
    <r>
      <rPr>
        <b/>
        <sz val="8.5"/>
        <color indexed="8"/>
        <rFont val="Arial"/>
        <family val="2"/>
      </rPr>
      <t xml:space="preserve">B2 </t>
    </r>
    <r>
      <rPr>
        <sz val="8.5"/>
        <color indexed="8"/>
        <rFont val="Arial"/>
        <family val="2"/>
      </rPr>
      <t>und</t>
    </r>
    <r>
      <rPr>
        <b/>
        <sz val="8.5"/>
        <color indexed="8"/>
        <rFont val="Arial"/>
        <family val="2"/>
      </rPr>
      <t xml:space="preserve"> H4 </t>
    </r>
    <r>
      <rPr>
        <sz val="8.5"/>
        <color indexed="8"/>
        <rFont val="Arial"/>
        <family val="2"/>
      </rPr>
      <t xml:space="preserve">ergeben sich aufgrund unterschiedlicher Abgrenzungen andere Werte. </t>
    </r>
  </si>
  <si>
    <r>
      <t>* Pädagogisches Personal ohne Personen, die in Gruppen mit ausschließlich Schulkindern tätig sind. Personen, die im ersten Arbeitsbereich Leitungstätigkeiten ausüben und im zweiten als Gruppenleitung, Zweitkraft, zur Förderung von Kindern mit Behinderungen oder gruppenübergreifend tätig sind, werden jeweils dem erfassten zweiten Arbeitsbereich zugeordnet. In</t>
    </r>
    <r>
      <rPr>
        <b/>
        <sz val="8.5"/>
        <color indexed="8"/>
        <rFont val="Arial"/>
        <family val="2"/>
      </rPr>
      <t xml:space="preserve"> B2</t>
    </r>
    <r>
      <rPr>
        <sz val="8.5"/>
        <color indexed="8"/>
        <rFont val="Arial"/>
        <family val="2"/>
      </rPr>
      <t xml:space="preserve"> und </t>
    </r>
    <r>
      <rPr>
        <b/>
        <sz val="8.5"/>
        <color indexed="8"/>
        <rFont val="Arial"/>
        <family val="2"/>
      </rPr>
      <t>H4</t>
    </r>
    <r>
      <rPr>
        <sz val="8.5"/>
        <color indexed="8"/>
        <rFont val="Arial"/>
        <family val="2"/>
      </rPr>
      <t xml:space="preserve"> ergeben sich aufgrund unterschiedlicher Abgrenzungen andere Werte.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</si>
</sst>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quot;€&quot;* #,##0.00_);_(&quot;€&quot;* \(#,##0.00\);_(&quot;€&quot;* &quot;-&quot;??_);_(@_)"/>
    <numFmt numFmtId="165" formatCode="0.0"/>
    <numFmt numFmtId="166" formatCode="#,##0.0"/>
    <numFmt numFmtId="167" formatCode="_-* #,##0.00\ _D_M_-;\-* #,##0.00\ _D_M_-;_-* &quot;-&quot;??\ _D_M_-;_-@_-"/>
    <numFmt numFmtId="168" formatCode="_-* #,##0\ _€_-;\-* #,##0\ _€_-;_-* &quot;-&quot;??\ _€_-;_-@_-"/>
    <numFmt numFmtId="169" formatCode="\+#,##0;\ \-#,##0"/>
    <numFmt numFmtId="170" formatCode="\+0.0;\ \-0.0"/>
    <numFmt numFmtId="171" formatCode="###0"/>
    <numFmt numFmtId="172" formatCode="\+#,##0.0;\ \-#,##0.0"/>
    <numFmt numFmtId="173" formatCode="#,##0_);\(#,##0\)"/>
  </numFmts>
  <fonts count="33">
    <font>
      <sz val="11"/>
      <color theme="1"/>
      <name val="Calibri"/>
      <family val="2"/>
      <scheme val="minor"/>
    </font>
    <font>
      <sz val="10"/>
      <name val="Arial"/>
      <family val="2"/>
    </font>
    <font>
      <sz val="10"/>
      <name val="Arial"/>
      <family val="2"/>
    </font>
    <font>
      <sz val="9"/>
      <color indexed="8"/>
      <name val="Arial"/>
      <family val="2"/>
    </font>
    <font>
      <sz val="9"/>
      <name val="Arial"/>
      <family val="2"/>
    </font>
    <font>
      <u/>
      <sz val="10"/>
      <color indexed="12"/>
      <name val="Arial"/>
      <family val="2"/>
    </font>
    <font>
      <b/>
      <sz val="10"/>
      <color indexed="8"/>
      <name val="Arial"/>
      <family val="2"/>
    </font>
    <font>
      <vertAlign val="superscript"/>
      <sz val="9"/>
      <color indexed="8"/>
      <name val="Arial"/>
      <family val="2"/>
    </font>
    <font>
      <sz val="8.5"/>
      <color indexed="8"/>
      <name val="Arial"/>
      <family val="2"/>
    </font>
    <font>
      <b/>
      <sz val="10"/>
      <name val="Arial"/>
      <family val="2"/>
    </font>
    <font>
      <sz val="8.5"/>
      <name val="Arial"/>
      <family val="2"/>
    </font>
    <font>
      <i/>
      <sz val="9"/>
      <color indexed="8"/>
      <name val="Arial"/>
      <family val="2"/>
    </font>
    <font>
      <u/>
      <sz val="10"/>
      <color indexed="12"/>
      <name val="MetaNormalLF-Roman"/>
    </font>
    <font>
      <sz val="11"/>
      <name val="Arial"/>
      <family val="2"/>
    </font>
    <font>
      <b/>
      <sz val="8.5"/>
      <color indexed="8"/>
      <name val="Arial"/>
      <family val="2"/>
    </font>
    <font>
      <b/>
      <sz val="9"/>
      <name val="Arial"/>
      <family val="2"/>
    </font>
    <font>
      <b/>
      <sz val="11"/>
      <name val="Arial"/>
      <family val="2"/>
    </font>
    <font>
      <i/>
      <sz val="11"/>
      <name val="Arial"/>
      <family val="2"/>
    </font>
    <font>
      <b/>
      <sz val="9"/>
      <name val="Symbol"/>
      <family val="1"/>
      <charset val="2"/>
    </font>
    <font>
      <vertAlign val="superscript"/>
      <sz val="9"/>
      <name val="Arial"/>
      <family val="2"/>
    </font>
    <font>
      <b/>
      <sz val="8.5"/>
      <name val="Arial"/>
      <family val="2"/>
    </font>
    <font>
      <sz val="11"/>
      <color theme="1"/>
      <name val="Calibri"/>
      <family val="2"/>
      <scheme val="minor"/>
    </font>
    <font>
      <u/>
      <sz val="10"/>
      <color theme="10"/>
      <name val="Arial"/>
      <family val="2"/>
    </font>
    <font>
      <sz val="11"/>
      <color rgb="FFFF0000"/>
      <name val="Calibri"/>
      <family val="2"/>
      <scheme val="minor"/>
    </font>
    <font>
      <sz val="9"/>
      <color theme="1"/>
      <name val="Arial"/>
      <family val="2"/>
    </font>
    <font>
      <i/>
      <sz val="9"/>
      <color theme="1"/>
      <name val="Arial"/>
      <family val="2"/>
    </font>
    <font>
      <sz val="10"/>
      <color rgb="FFFF0000"/>
      <name val="Arial"/>
      <family val="2"/>
    </font>
    <font>
      <sz val="9"/>
      <color rgb="FFFF0000"/>
      <name val="Arial"/>
      <family val="2"/>
    </font>
    <font>
      <sz val="9"/>
      <color rgb="FF00B0F0"/>
      <name val="Arial"/>
      <family val="2"/>
    </font>
    <font>
      <sz val="11"/>
      <name val="Calibri"/>
      <family val="2"/>
      <scheme val="minor"/>
    </font>
    <font>
      <b/>
      <sz val="10"/>
      <color theme="1"/>
      <name val="Arial"/>
      <family val="2"/>
    </font>
    <font>
      <sz val="8"/>
      <color rgb="FF000000"/>
      <name val="Arial"/>
      <family val="2"/>
    </font>
    <font>
      <b/>
      <sz val="10"/>
      <color rgb="FF000000"/>
      <name val="Arial"/>
      <family val="2"/>
    </font>
  </fonts>
  <fills count="7">
    <fill>
      <patternFill patternType="none"/>
    </fill>
    <fill>
      <patternFill patternType="gray125"/>
    </fill>
    <fill>
      <patternFill patternType="solid">
        <fgColor rgb="FFC6D9F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s>
  <cellStyleXfs count="50">
    <xf numFmtId="0" fontId="0" fillId="0" borderId="0"/>
    <xf numFmtId="167" fontId="1"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2" fillId="0" borderId="0" applyNumberFormat="0" applyFill="0" applyBorder="0" applyAlignment="0" applyProtection="0"/>
    <xf numFmtId="0" fontId="12" fillId="0" borderId="0" applyNumberFormat="0" applyFill="0" applyBorder="0" applyAlignment="0" applyProtection="0">
      <alignment vertical="top"/>
      <protection locked="0"/>
    </xf>
    <xf numFmtId="43" fontId="21" fillId="0" borderId="0" applyFont="0" applyFill="0" applyBorder="0" applyAlignment="0" applyProtection="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3"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4" fillId="0" borderId="0"/>
    <xf numFmtId="0" fontId="1" fillId="0" borderId="0"/>
    <xf numFmtId="0" fontId="2" fillId="0" borderId="0"/>
    <xf numFmtId="0" fontId="13"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cellStyleXfs>
  <cellXfs count="463">
    <xf numFmtId="0" fontId="0" fillId="0" borderId="0" xfId="0"/>
    <xf numFmtId="3" fontId="0" fillId="0" borderId="0" xfId="0" applyNumberFormat="1"/>
    <xf numFmtId="165" fontId="0" fillId="0" borderId="0" xfId="0" applyNumberFormat="1"/>
    <xf numFmtId="3" fontId="3" fillId="0" borderId="1" xfId="0" applyNumberFormat="1" applyFont="1" applyBorder="1" applyAlignment="1">
      <alignment horizontal="right" vertical="center"/>
    </xf>
    <xf numFmtId="0" fontId="0" fillId="0" borderId="0" xfId="0" applyBorder="1"/>
    <xf numFmtId="0" fontId="3"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3" xfId="0" applyFont="1" applyFill="1" applyBorder="1" applyAlignment="1">
      <alignment horizontal="left" vertical="center"/>
    </xf>
    <xf numFmtId="3" fontId="3" fillId="0" borderId="1" xfId="0" applyNumberFormat="1" applyFont="1" applyFill="1" applyBorder="1" applyAlignment="1">
      <alignment horizontal="right" vertical="center" indent="1"/>
    </xf>
    <xf numFmtId="165" fontId="3" fillId="0" borderId="1" xfId="0" applyNumberFormat="1" applyFont="1" applyFill="1" applyBorder="1" applyAlignment="1">
      <alignment horizontal="right" vertical="center" indent="1"/>
    </xf>
    <xf numFmtId="165" fontId="3" fillId="0" borderId="3" xfId="0" applyNumberFormat="1" applyFont="1" applyFill="1" applyBorder="1" applyAlignment="1">
      <alignment horizontal="right" vertical="center" indent="1"/>
    </xf>
    <xf numFmtId="165" fontId="3" fillId="0" borderId="0" xfId="0" applyNumberFormat="1" applyFont="1" applyFill="1" applyBorder="1" applyAlignment="1">
      <alignment horizontal="right" vertical="center" indent="1"/>
    </xf>
    <xf numFmtId="0" fontId="3" fillId="2" borderId="3" xfId="0" applyFont="1" applyFill="1" applyBorder="1" applyAlignment="1">
      <alignment horizontal="left" vertical="center"/>
    </xf>
    <xf numFmtId="3" fontId="3" fillId="2" borderId="1" xfId="0" applyNumberFormat="1" applyFont="1" applyFill="1" applyBorder="1" applyAlignment="1">
      <alignment horizontal="right" vertical="center" indent="1"/>
    </xf>
    <xf numFmtId="165" fontId="3" fillId="2" borderId="1" xfId="0" applyNumberFormat="1" applyFont="1" applyFill="1" applyBorder="1" applyAlignment="1">
      <alignment horizontal="right" vertical="center" indent="1"/>
    </xf>
    <xf numFmtId="165" fontId="3" fillId="2" borderId="3" xfId="0" applyNumberFormat="1" applyFont="1" applyFill="1" applyBorder="1" applyAlignment="1">
      <alignment horizontal="right" vertical="center" indent="1"/>
    </xf>
    <xf numFmtId="165" fontId="3" fillId="2" borderId="0" xfId="0" applyNumberFormat="1" applyFont="1" applyFill="1" applyBorder="1" applyAlignment="1">
      <alignment horizontal="right" vertical="center" indent="1"/>
    </xf>
    <xf numFmtId="0" fontId="4" fillId="0" borderId="3" xfId="0" applyFont="1" applyFill="1" applyBorder="1" applyAlignment="1">
      <alignment horizontal="left" vertical="center"/>
    </xf>
    <xf numFmtId="3" fontId="4" fillId="0" borderId="1" xfId="0" applyNumberFormat="1" applyFont="1" applyFill="1" applyBorder="1" applyAlignment="1">
      <alignment horizontal="right" vertical="center" indent="1"/>
    </xf>
    <xf numFmtId="165" fontId="4" fillId="0" borderId="1" xfId="0" applyNumberFormat="1" applyFont="1" applyFill="1" applyBorder="1" applyAlignment="1">
      <alignment horizontal="right" vertical="center" indent="1"/>
    </xf>
    <xf numFmtId="165" fontId="4" fillId="0" borderId="3" xfId="0" applyNumberFormat="1" applyFont="1" applyFill="1" applyBorder="1" applyAlignment="1">
      <alignment horizontal="right" vertical="center" indent="1"/>
    </xf>
    <xf numFmtId="165" fontId="4" fillId="0" borderId="0" xfId="0" applyNumberFormat="1" applyFont="1" applyFill="1" applyBorder="1" applyAlignment="1">
      <alignment horizontal="right" vertical="center" indent="1"/>
    </xf>
    <xf numFmtId="3" fontId="4" fillId="2" borderId="1" xfId="0" applyNumberFormat="1" applyFont="1" applyFill="1" applyBorder="1" applyAlignment="1">
      <alignment horizontal="right" vertical="center" indent="1"/>
    </xf>
    <xf numFmtId="165" fontId="4" fillId="2" borderId="1" xfId="0" applyNumberFormat="1" applyFont="1" applyFill="1" applyBorder="1" applyAlignment="1">
      <alignment horizontal="right" vertical="center" indent="1"/>
    </xf>
    <xf numFmtId="165" fontId="4" fillId="2" borderId="3" xfId="0" applyNumberFormat="1" applyFont="1" applyFill="1" applyBorder="1" applyAlignment="1">
      <alignment horizontal="right" vertical="center" indent="1"/>
    </xf>
    <xf numFmtId="165" fontId="4" fillId="2" borderId="0" xfId="0" applyNumberFormat="1" applyFont="1" applyFill="1" applyBorder="1" applyAlignment="1">
      <alignment horizontal="right" vertical="center" indent="1"/>
    </xf>
    <xf numFmtId="165" fontId="4" fillId="2" borderId="4" xfId="0" applyNumberFormat="1" applyFont="1" applyFill="1" applyBorder="1" applyAlignment="1">
      <alignment horizontal="right" vertical="center" indent="1"/>
    </xf>
    <xf numFmtId="165" fontId="3" fillId="0" borderId="4" xfId="0" applyNumberFormat="1" applyFont="1" applyFill="1" applyBorder="1" applyAlignment="1">
      <alignment horizontal="right" vertical="center" indent="1"/>
    </xf>
    <xf numFmtId="3" fontId="0" fillId="0" borderId="0" xfId="0" applyNumberFormat="1" applyBorder="1"/>
    <xf numFmtId="165" fontId="3" fillId="2" borderId="4" xfId="0" applyNumberFormat="1" applyFont="1" applyFill="1" applyBorder="1" applyAlignment="1">
      <alignment horizontal="right" vertical="center" indent="1"/>
    </xf>
    <xf numFmtId="165" fontId="4" fillId="0" borderId="4" xfId="0" applyNumberFormat="1" applyFont="1" applyFill="1" applyBorder="1" applyAlignment="1">
      <alignment horizontal="right" vertical="center" indent="1"/>
    </xf>
    <xf numFmtId="0" fontId="4" fillId="2" borderId="3" xfId="0" applyFont="1" applyFill="1" applyBorder="1" applyAlignment="1">
      <alignment horizontal="left" vertical="center"/>
    </xf>
    <xf numFmtId="0" fontId="3" fillId="2" borderId="5" xfId="0" applyFont="1" applyFill="1" applyBorder="1" applyAlignment="1">
      <alignment horizontal="left" vertical="center"/>
    </xf>
    <xf numFmtId="3" fontId="4" fillId="2" borderId="6" xfId="0" applyNumberFormat="1" applyFont="1" applyFill="1" applyBorder="1" applyAlignment="1">
      <alignment horizontal="right" vertical="center" indent="1"/>
    </xf>
    <xf numFmtId="165" fontId="4" fillId="2" borderId="6" xfId="0" applyNumberFormat="1" applyFont="1" applyFill="1" applyBorder="1" applyAlignment="1">
      <alignment horizontal="right" vertical="center" indent="1"/>
    </xf>
    <xf numFmtId="165" fontId="4" fillId="2" borderId="7" xfId="0" applyNumberFormat="1" applyFont="1" applyFill="1" applyBorder="1" applyAlignment="1">
      <alignment horizontal="right" vertical="center" indent="1"/>
    </xf>
    <xf numFmtId="166" fontId="3" fillId="0" borderId="0" xfId="0" applyNumberFormat="1" applyFont="1" applyBorder="1" applyAlignment="1">
      <alignment horizontal="righ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2" xfId="0" applyFont="1" applyBorder="1" applyAlignment="1">
      <alignment horizontal="left" vertical="center"/>
    </xf>
    <xf numFmtId="3" fontId="3" fillId="0" borderId="13" xfId="0" applyNumberFormat="1" applyFont="1" applyBorder="1" applyAlignment="1">
      <alignment horizontal="left" vertical="center" indent="2"/>
    </xf>
    <xf numFmtId="3" fontId="3" fillId="0" borderId="8" xfId="0" applyNumberFormat="1" applyFont="1" applyBorder="1" applyAlignment="1">
      <alignment horizontal="left" vertical="center" indent="2"/>
    </xf>
    <xf numFmtId="3" fontId="3" fillId="0" borderId="12" xfId="0" applyNumberFormat="1" applyFont="1" applyBorder="1" applyAlignment="1">
      <alignment horizontal="left" vertical="center" indent="2"/>
    </xf>
    <xf numFmtId="0" fontId="3" fillId="0" borderId="13" xfId="0" applyFont="1" applyBorder="1" applyAlignment="1">
      <alignment horizontal="left" vertical="center" indent="3"/>
    </xf>
    <xf numFmtId="0" fontId="3" fillId="0" borderId="8" xfId="0" applyFont="1" applyBorder="1" applyAlignment="1">
      <alignment horizontal="left" vertical="center" indent="3"/>
    </xf>
    <xf numFmtId="0" fontId="3" fillId="0" borderId="11" xfId="0" applyFont="1" applyBorder="1" applyAlignment="1">
      <alignment horizontal="left" vertical="center" indent="3"/>
    </xf>
    <xf numFmtId="3" fontId="3" fillId="2" borderId="4" xfId="0" applyNumberFormat="1" applyFont="1" applyFill="1" applyBorder="1" applyAlignment="1">
      <alignment horizontal="left" vertical="center" indent="2"/>
    </xf>
    <xf numFmtId="3" fontId="3" fillId="2" borderId="1" xfId="0" applyNumberFormat="1" applyFont="1" applyFill="1" applyBorder="1" applyAlignment="1">
      <alignment horizontal="left" vertical="center" indent="2"/>
    </xf>
    <xf numFmtId="3" fontId="3" fillId="2" borderId="3" xfId="0" applyNumberFormat="1" applyFont="1" applyFill="1" applyBorder="1" applyAlignment="1">
      <alignment horizontal="left" vertical="center" indent="2"/>
    </xf>
    <xf numFmtId="165" fontId="3" fillId="2" borderId="4" xfId="0" applyNumberFormat="1" applyFont="1" applyFill="1" applyBorder="1" applyAlignment="1">
      <alignment horizontal="left" vertical="center" indent="3"/>
    </xf>
    <xf numFmtId="165" fontId="3" fillId="2" borderId="1" xfId="0" applyNumberFormat="1" applyFont="1" applyFill="1" applyBorder="1" applyAlignment="1">
      <alignment horizontal="left" vertical="center" indent="3"/>
    </xf>
    <xf numFmtId="165" fontId="3" fillId="2" borderId="0" xfId="0" applyNumberFormat="1" applyFont="1" applyFill="1" applyBorder="1" applyAlignment="1">
      <alignment horizontal="left" vertical="center" indent="3"/>
    </xf>
    <xf numFmtId="3" fontId="3" fillId="0" borderId="4" xfId="0" applyNumberFormat="1" applyFont="1" applyBorder="1" applyAlignment="1">
      <alignment horizontal="left" vertical="center" indent="2"/>
    </xf>
    <xf numFmtId="3" fontId="3" fillId="0" borderId="1" xfId="0" applyNumberFormat="1" applyFont="1" applyBorder="1" applyAlignment="1">
      <alignment horizontal="left" vertical="center" indent="2"/>
    </xf>
    <xf numFmtId="3" fontId="3" fillId="0" borderId="3" xfId="0" applyNumberFormat="1" applyFont="1" applyBorder="1" applyAlignment="1">
      <alignment horizontal="left" vertical="center" indent="2"/>
    </xf>
    <xf numFmtId="165" fontId="3" fillId="0" borderId="4" xfId="0" applyNumberFormat="1" applyFont="1" applyBorder="1" applyAlignment="1">
      <alignment horizontal="left" vertical="center" indent="3"/>
    </xf>
    <xf numFmtId="165" fontId="3" fillId="0" borderId="1" xfId="0" applyNumberFormat="1" applyFont="1" applyBorder="1" applyAlignment="1">
      <alignment horizontal="left" vertical="center" indent="3"/>
    </xf>
    <xf numFmtId="165" fontId="3" fillId="0" borderId="0" xfId="0" applyNumberFormat="1" applyFont="1" applyBorder="1" applyAlignment="1">
      <alignment horizontal="left" vertical="center" indent="3"/>
    </xf>
    <xf numFmtId="3" fontId="4" fillId="2" borderId="7" xfId="0" applyNumberFormat="1" applyFont="1" applyFill="1" applyBorder="1" applyAlignment="1">
      <alignment horizontal="left" vertical="center" indent="2"/>
    </xf>
    <xf numFmtId="3" fontId="4" fillId="2" borderId="6" xfId="0" applyNumberFormat="1" applyFont="1" applyFill="1" applyBorder="1" applyAlignment="1">
      <alignment horizontal="left" vertical="center" indent="2"/>
    </xf>
    <xf numFmtId="3" fontId="4" fillId="2" borderId="5" xfId="0" applyNumberFormat="1" applyFont="1" applyFill="1" applyBorder="1" applyAlignment="1">
      <alignment horizontal="left" vertical="center" indent="2"/>
    </xf>
    <xf numFmtId="165" fontId="4" fillId="2" borderId="7" xfId="0" applyNumberFormat="1" applyFont="1" applyFill="1" applyBorder="1" applyAlignment="1">
      <alignment horizontal="left" vertical="center" indent="3"/>
    </xf>
    <xf numFmtId="0" fontId="3" fillId="2" borderId="14" xfId="0" applyFont="1" applyFill="1" applyBorder="1" applyAlignment="1">
      <alignment horizontal="center" vertical="center" wrapText="1"/>
    </xf>
    <xf numFmtId="0" fontId="23" fillId="0" borderId="0" xfId="0" applyFont="1"/>
    <xf numFmtId="1" fontId="23" fillId="0" borderId="0" xfId="0" applyNumberFormat="1" applyFont="1"/>
    <xf numFmtId="0" fontId="3" fillId="0" borderId="12" xfId="0" applyFont="1" applyFill="1" applyBorder="1" applyAlignment="1">
      <alignment vertical="center" wrapText="1"/>
    </xf>
    <xf numFmtId="165" fontId="4" fillId="0" borderId="1" xfId="0" applyNumberFormat="1" applyFont="1" applyBorder="1" applyAlignment="1">
      <alignment horizontal="right" vertical="center" indent="2"/>
    </xf>
    <xf numFmtId="165" fontId="4" fillId="0" borderId="8" xfId="0" applyNumberFormat="1" applyFont="1" applyBorder="1" applyAlignment="1">
      <alignment horizontal="right" vertical="center" indent="2"/>
    </xf>
    <xf numFmtId="165" fontId="4" fillId="0" borderId="0" xfId="0" applyNumberFormat="1" applyFont="1" applyBorder="1" applyAlignment="1">
      <alignment horizontal="right" vertical="center" indent="2"/>
    </xf>
    <xf numFmtId="0" fontId="3" fillId="2" borderId="3" xfId="0" applyFont="1" applyFill="1" applyBorder="1" applyAlignment="1">
      <alignment vertical="center" wrapText="1"/>
    </xf>
    <xf numFmtId="165" fontId="4" fillId="2" borderId="1" xfId="0" applyNumberFormat="1" applyFont="1" applyFill="1" applyBorder="1" applyAlignment="1">
      <alignment horizontal="right" vertical="center" indent="2"/>
    </xf>
    <xf numFmtId="165" fontId="4" fillId="2" borderId="0" xfId="0" applyNumberFormat="1" applyFont="1" applyFill="1" applyBorder="1" applyAlignment="1">
      <alignment horizontal="right" vertical="center" indent="2"/>
    </xf>
    <xf numFmtId="0" fontId="3" fillId="0" borderId="3" xfId="0" applyFont="1" applyFill="1" applyBorder="1" applyAlignment="1">
      <alignment vertical="center" wrapText="1"/>
    </xf>
    <xf numFmtId="165" fontId="4" fillId="2" borderId="3" xfId="0" applyNumberFormat="1" applyFont="1" applyFill="1" applyBorder="1" applyAlignment="1">
      <alignment horizontal="right" vertical="center" indent="2"/>
    </xf>
    <xf numFmtId="0" fontId="3" fillId="0" borderId="3" xfId="0" applyFont="1" applyBorder="1" applyAlignment="1">
      <alignment vertical="center" wrapText="1"/>
    </xf>
    <xf numFmtId="165" fontId="4" fillId="0" borderId="3" xfId="0" applyNumberFormat="1" applyFont="1" applyBorder="1" applyAlignment="1">
      <alignment horizontal="right" vertical="center" indent="2"/>
    </xf>
    <xf numFmtId="0" fontId="4" fillId="2" borderId="1" xfId="0" applyFont="1" applyFill="1" applyBorder="1" applyAlignment="1">
      <alignment horizontal="right" vertical="center" indent="2"/>
    </xf>
    <xf numFmtId="0" fontId="4" fillId="2" borderId="3" xfId="0" applyFont="1" applyFill="1" applyBorder="1" applyAlignment="1">
      <alignment horizontal="right" vertical="center" indent="2"/>
    </xf>
    <xf numFmtId="0" fontId="4" fillId="2" borderId="0" xfId="0" applyFont="1" applyFill="1" applyBorder="1" applyAlignment="1">
      <alignment horizontal="right" vertical="center" indent="2"/>
    </xf>
    <xf numFmtId="0" fontId="3" fillId="0" borderId="5" xfId="0" applyFont="1" applyBorder="1" applyAlignment="1">
      <alignment vertical="center" wrapText="1"/>
    </xf>
    <xf numFmtId="165" fontId="4" fillId="0" borderId="6" xfId="0" applyNumberFormat="1" applyFont="1" applyBorder="1" applyAlignment="1">
      <alignment horizontal="right" vertical="center" indent="2"/>
    </xf>
    <xf numFmtId="165" fontId="4" fillId="0" borderId="5" xfId="0" applyNumberFormat="1" applyFont="1" applyBorder="1" applyAlignment="1">
      <alignment horizontal="right" vertical="center" indent="2"/>
    </xf>
    <xf numFmtId="165" fontId="4" fillId="0" borderId="15" xfId="0" applyNumberFormat="1" applyFont="1" applyBorder="1" applyAlignment="1">
      <alignment horizontal="right" vertical="center" indent="2"/>
    </xf>
    <xf numFmtId="0" fontId="5" fillId="0" borderId="0" xfId="3" applyBorder="1" applyAlignment="1" applyProtection="1">
      <alignment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165" fontId="3" fillId="0" borderId="12" xfId="0" applyNumberFormat="1" applyFont="1" applyFill="1" applyBorder="1" applyAlignment="1">
      <alignment horizontal="right" vertical="center" indent="1"/>
    </xf>
    <xf numFmtId="165" fontId="3" fillId="0" borderId="11" xfId="0" applyNumberFormat="1" applyFont="1" applyFill="1" applyBorder="1" applyAlignment="1">
      <alignment horizontal="right" vertical="center" indent="1"/>
    </xf>
    <xf numFmtId="0" fontId="0" fillId="0" borderId="0" xfId="0" applyFill="1"/>
    <xf numFmtId="165" fontId="3" fillId="0" borderId="3" xfId="0" applyNumberFormat="1" applyFont="1" applyBorder="1" applyAlignment="1">
      <alignment horizontal="right" vertical="center" indent="1"/>
    </xf>
    <xf numFmtId="165" fontId="3" fillId="0" borderId="0" xfId="0" applyNumberFormat="1" applyFont="1" applyBorder="1" applyAlignment="1">
      <alignment horizontal="right" vertical="center" indent="1"/>
    </xf>
    <xf numFmtId="165" fontId="3" fillId="2" borderId="5" xfId="0" applyNumberFormat="1" applyFont="1" applyFill="1" applyBorder="1" applyAlignment="1">
      <alignment horizontal="right" vertical="center" indent="1"/>
    </xf>
    <xf numFmtId="165" fontId="3" fillId="2" borderId="15" xfId="0" applyNumberFormat="1" applyFont="1" applyFill="1" applyBorder="1" applyAlignment="1">
      <alignment horizontal="right" vertical="center" indent="1"/>
    </xf>
    <xf numFmtId="1" fontId="0" fillId="0" borderId="0" xfId="0" applyNumberFormat="1"/>
    <xf numFmtId="0" fontId="24" fillId="0" borderId="3" xfId="0" applyFont="1" applyBorder="1"/>
    <xf numFmtId="165" fontId="3" fillId="0" borderId="3" xfId="0" applyNumberFormat="1" applyFont="1" applyBorder="1" applyAlignment="1">
      <alignment horizontal="right" vertical="center"/>
    </xf>
    <xf numFmtId="0" fontId="24" fillId="2" borderId="3" xfId="0" applyFont="1" applyFill="1" applyBorder="1"/>
    <xf numFmtId="165" fontId="3" fillId="2" borderId="3" xfId="0" applyNumberFormat="1" applyFont="1" applyFill="1" applyBorder="1" applyAlignment="1">
      <alignment horizontal="right" vertical="center"/>
    </xf>
    <xf numFmtId="0" fontId="3" fillId="2" borderId="3" xfId="0" applyFont="1" applyFill="1" applyBorder="1" applyAlignment="1">
      <alignment horizontal="right" vertical="center"/>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12" xfId="0" applyFont="1" applyBorder="1" applyAlignment="1">
      <alignment vertical="center"/>
    </xf>
    <xf numFmtId="3" fontId="3" fillId="0" borderId="13" xfId="0" applyNumberFormat="1" applyFont="1" applyBorder="1" applyAlignment="1">
      <alignment horizontal="right" vertical="center"/>
    </xf>
    <xf numFmtId="165" fontId="3" fillId="0" borderId="12" xfId="0" applyNumberFormat="1" applyFont="1" applyBorder="1" applyAlignment="1">
      <alignment horizontal="right" vertical="center"/>
    </xf>
    <xf numFmtId="0" fontId="3" fillId="2" borderId="3" xfId="0" applyFont="1" applyFill="1" applyBorder="1" applyAlignment="1">
      <alignment vertical="center"/>
    </xf>
    <xf numFmtId="3" fontId="3" fillId="2" borderId="4" xfId="0" applyNumberFormat="1" applyFont="1" applyFill="1" applyBorder="1" applyAlignment="1">
      <alignment horizontal="right" vertical="center"/>
    </xf>
    <xf numFmtId="0" fontId="3" fillId="0" borderId="3" xfId="0" applyFont="1" applyBorder="1" applyAlignment="1">
      <alignment vertical="center"/>
    </xf>
    <xf numFmtId="3" fontId="3" fillId="0" borderId="4" xfId="0" applyNumberFormat="1" applyFont="1" applyBorder="1" applyAlignment="1">
      <alignment horizontal="right" vertical="center"/>
    </xf>
    <xf numFmtId="0" fontId="3" fillId="0" borderId="3" xfId="0" applyFont="1" applyFill="1" applyBorder="1" applyAlignment="1">
      <alignment vertical="center"/>
    </xf>
    <xf numFmtId="3" fontId="3" fillId="0" borderId="4" xfId="0" applyNumberFormat="1" applyFont="1" applyFill="1" applyBorder="1" applyAlignment="1">
      <alignment horizontal="right" vertical="center"/>
    </xf>
    <xf numFmtId="165" fontId="3" fillId="0" borderId="3"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3" fillId="2" borderId="11" xfId="0" applyFont="1" applyFill="1" applyBorder="1" applyAlignment="1">
      <alignment horizontal="center" vertical="center"/>
    </xf>
    <xf numFmtId="2" fontId="3" fillId="3" borderId="2" xfId="0"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0" borderId="12" xfId="0" applyFont="1" applyFill="1" applyBorder="1" applyAlignment="1">
      <alignment vertical="center"/>
    </xf>
    <xf numFmtId="0" fontId="3" fillId="2" borderId="3" xfId="0" applyFont="1" applyFill="1" applyBorder="1" applyAlignment="1">
      <alignment horizontal="left" vertical="center" indent="1"/>
    </xf>
    <xf numFmtId="3" fontId="3" fillId="2" borderId="1" xfId="0" applyNumberFormat="1" applyFont="1" applyFill="1" applyBorder="1" applyAlignment="1">
      <alignment horizontal="right" vertical="center"/>
    </xf>
    <xf numFmtId="0" fontId="3" fillId="0" borderId="3" xfId="0" applyFont="1" applyFill="1" applyBorder="1" applyAlignment="1">
      <alignment horizontal="left" vertical="center" indent="2"/>
    </xf>
    <xf numFmtId="3" fontId="3" fillId="0" borderId="1" xfId="0" applyNumberFormat="1" applyFont="1" applyFill="1" applyBorder="1" applyAlignment="1">
      <alignment horizontal="right" vertical="center"/>
    </xf>
    <xf numFmtId="0" fontId="3" fillId="2" borderId="3" xfId="0" applyFont="1" applyFill="1" applyBorder="1" applyAlignment="1">
      <alignment horizontal="left" vertical="center" indent="2"/>
    </xf>
    <xf numFmtId="0" fontId="3" fillId="0" borderId="3" xfId="0" applyFont="1" applyFill="1" applyBorder="1" applyAlignment="1">
      <alignment horizontal="left" vertical="center" wrapText="1" indent="2"/>
    </xf>
    <xf numFmtId="0" fontId="3" fillId="0" borderId="3" xfId="0" applyFont="1" applyFill="1" applyBorder="1" applyAlignment="1">
      <alignment horizontal="left" vertical="center" indent="1"/>
    </xf>
    <xf numFmtId="0" fontId="3" fillId="2" borderId="5" xfId="0" applyFont="1" applyFill="1" applyBorder="1" applyAlignment="1">
      <alignment horizontal="left" vertical="center" indent="1"/>
    </xf>
    <xf numFmtId="0" fontId="4" fillId="0" borderId="3" xfId="0" applyFont="1" applyFill="1" applyBorder="1" applyAlignment="1">
      <alignment vertical="center"/>
    </xf>
    <xf numFmtId="3" fontId="3" fillId="0" borderId="13" xfId="0" applyNumberFormat="1" applyFont="1" applyBorder="1" applyAlignment="1">
      <alignment horizontal="right" vertical="center" wrapText="1"/>
    </xf>
    <xf numFmtId="3" fontId="3" fillId="2" borderId="4" xfId="0" applyNumberFormat="1" applyFont="1" applyFill="1" applyBorder="1" applyAlignment="1">
      <alignment horizontal="right" vertical="center" wrapText="1"/>
    </xf>
    <xf numFmtId="166" fontId="3" fillId="2" borderId="0" xfId="0" applyNumberFormat="1" applyFont="1" applyFill="1" applyBorder="1" applyAlignment="1">
      <alignment horizontal="right" vertical="center" wrapText="1"/>
    </xf>
    <xf numFmtId="3" fontId="3" fillId="0" borderId="4" xfId="0" applyNumberFormat="1" applyFont="1" applyBorder="1" applyAlignment="1">
      <alignment horizontal="right" vertical="center" wrapText="1"/>
    </xf>
    <xf numFmtId="3" fontId="3" fillId="2" borderId="1" xfId="0" applyNumberFormat="1" applyFont="1" applyFill="1" applyBorder="1" applyAlignment="1">
      <alignment vertical="center" wrapText="1"/>
    </xf>
    <xf numFmtId="166" fontId="3" fillId="2" borderId="3" xfId="0" applyNumberFormat="1" applyFont="1" applyFill="1" applyBorder="1" applyAlignment="1">
      <alignment vertical="center" wrapText="1"/>
    </xf>
    <xf numFmtId="166" fontId="3" fillId="2" borderId="0" xfId="0" applyNumberFormat="1" applyFont="1" applyFill="1" applyBorder="1" applyAlignment="1">
      <alignment vertical="center" wrapText="1"/>
    </xf>
    <xf numFmtId="3" fontId="3" fillId="0" borderId="1" xfId="0" applyNumberFormat="1" applyFont="1" applyBorder="1" applyAlignment="1">
      <alignment vertical="center" wrapText="1"/>
    </xf>
    <xf numFmtId="166" fontId="3" fillId="0" borderId="3" xfId="0" applyNumberFormat="1" applyFont="1" applyBorder="1" applyAlignment="1">
      <alignment vertical="center" wrapText="1"/>
    </xf>
    <xf numFmtId="166" fontId="3" fillId="0" borderId="0" xfId="0" applyNumberFormat="1" applyFont="1" applyBorder="1" applyAlignment="1">
      <alignment vertical="center" wrapText="1"/>
    </xf>
    <xf numFmtId="3" fontId="3" fillId="0" borderId="6" xfId="0" applyNumberFormat="1" applyFont="1" applyBorder="1" applyAlignment="1">
      <alignment vertical="center" wrapText="1"/>
    </xf>
    <xf numFmtId="166" fontId="3" fillId="0" borderId="5" xfId="0" applyNumberFormat="1" applyFont="1" applyBorder="1" applyAlignment="1">
      <alignment vertical="center" wrapText="1"/>
    </xf>
    <xf numFmtId="166" fontId="3" fillId="0" borderId="15" xfId="0" applyNumberFormat="1" applyFont="1" applyBorder="1" applyAlignment="1">
      <alignment vertical="center" wrapText="1"/>
    </xf>
    <xf numFmtId="165" fontId="3" fillId="0" borderId="13" xfId="0" applyNumberFormat="1" applyFont="1" applyBorder="1" applyAlignment="1">
      <alignment horizontal="right" vertical="center" wrapText="1"/>
    </xf>
    <xf numFmtId="168" fontId="0" fillId="0" borderId="0" xfId="0" applyNumberFormat="1"/>
    <xf numFmtId="165" fontId="3" fillId="2" borderId="4" xfId="0" applyNumberFormat="1" applyFont="1" applyFill="1" applyBorder="1" applyAlignment="1">
      <alignment horizontal="right" vertical="center" wrapText="1"/>
    </xf>
    <xf numFmtId="165" fontId="3" fillId="0" borderId="4" xfId="0" applyNumberFormat="1" applyFont="1" applyBorder="1" applyAlignment="1">
      <alignment horizontal="right" vertical="center" wrapText="1"/>
    </xf>
    <xf numFmtId="3" fontId="3" fillId="0" borderId="7" xfId="0" applyNumberFormat="1" applyFont="1" applyBorder="1" applyAlignment="1">
      <alignment horizontal="right" vertical="center" wrapText="1"/>
    </xf>
    <xf numFmtId="165" fontId="3" fillId="0" borderId="7" xfId="0" applyNumberFormat="1" applyFont="1" applyBorder="1" applyAlignment="1">
      <alignment horizontal="right" vertical="center" wrapText="1"/>
    </xf>
    <xf numFmtId="0" fontId="3" fillId="2" borderId="13" xfId="0" applyFont="1" applyFill="1" applyBorder="1" applyAlignment="1">
      <alignment horizontal="center" vertical="center" wrapText="1"/>
    </xf>
    <xf numFmtId="0" fontId="24" fillId="0" borderId="12" xfId="0" applyFont="1" applyBorder="1"/>
    <xf numFmtId="0" fontId="24" fillId="2" borderId="2" xfId="0" applyFont="1" applyFill="1" applyBorder="1" applyAlignment="1">
      <alignment horizontal="center"/>
    </xf>
    <xf numFmtId="3" fontId="24" fillId="0" borderId="1" xfId="0" applyNumberFormat="1" applyFont="1" applyBorder="1"/>
    <xf numFmtId="3" fontId="25" fillId="0" borderId="1" xfId="0" applyNumberFormat="1" applyFont="1" applyBorder="1"/>
    <xf numFmtId="3" fontId="11" fillId="2" borderId="1" xfId="0" applyNumberFormat="1" applyFont="1" applyFill="1" applyBorder="1" applyAlignment="1">
      <alignment vertical="center" wrapText="1"/>
    </xf>
    <xf numFmtId="17" fontId="0" fillId="0" borderId="0" xfId="0" applyNumberFormat="1" applyBorder="1"/>
    <xf numFmtId="1" fontId="0" fillId="0" borderId="0" xfId="0" applyNumberFormat="1" applyBorder="1"/>
    <xf numFmtId="0" fontId="24" fillId="3" borderId="9" xfId="0" applyFont="1" applyFill="1" applyBorder="1" applyAlignment="1">
      <alignment horizontal="center" vertical="center"/>
    </xf>
    <xf numFmtId="3" fontId="24" fillId="0" borderId="8" xfId="0" applyNumberFormat="1" applyFont="1" applyBorder="1"/>
    <xf numFmtId="3" fontId="24" fillId="0" borderId="0" xfId="0" applyNumberFormat="1" applyFont="1"/>
    <xf numFmtId="3" fontId="24" fillId="2" borderId="1" xfId="0" applyNumberFormat="1" applyFont="1" applyFill="1" applyBorder="1"/>
    <xf numFmtId="3" fontId="24" fillId="2" borderId="0" xfId="0" applyNumberFormat="1" applyFont="1" applyFill="1"/>
    <xf numFmtId="0" fontId="24" fillId="2" borderId="1" xfId="0" applyFont="1" applyFill="1" applyBorder="1"/>
    <xf numFmtId="0" fontId="24" fillId="2" borderId="0" xfId="0" applyFont="1" applyFill="1"/>
    <xf numFmtId="3" fontId="24" fillId="0" borderId="0" xfId="0" applyNumberFormat="1" applyFont="1" applyFill="1"/>
    <xf numFmtId="0" fontId="24" fillId="0" borderId="5" xfId="0" applyFont="1" applyBorder="1"/>
    <xf numFmtId="3" fontId="24" fillId="0" borderId="6" xfId="0" applyNumberFormat="1" applyFont="1" applyBorder="1"/>
    <xf numFmtId="3" fontId="24" fillId="0" borderId="15" xfId="0" applyNumberFormat="1" applyFont="1" applyBorder="1"/>
    <xf numFmtId="0" fontId="24" fillId="0" borderId="0" xfId="0" applyFont="1"/>
    <xf numFmtId="0" fontId="24" fillId="2" borderId="5" xfId="0" applyFont="1" applyFill="1" applyBorder="1"/>
    <xf numFmtId="3" fontId="24" fillId="2" borderId="15" xfId="0" applyNumberFormat="1" applyFont="1" applyFill="1" applyBorder="1"/>
    <xf numFmtId="3" fontId="24" fillId="2" borderId="6" xfId="0" applyNumberFormat="1" applyFont="1" applyFill="1" applyBorder="1"/>
    <xf numFmtId="0" fontId="3" fillId="0" borderId="3" xfId="0" applyFont="1" applyFill="1" applyBorder="1" applyAlignment="1">
      <alignment horizontal="left"/>
    </xf>
    <xf numFmtId="3" fontId="3" fillId="0" borderId="1" xfId="0" applyNumberFormat="1" applyFont="1" applyFill="1" applyBorder="1"/>
    <xf numFmtId="165" fontId="3" fillId="0" borderId="1" xfId="0" applyNumberFormat="1" applyFont="1" applyFill="1" applyBorder="1"/>
    <xf numFmtId="165" fontId="3" fillId="0" borderId="0" xfId="0" applyNumberFormat="1" applyFont="1" applyFill="1"/>
    <xf numFmtId="0" fontId="3" fillId="2" borderId="3" xfId="0" applyFont="1" applyFill="1" applyBorder="1" applyAlignment="1">
      <alignment horizontal="left"/>
    </xf>
    <xf numFmtId="3" fontId="3" fillId="2" borderId="1" xfId="0" applyNumberFormat="1" applyFont="1" applyFill="1" applyBorder="1"/>
    <xf numFmtId="165" fontId="3" fillId="2" borderId="1" xfId="0" applyNumberFormat="1" applyFont="1" applyFill="1" applyBorder="1"/>
    <xf numFmtId="165" fontId="3" fillId="2" borderId="0" xfId="0" applyNumberFormat="1" applyFont="1" applyFill="1"/>
    <xf numFmtId="0" fontId="3" fillId="0" borderId="5" xfId="0" applyFont="1" applyFill="1" applyBorder="1" applyAlignment="1">
      <alignment horizontal="left"/>
    </xf>
    <xf numFmtId="3" fontId="3" fillId="0" borderId="6" xfId="0" applyNumberFormat="1" applyFont="1" applyFill="1" applyBorder="1"/>
    <xf numFmtId="165" fontId="3" fillId="0" borderId="6" xfId="0" applyNumberFormat="1" applyFont="1" applyFill="1" applyBorder="1"/>
    <xf numFmtId="165" fontId="3" fillId="0" borderId="15" xfId="0" applyNumberFormat="1" applyFont="1" applyFill="1" applyBorder="1"/>
    <xf numFmtId="0" fontId="6" fillId="0" borderId="15" xfId="0" applyFont="1" applyBorder="1" applyAlignment="1">
      <alignment wrapText="1"/>
    </xf>
    <xf numFmtId="0" fontId="6" fillId="0" borderId="0" xfId="0" applyFont="1" applyFill="1" applyBorder="1" applyAlignment="1">
      <alignment wrapText="1"/>
    </xf>
    <xf numFmtId="165" fontId="3" fillId="0" borderId="13" xfId="0" applyNumberFormat="1" applyFont="1" applyBorder="1" applyAlignment="1">
      <alignment horizontal="center" vertical="center" wrapText="1"/>
    </xf>
    <xf numFmtId="165" fontId="3" fillId="0" borderId="11" xfId="0" applyNumberFormat="1" applyFont="1" applyBorder="1" applyAlignment="1">
      <alignment horizontal="center" vertical="center" wrapText="1"/>
    </xf>
    <xf numFmtId="165" fontId="3" fillId="2" borderId="4" xfId="0" applyNumberFormat="1" applyFont="1" applyFill="1" applyBorder="1" applyAlignment="1">
      <alignment horizontal="center" vertical="center" wrapText="1"/>
    </xf>
    <xf numFmtId="165" fontId="3" fillId="2" borderId="0" xfId="0" applyNumberFormat="1" applyFont="1" applyFill="1" applyBorder="1" applyAlignment="1">
      <alignment horizontal="center" vertical="center" wrapText="1"/>
    </xf>
    <xf numFmtId="165" fontId="3" fillId="0" borderId="4" xfId="0" applyNumberFormat="1" applyFont="1" applyBorder="1" applyAlignment="1">
      <alignment horizontal="center" vertical="center" wrapText="1"/>
    </xf>
    <xf numFmtId="165" fontId="3" fillId="0" borderId="0" xfId="0" applyNumberFormat="1" applyFont="1" applyBorder="1" applyAlignment="1">
      <alignment horizontal="center" vertical="center" wrapText="1"/>
    </xf>
    <xf numFmtId="0" fontId="3" fillId="0" borderId="0" xfId="0" applyFont="1" applyBorder="1" applyAlignment="1">
      <alignment horizontal="left" vertical="center"/>
    </xf>
    <xf numFmtId="0" fontId="3" fillId="2" borderId="0" xfId="0" applyFont="1" applyFill="1" applyBorder="1" applyAlignment="1">
      <alignment horizontal="left" vertical="center"/>
    </xf>
    <xf numFmtId="0" fontId="3" fillId="0" borderId="0" xfId="0" applyFont="1" applyFill="1" applyBorder="1" applyAlignment="1">
      <alignment horizontal="left" vertical="center"/>
    </xf>
    <xf numFmtId="3" fontId="24" fillId="0" borderId="1" xfId="0" applyNumberFormat="1" applyFont="1" applyBorder="1" applyAlignment="1">
      <alignment horizontal="right" vertical="center"/>
    </xf>
    <xf numFmtId="3" fontId="4" fillId="0" borderId="1" xfId="0" applyNumberFormat="1" applyFont="1" applyBorder="1" applyAlignment="1">
      <alignment horizontal="right" vertical="center"/>
    </xf>
    <xf numFmtId="3" fontId="4" fillId="0" borderId="4" xfId="0" applyNumberFormat="1" applyFont="1" applyBorder="1" applyAlignment="1">
      <alignment horizontal="right" vertical="center"/>
    </xf>
    <xf numFmtId="0" fontId="3" fillId="3" borderId="0" xfId="0" applyFont="1" applyFill="1" applyBorder="1" applyAlignment="1">
      <alignment horizontal="center" vertical="center"/>
    </xf>
    <xf numFmtId="0" fontId="3" fillId="3" borderId="3" xfId="0" applyFont="1" applyFill="1" applyBorder="1" applyAlignment="1">
      <alignment horizontal="center" vertical="center"/>
    </xf>
    <xf numFmtId="169" fontId="4" fillId="0" borderId="1" xfId="0" applyNumberFormat="1" applyFont="1" applyBorder="1" applyAlignment="1">
      <alignment horizontal="right" vertical="center"/>
    </xf>
    <xf numFmtId="169" fontId="4" fillId="0" borderId="4" xfId="0" applyNumberFormat="1" applyFont="1" applyBorder="1" applyAlignment="1">
      <alignment horizontal="right" vertical="center"/>
    </xf>
    <xf numFmtId="170" fontId="4" fillId="2" borderId="1" xfId="0" applyNumberFormat="1" applyFont="1" applyFill="1" applyBorder="1" applyAlignment="1">
      <alignment horizontal="right" vertical="center"/>
    </xf>
    <xf numFmtId="170" fontId="4" fillId="2" borderId="4" xfId="0" applyNumberFormat="1" applyFont="1" applyFill="1" applyBorder="1" applyAlignment="1">
      <alignment horizontal="right" vertical="center"/>
    </xf>
    <xf numFmtId="0" fontId="3" fillId="3" borderId="5" xfId="0" applyFont="1" applyFill="1" applyBorder="1" applyAlignment="1">
      <alignment horizontal="center" vertical="center"/>
    </xf>
    <xf numFmtId="170" fontId="4" fillId="2" borderId="6" xfId="0" applyNumberFormat="1" applyFont="1" applyFill="1" applyBorder="1" applyAlignment="1">
      <alignment horizontal="right" vertical="center"/>
    </xf>
    <xf numFmtId="170" fontId="4" fillId="2" borderId="7" xfId="0" applyNumberFormat="1" applyFont="1" applyFill="1" applyBorder="1" applyAlignment="1">
      <alignment horizontal="right" vertical="center"/>
    </xf>
    <xf numFmtId="0" fontId="0" fillId="0" borderId="0" xfId="0" applyAlignment="1">
      <alignment horizontal="center"/>
    </xf>
    <xf numFmtId="3" fontId="24" fillId="2" borderId="0" xfId="0" applyNumberFormat="1" applyFont="1" applyFill="1" applyAlignment="1">
      <alignment horizontal="right"/>
    </xf>
    <xf numFmtId="3" fontId="24" fillId="2" borderId="1" xfId="0" applyNumberFormat="1" applyFont="1" applyFill="1" applyBorder="1" applyAlignment="1">
      <alignment horizontal="right"/>
    </xf>
    <xf numFmtId="0" fontId="24" fillId="2" borderId="0" xfId="0" applyFont="1" applyFill="1" applyBorder="1" applyAlignment="1">
      <alignment horizontal="center" vertical="center"/>
    </xf>
    <xf numFmtId="171" fontId="0" fillId="0" borderId="0" xfId="0" applyNumberFormat="1" applyBorder="1"/>
    <xf numFmtId="0" fontId="24" fillId="2" borderId="1" xfId="0" applyFont="1" applyFill="1" applyBorder="1" applyAlignment="1">
      <alignment horizontal="center" vertical="center"/>
    </xf>
    <xf numFmtId="0" fontId="24" fillId="2" borderId="8" xfId="0" applyFont="1" applyFill="1" applyBorder="1" applyAlignment="1">
      <alignment horizontal="center" vertical="center"/>
    </xf>
    <xf numFmtId="3" fontId="24" fillId="0" borderId="1" xfId="0" applyNumberFormat="1" applyFont="1" applyFill="1" applyBorder="1"/>
    <xf numFmtId="0" fontId="24" fillId="3" borderId="14" xfId="0" applyFont="1" applyFill="1" applyBorder="1" applyAlignment="1">
      <alignment vertical="center"/>
    </xf>
    <xf numFmtId="0" fontId="4" fillId="2" borderId="9" xfId="0" applyFont="1" applyFill="1" applyBorder="1" applyAlignment="1">
      <alignment horizontal="center" vertical="center" wrapText="1"/>
    </xf>
    <xf numFmtId="0" fontId="0" fillId="0" borderId="0" xfId="0" applyFill="1" applyBorder="1"/>
    <xf numFmtId="0" fontId="24" fillId="2" borderId="9" xfId="0" applyFont="1" applyFill="1" applyBorder="1" applyAlignment="1">
      <alignment horizontal="center"/>
    </xf>
    <xf numFmtId="0" fontId="24" fillId="2" borderId="9" xfId="0" applyFont="1" applyFill="1" applyBorder="1" applyAlignment="1">
      <alignment horizontal="center"/>
    </xf>
    <xf numFmtId="3" fontId="11" fillId="4" borderId="1" xfId="0" applyNumberFormat="1" applyFont="1" applyFill="1" applyBorder="1" applyAlignment="1">
      <alignment vertical="center" wrapText="1"/>
    </xf>
    <xf numFmtId="3" fontId="11" fillId="4" borderId="6" xfId="0" applyNumberFormat="1" applyFont="1" applyFill="1" applyBorder="1" applyAlignment="1">
      <alignment vertical="center" wrapText="1"/>
    </xf>
    <xf numFmtId="3" fontId="25" fillId="0" borderId="4" xfId="0" applyNumberFormat="1" applyFont="1" applyBorder="1"/>
    <xf numFmtId="3" fontId="11" fillId="2" borderId="4" xfId="0" applyNumberFormat="1" applyFont="1" applyFill="1" applyBorder="1" applyAlignment="1">
      <alignment vertical="center" wrapText="1"/>
    </xf>
    <xf numFmtId="3" fontId="11" fillId="4" borderId="4" xfId="0" applyNumberFormat="1" applyFont="1" applyFill="1" applyBorder="1" applyAlignment="1">
      <alignment vertical="center" wrapText="1"/>
    </xf>
    <xf numFmtId="3" fontId="11" fillId="4" borderId="7" xfId="0" applyNumberFormat="1" applyFont="1" applyFill="1" applyBorder="1" applyAlignment="1">
      <alignment vertical="center" wrapText="1"/>
    </xf>
    <xf numFmtId="0" fontId="3" fillId="0" borderId="5" xfId="0" applyFont="1" applyFill="1" applyBorder="1" applyAlignment="1">
      <alignment vertical="center" wrapText="1"/>
    </xf>
    <xf numFmtId="165" fontId="3" fillId="0" borderId="7" xfId="0" applyNumberFormat="1" applyFont="1" applyFill="1" applyBorder="1" applyAlignment="1">
      <alignment horizontal="center" vertical="center" wrapText="1"/>
    </xf>
    <xf numFmtId="165" fontId="3" fillId="0" borderId="15"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5" xfId="0" applyFont="1" applyFill="1" applyBorder="1" applyAlignment="1">
      <alignment horizontal="left" vertical="center" wrapText="1" indent="1"/>
    </xf>
    <xf numFmtId="3" fontId="3" fillId="0" borderId="7" xfId="0" applyNumberFormat="1" applyFont="1" applyFill="1" applyBorder="1" applyAlignment="1">
      <alignment horizontal="right" vertical="center"/>
    </xf>
    <xf numFmtId="165" fontId="3" fillId="0" borderId="5" xfId="0" applyNumberFormat="1" applyFont="1" applyFill="1" applyBorder="1" applyAlignment="1">
      <alignment horizontal="right" vertical="center"/>
    </xf>
    <xf numFmtId="3" fontId="3" fillId="0" borderId="8" xfId="0" applyNumberFormat="1" applyFont="1" applyFill="1" applyBorder="1" applyAlignment="1">
      <alignment horizontal="right" vertical="center" indent="1"/>
    </xf>
    <xf numFmtId="166" fontId="3" fillId="0" borderId="8" xfId="0" applyNumberFormat="1" applyFont="1" applyFill="1" applyBorder="1" applyAlignment="1">
      <alignment horizontal="right" vertical="center" indent="1"/>
    </xf>
    <xf numFmtId="3" fontId="3" fillId="0" borderId="13" xfId="0" applyNumberFormat="1" applyFont="1" applyFill="1" applyBorder="1" applyAlignment="1">
      <alignment horizontal="right" vertical="center" indent="1"/>
    </xf>
    <xf numFmtId="165" fontId="24" fillId="4" borderId="8" xfId="0" applyNumberFormat="1" applyFont="1" applyFill="1" applyBorder="1" applyAlignment="1">
      <alignment horizontal="right" vertical="center" indent="1"/>
    </xf>
    <xf numFmtId="165" fontId="24" fillId="4" borderId="11" xfId="0" applyNumberFormat="1" applyFont="1" applyFill="1" applyBorder="1" applyAlignment="1">
      <alignment horizontal="right" vertical="center" indent="1"/>
    </xf>
    <xf numFmtId="166" fontId="3" fillId="0" borderId="0" xfId="0" applyNumberFormat="1" applyFont="1" applyFill="1" applyBorder="1" applyAlignment="1">
      <alignment horizontal="right" vertical="center" indent="1"/>
    </xf>
    <xf numFmtId="166" fontId="3" fillId="2" borderId="0" xfId="0" applyNumberFormat="1" applyFont="1" applyFill="1" applyBorder="1" applyAlignment="1">
      <alignment horizontal="right" vertical="center" indent="1"/>
    </xf>
    <xf numFmtId="3" fontId="3" fillId="2" borderId="6" xfId="0" applyNumberFormat="1" applyFont="1" applyFill="1" applyBorder="1" applyAlignment="1">
      <alignment horizontal="right" vertical="center" indent="1"/>
    </xf>
    <xf numFmtId="166" fontId="3" fillId="0" borderId="1" xfId="0" applyNumberFormat="1" applyFont="1" applyFill="1" applyBorder="1" applyAlignment="1">
      <alignment horizontal="right" vertical="center" indent="1"/>
    </xf>
    <xf numFmtId="3" fontId="3" fillId="0" borderId="4" xfId="0" applyNumberFormat="1" applyFont="1" applyFill="1" applyBorder="1" applyAlignment="1">
      <alignment horizontal="right" vertical="center" indent="1"/>
    </xf>
    <xf numFmtId="165" fontId="24" fillId="4" borderId="1" xfId="0" applyNumberFormat="1" applyFont="1" applyFill="1" applyBorder="1" applyAlignment="1">
      <alignment horizontal="right" vertical="center" indent="1"/>
    </xf>
    <xf numFmtId="165" fontId="24" fillId="4" borderId="0" xfId="0" applyNumberFormat="1" applyFont="1" applyFill="1" applyBorder="1" applyAlignment="1">
      <alignment horizontal="right" vertical="center" indent="1"/>
    </xf>
    <xf numFmtId="169" fontId="3" fillId="0" borderId="8" xfId="0" applyNumberFormat="1" applyFont="1" applyFill="1" applyBorder="1" applyAlignment="1">
      <alignment horizontal="right" vertical="center" indent="1"/>
    </xf>
    <xf numFmtId="172" fontId="24" fillId="4" borderId="11" xfId="0" applyNumberFormat="1" applyFont="1" applyFill="1" applyBorder="1" applyAlignment="1">
      <alignment horizontal="right" vertical="center" indent="1"/>
    </xf>
    <xf numFmtId="169" fontId="3" fillId="2" borderId="1" xfId="0" applyNumberFormat="1" applyFont="1" applyFill="1" applyBorder="1" applyAlignment="1">
      <alignment horizontal="right" vertical="center" indent="1"/>
    </xf>
    <xf numFmtId="172" fontId="3" fillId="2" borderId="0" xfId="0" applyNumberFormat="1" applyFont="1" applyFill="1" applyBorder="1" applyAlignment="1">
      <alignment horizontal="right" vertical="center" indent="1"/>
    </xf>
    <xf numFmtId="169" fontId="3" fillId="0" borderId="1" xfId="0" applyNumberFormat="1" applyFont="1" applyFill="1" applyBorder="1" applyAlignment="1">
      <alignment horizontal="right" vertical="center" indent="1"/>
    </xf>
    <xf numFmtId="172" fontId="3" fillId="0" borderId="0" xfId="0" applyNumberFormat="1" applyFont="1" applyFill="1" applyBorder="1" applyAlignment="1">
      <alignment horizontal="right" vertical="center" indent="1"/>
    </xf>
    <xf numFmtId="169" fontId="3" fillId="2" borderId="6" xfId="0" applyNumberFormat="1" applyFont="1" applyFill="1" applyBorder="1" applyAlignment="1">
      <alignment horizontal="right" vertical="center" indent="1"/>
    </xf>
    <xf numFmtId="172" fontId="3" fillId="2" borderId="15" xfId="0" applyNumberFormat="1" applyFont="1" applyFill="1" applyBorder="1" applyAlignment="1">
      <alignment horizontal="right" vertical="center" indent="1"/>
    </xf>
    <xf numFmtId="172" fontId="24" fillId="0" borderId="0" xfId="0" applyNumberFormat="1" applyFont="1"/>
    <xf numFmtId="172" fontId="24" fillId="2" borderId="0" xfId="0" applyNumberFormat="1" applyFont="1" applyFill="1"/>
    <xf numFmtId="172" fontId="24" fillId="2" borderId="0" xfId="0" applyNumberFormat="1" applyFont="1" applyFill="1" applyBorder="1"/>
    <xf numFmtId="172" fontId="24" fillId="0" borderId="0" xfId="0" applyNumberFormat="1" applyFont="1" applyBorder="1"/>
    <xf numFmtId="172" fontId="24" fillId="0" borderId="15" xfId="0" applyNumberFormat="1" applyFont="1" applyBorder="1"/>
    <xf numFmtId="169" fontId="24" fillId="0" borderId="8" xfId="0" applyNumberFormat="1" applyFont="1" applyBorder="1"/>
    <xf numFmtId="169" fontId="24" fillId="2" borderId="1" xfId="0" applyNumberFormat="1" applyFont="1" applyFill="1" applyBorder="1"/>
    <xf numFmtId="169" fontId="24" fillId="0" borderId="1" xfId="0" applyNumberFormat="1" applyFont="1" applyBorder="1"/>
    <xf numFmtId="169" fontId="24" fillId="0" borderId="6" xfId="0" applyNumberFormat="1" applyFont="1" applyBorder="1"/>
    <xf numFmtId="173" fontId="16" fillId="0" borderId="0" xfId="0" applyNumberFormat="1" applyFont="1" applyBorder="1"/>
    <xf numFmtId="173" fontId="0" fillId="0" borderId="0" xfId="0" applyNumberFormat="1" applyBorder="1"/>
    <xf numFmtId="0" fontId="1" fillId="0" borderId="0" xfId="49" applyBorder="1"/>
    <xf numFmtId="173" fontId="17" fillId="0" borderId="0" xfId="0" applyNumberFormat="1" applyFont="1" applyBorder="1"/>
    <xf numFmtId="173" fontId="13" fillId="0" borderId="0" xfId="0" applyNumberFormat="1" applyFont="1" applyBorder="1"/>
    <xf numFmtId="0" fontId="5" fillId="0" borderId="0" xfId="4" applyAlignment="1" applyProtection="1">
      <alignment vertical="center" wrapText="1"/>
    </xf>
    <xf numFmtId="173" fontId="0" fillId="0" borderId="0" xfId="0" applyNumberFormat="1" applyBorder="1" applyAlignment="1">
      <alignment horizontal="left"/>
    </xf>
    <xf numFmtId="0" fontId="1" fillId="0" borderId="0" xfId="49" applyBorder="1" applyAlignment="1">
      <alignment horizontal="left"/>
    </xf>
    <xf numFmtId="0" fontId="5" fillId="0" borderId="0" xfId="3" applyAlignment="1" applyProtection="1">
      <alignment vertical="center" wrapText="1"/>
    </xf>
    <xf numFmtId="173" fontId="23" fillId="0" borderId="0" xfId="0" applyNumberFormat="1" applyFont="1" applyBorder="1" applyAlignment="1">
      <alignment horizontal="left"/>
    </xf>
    <xf numFmtId="0" fontId="5" fillId="0" borderId="0" xfId="4" applyAlignment="1" applyProtection="1">
      <alignment horizontal="left"/>
    </xf>
    <xf numFmtId="0" fontId="5" fillId="0" borderId="0" xfId="4" applyFont="1" applyAlignment="1" applyProtection="1"/>
    <xf numFmtId="173" fontId="16" fillId="0" borderId="0" xfId="0" applyNumberFormat="1" applyFont="1" applyBorder="1" applyAlignment="1">
      <alignment horizontal="left"/>
    </xf>
    <xf numFmtId="173" fontId="5" fillId="0" borderId="0" xfId="3" applyNumberFormat="1" applyBorder="1" applyAlignment="1" applyProtection="1">
      <alignment horizontal="left"/>
    </xf>
    <xf numFmtId="173" fontId="26" fillId="0" borderId="0" xfId="3" applyNumberFormat="1" applyFont="1" applyBorder="1" applyAlignment="1" applyProtection="1">
      <alignment horizontal="left"/>
    </xf>
    <xf numFmtId="173" fontId="13" fillId="0" borderId="0" xfId="0" applyNumberFormat="1" applyFont="1" applyAlignment="1">
      <alignment horizontal="left"/>
    </xf>
    <xf numFmtId="173" fontId="0" fillId="0" borderId="0" xfId="0" applyNumberFormat="1"/>
    <xf numFmtId="173" fontId="15" fillId="0" borderId="0" xfId="0" applyNumberFormat="1" applyFont="1" applyAlignment="1">
      <alignment horizontal="right"/>
    </xf>
    <xf numFmtId="1" fontId="4" fillId="0" borderId="0" xfId="0" applyNumberFormat="1" applyFont="1" applyAlignment="1">
      <alignment horizontal="right"/>
    </xf>
    <xf numFmtId="173" fontId="4" fillId="0" borderId="0" xfId="0" applyNumberFormat="1" applyFont="1" applyAlignment="1">
      <alignment horizontal="right"/>
    </xf>
    <xf numFmtId="173" fontId="18" fillId="0" borderId="0" xfId="0" applyNumberFormat="1" applyFont="1" applyAlignment="1">
      <alignment horizontal="right"/>
    </xf>
    <xf numFmtId="173" fontId="4" fillId="0" borderId="0" xfId="0" applyNumberFormat="1" applyFont="1" applyAlignment="1">
      <alignment horizontal="left"/>
    </xf>
    <xf numFmtId="173" fontId="4" fillId="0" borderId="0" xfId="0" applyNumberFormat="1" applyFont="1"/>
    <xf numFmtId="0" fontId="0" fillId="0" borderId="0" xfId="0" applyAlignment="1"/>
    <xf numFmtId="0" fontId="8" fillId="0" borderId="0" xfId="0" applyFont="1" applyBorder="1" applyAlignment="1">
      <alignment wrapText="1"/>
    </xf>
    <xf numFmtId="0" fontId="27" fillId="0" borderId="0" xfId="0" applyFont="1" applyFill="1" applyBorder="1" applyAlignment="1">
      <alignment horizontal="left" vertical="top"/>
    </xf>
    <xf numFmtId="0" fontId="4" fillId="0" borderId="3" xfId="0" applyFont="1" applyFill="1" applyBorder="1" applyAlignment="1">
      <alignment vertical="center" wrapText="1"/>
    </xf>
    <xf numFmtId="0" fontId="23" fillId="0" borderId="0" xfId="0" applyFont="1" applyBorder="1"/>
    <xf numFmtId="0" fontId="4" fillId="0" borderId="12" xfId="0" applyFont="1" applyFill="1" applyBorder="1" applyAlignment="1">
      <alignment vertical="center" wrapText="1"/>
    </xf>
    <xf numFmtId="0" fontId="4" fillId="2" borderId="3" xfId="0" applyFont="1" applyFill="1" applyBorder="1" applyAlignment="1">
      <alignment vertical="center" wrapText="1"/>
    </xf>
    <xf numFmtId="0" fontId="5" fillId="0" borderId="0" xfId="3" applyAlignment="1" applyProtection="1">
      <alignment wrapText="1"/>
    </xf>
    <xf numFmtId="0" fontId="28" fillId="5" borderId="0" xfId="0" applyFont="1" applyFill="1" applyBorder="1" applyAlignment="1">
      <alignment horizontal="right" vertical="center"/>
    </xf>
    <xf numFmtId="0" fontId="3" fillId="5" borderId="0" xfId="0" applyFont="1" applyFill="1" applyBorder="1" applyAlignment="1">
      <alignment vertical="center"/>
    </xf>
    <xf numFmtId="165" fontId="3" fillId="0" borderId="1" xfId="0" applyNumberFormat="1" applyFont="1" applyBorder="1" applyAlignment="1">
      <alignment horizontal="right" vertical="center" indent="2"/>
    </xf>
    <xf numFmtId="165" fontId="3" fillId="0" borderId="3" xfId="0" applyNumberFormat="1" applyFont="1" applyBorder="1" applyAlignment="1">
      <alignment horizontal="right" vertical="center" indent="2"/>
    </xf>
    <xf numFmtId="165" fontId="3" fillId="0" borderId="4" xfId="0" applyNumberFormat="1" applyFont="1" applyBorder="1" applyAlignment="1">
      <alignment horizontal="right" vertical="center" indent="2"/>
    </xf>
    <xf numFmtId="165" fontId="3" fillId="2" borderId="1" xfId="0" applyNumberFormat="1" applyFont="1" applyFill="1" applyBorder="1" applyAlignment="1">
      <alignment horizontal="right" vertical="center" indent="2"/>
    </xf>
    <xf numFmtId="165" fontId="3" fillId="2" borderId="3" xfId="0" applyNumberFormat="1" applyFont="1" applyFill="1" applyBorder="1" applyAlignment="1">
      <alignment horizontal="right" vertical="center" indent="2"/>
    </xf>
    <xf numFmtId="165" fontId="3" fillId="2" borderId="4" xfId="0" applyNumberFormat="1" applyFont="1" applyFill="1" applyBorder="1" applyAlignment="1">
      <alignment horizontal="right" vertical="center" indent="2"/>
    </xf>
    <xf numFmtId="0" fontId="3" fillId="2" borderId="1" xfId="0" applyFont="1" applyFill="1" applyBorder="1" applyAlignment="1">
      <alignment horizontal="right" vertical="center" indent="2"/>
    </xf>
    <xf numFmtId="0" fontId="3" fillId="2" borderId="3" xfId="0" applyFont="1" applyFill="1" applyBorder="1" applyAlignment="1">
      <alignment horizontal="right" vertical="center" indent="2"/>
    </xf>
    <xf numFmtId="0" fontId="3" fillId="2" borderId="4" xfId="0" applyFont="1" applyFill="1" applyBorder="1" applyAlignment="1">
      <alignment horizontal="right" vertical="center" indent="2"/>
    </xf>
    <xf numFmtId="165" fontId="3" fillId="0" borderId="6" xfId="0" applyNumberFormat="1" applyFont="1" applyBorder="1" applyAlignment="1">
      <alignment horizontal="right" vertical="center" indent="2"/>
    </xf>
    <xf numFmtId="165" fontId="3" fillId="0" borderId="5" xfId="0" applyNumberFormat="1" applyFont="1" applyBorder="1" applyAlignment="1">
      <alignment horizontal="right" vertical="center" indent="2"/>
    </xf>
    <xf numFmtId="165" fontId="3" fillId="0" borderId="7" xfId="0" applyNumberFormat="1" applyFont="1" applyBorder="1" applyAlignment="1">
      <alignment horizontal="right" vertical="center" indent="2"/>
    </xf>
    <xf numFmtId="0" fontId="3" fillId="2" borderId="0" xfId="0" applyFont="1" applyFill="1" applyBorder="1" applyAlignment="1">
      <alignment horizontal="right" vertical="center" indent="2"/>
    </xf>
    <xf numFmtId="170" fontId="3" fillId="0" borderId="1" xfId="0" applyNumberFormat="1" applyFont="1" applyBorder="1" applyAlignment="1">
      <alignment horizontal="right" vertical="center" indent="2"/>
    </xf>
    <xf numFmtId="170" fontId="3" fillId="0" borderId="3" xfId="0" applyNumberFormat="1" applyFont="1" applyBorder="1" applyAlignment="1">
      <alignment horizontal="right" vertical="center" indent="2"/>
    </xf>
    <xf numFmtId="170" fontId="3" fillId="0" borderId="4" xfId="0" applyNumberFormat="1" applyFont="1" applyBorder="1" applyAlignment="1">
      <alignment horizontal="right" vertical="center" indent="2"/>
    </xf>
    <xf numFmtId="170" fontId="3" fillId="2" borderId="1" xfId="0" applyNumberFormat="1" applyFont="1" applyFill="1" applyBorder="1" applyAlignment="1">
      <alignment horizontal="right" vertical="center" indent="2"/>
    </xf>
    <xf numFmtId="170" fontId="3" fillId="2" borderId="3" xfId="0" applyNumberFormat="1" applyFont="1" applyFill="1" applyBorder="1" applyAlignment="1">
      <alignment horizontal="right" vertical="center" indent="2"/>
    </xf>
    <xf numFmtId="170" fontId="3" fillId="2" borderId="4" xfId="0" applyNumberFormat="1" applyFont="1" applyFill="1" applyBorder="1" applyAlignment="1">
      <alignment horizontal="right" vertical="center" indent="2"/>
    </xf>
    <xf numFmtId="170" fontId="3" fillId="2" borderId="0" xfId="0" applyNumberFormat="1" applyFont="1" applyFill="1" applyBorder="1" applyAlignment="1">
      <alignment horizontal="right" vertical="center" indent="2"/>
    </xf>
    <xf numFmtId="170" fontId="3" fillId="0" borderId="6" xfId="0" applyNumberFormat="1" applyFont="1" applyBorder="1" applyAlignment="1">
      <alignment horizontal="right" vertical="center" indent="2"/>
    </xf>
    <xf numFmtId="170" fontId="3" fillId="0" borderId="5" xfId="0" applyNumberFormat="1" applyFont="1" applyBorder="1" applyAlignment="1">
      <alignment horizontal="right" vertical="center" indent="2"/>
    </xf>
    <xf numFmtId="170" fontId="3" fillId="0" borderId="7" xfId="0" applyNumberFormat="1" applyFont="1" applyBorder="1" applyAlignment="1">
      <alignment horizontal="right" vertical="center" indent="2"/>
    </xf>
    <xf numFmtId="169" fontId="24" fillId="2" borderId="1" xfId="0" applyNumberFormat="1" applyFont="1" applyFill="1" applyBorder="1" applyAlignment="1">
      <alignment horizontal="right" indent="1"/>
    </xf>
    <xf numFmtId="172" fontId="24" fillId="2" borderId="0" xfId="0" applyNumberFormat="1" applyFont="1" applyFill="1" applyBorder="1" applyAlignment="1">
      <alignment horizontal="right" indent="1"/>
    </xf>
    <xf numFmtId="165" fontId="3" fillId="0" borderId="8" xfId="0" applyNumberFormat="1" applyFont="1" applyFill="1" applyBorder="1" applyAlignment="1">
      <alignment horizontal="right" vertical="center" indent="1"/>
    </xf>
    <xf numFmtId="165" fontId="3" fillId="0" borderId="1" xfId="0" applyNumberFormat="1" applyFont="1" applyBorder="1" applyAlignment="1">
      <alignment horizontal="right" vertical="center" indent="1"/>
    </xf>
    <xf numFmtId="165" fontId="3" fillId="2" borderId="6" xfId="0" applyNumberFormat="1" applyFont="1" applyFill="1" applyBorder="1" applyAlignment="1">
      <alignment horizontal="right" vertical="center" indent="1"/>
    </xf>
    <xf numFmtId="3" fontId="3" fillId="0" borderId="8" xfId="0" applyNumberFormat="1" applyFont="1" applyBorder="1" applyAlignment="1">
      <alignment horizontal="right" vertical="center"/>
    </xf>
    <xf numFmtId="3" fontId="3" fillId="0" borderId="6" xfId="0" applyNumberFormat="1" applyFont="1" applyFill="1" applyBorder="1" applyAlignment="1">
      <alignment horizontal="right" vertical="center"/>
    </xf>
    <xf numFmtId="165" fontId="3" fillId="0" borderId="8" xfId="0" applyNumberFormat="1" applyFont="1" applyBorder="1" applyAlignment="1">
      <alignment horizontal="right" vertical="center"/>
    </xf>
    <xf numFmtId="165" fontId="3" fillId="2" borderId="1" xfId="0" applyNumberFormat="1" applyFont="1" applyFill="1" applyBorder="1" applyAlignment="1">
      <alignment horizontal="right" vertical="center"/>
    </xf>
    <xf numFmtId="165" fontId="3" fillId="0" borderId="1" xfId="0" applyNumberFormat="1" applyFont="1" applyBorder="1" applyAlignment="1">
      <alignment horizontal="right" vertical="center"/>
    </xf>
    <xf numFmtId="165" fontId="3" fillId="0" borderId="1" xfId="0" applyNumberFormat="1" applyFont="1" applyFill="1" applyBorder="1" applyAlignment="1">
      <alignment horizontal="right" vertical="center"/>
    </xf>
    <xf numFmtId="0" fontId="3" fillId="2" borderId="1" xfId="0" applyFont="1" applyFill="1" applyBorder="1" applyAlignment="1">
      <alignment horizontal="right" vertical="center"/>
    </xf>
    <xf numFmtId="165" fontId="3" fillId="0" borderId="6" xfId="0" applyNumberFormat="1" applyFont="1" applyFill="1" applyBorder="1" applyAlignment="1">
      <alignment horizontal="right" vertical="center"/>
    </xf>
    <xf numFmtId="166" fontId="3" fillId="0" borderId="6" xfId="0" applyNumberFormat="1" applyFont="1" applyFill="1" applyBorder="1" applyAlignment="1">
      <alignment horizontal="right" vertical="center"/>
    </xf>
    <xf numFmtId="3" fontId="3" fillId="0" borderId="1" xfId="0" applyNumberFormat="1" applyFont="1" applyBorder="1" applyAlignment="1">
      <alignment horizontal="right" vertical="center" wrapText="1"/>
    </xf>
    <xf numFmtId="3" fontId="3" fillId="2" borderId="1" xfId="0" applyNumberFormat="1" applyFont="1" applyFill="1" applyBorder="1" applyAlignment="1">
      <alignment horizontal="right" vertical="center" wrapText="1"/>
    </xf>
    <xf numFmtId="165" fontId="0" fillId="0" borderId="0" xfId="0" applyNumberFormat="1"/>
    <xf numFmtId="165" fontId="3" fillId="0" borderId="8" xfId="0" applyNumberFormat="1" applyFont="1" applyBorder="1" applyAlignment="1">
      <alignment horizontal="center" vertical="center" wrapText="1"/>
    </xf>
    <xf numFmtId="165" fontId="3" fillId="2" borderId="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wrapText="1"/>
    </xf>
    <xf numFmtId="165" fontId="3" fillId="0" borderId="6" xfId="0" applyNumberFormat="1" applyFont="1" applyFill="1" applyBorder="1" applyAlignment="1">
      <alignment horizontal="center" vertical="center" wrapText="1"/>
    </xf>
    <xf numFmtId="0" fontId="5" fillId="0" borderId="0" xfId="3" applyAlignment="1" applyProtection="1">
      <alignment horizontal="left" vertical="center" wrapText="1"/>
    </xf>
    <xf numFmtId="0" fontId="5" fillId="0" borderId="0" xfId="3" applyAlignment="1" applyProtection="1">
      <alignment horizontal="left"/>
    </xf>
    <xf numFmtId="0" fontId="5" fillId="0" borderId="0" xfId="3" applyAlignment="1" applyProtection="1">
      <alignment wrapText="1"/>
    </xf>
    <xf numFmtId="173" fontId="4" fillId="0" borderId="0" xfId="0" applyNumberFormat="1" applyFont="1" applyAlignment="1">
      <alignment horizontal="left"/>
    </xf>
    <xf numFmtId="2" fontId="1" fillId="0" borderId="0" xfId="0" applyNumberFormat="1" applyFont="1" applyAlignment="1">
      <alignment horizontal="left" wrapText="1"/>
    </xf>
    <xf numFmtId="49" fontId="4" fillId="0" borderId="0" xfId="0" applyNumberFormat="1" applyFont="1" applyAlignment="1">
      <alignment horizontal="left" indent="1"/>
    </xf>
    <xf numFmtId="0" fontId="5" fillId="0" borderId="0" xfId="3" applyBorder="1" applyAlignment="1" applyProtection="1">
      <alignment horizontal="left" vertical="center"/>
    </xf>
    <xf numFmtId="0" fontId="8" fillId="0" borderId="0" xfId="0" applyFont="1" applyAlignment="1">
      <alignment horizontal="left" wrapText="1"/>
    </xf>
    <xf numFmtId="0" fontId="6" fillId="0" borderId="15" xfId="0" applyFont="1" applyBorder="1" applyAlignment="1">
      <alignment horizontal="left" wrapText="1"/>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6" borderId="11" xfId="0" applyFont="1" applyFill="1" applyBorder="1" applyAlignment="1">
      <alignment horizontal="center" vertical="center"/>
    </xf>
    <xf numFmtId="0" fontId="3" fillId="6" borderId="0" xfId="0" applyFont="1" applyFill="1" applyBorder="1" applyAlignment="1">
      <alignment horizontal="center" vertical="center"/>
    </xf>
    <xf numFmtId="0" fontId="10" fillId="0" borderId="0" xfId="0" applyFont="1" applyBorder="1" applyAlignment="1">
      <alignment horizontal="left" wrapText="1"/>
    </xf>
    <xf numFmtId="0" fontId="8" fillId="0" borderId="0" xfId="0" applyFont="1" applyBorder="1" applyAlignment="1">
      <alignment horizontal="left" wrapText="1"/>
    </xf>
    <xf numFmtId="0" fontId="8" fillId="0" borderId="0" xfId="0" applyFont="1" applyAlignment="1">
      <alignment wrapText="1"/>
    </xf>
    <xf numFmtId="0" fontId="0" fillId="0" borderId="0" xfId="0" applyAlignment="1">
      <alignment wrapText="1"/>
    </xf>
    <xf numFmtId="0" fontId="9" fillId="0" borderId="15" xfId="0" applyFont="1" applyBorder="1" applyAlignment="1">
      <alignment horizontal="left" wrapText="1"/>
    </xf>
    <xf numFmtId="0" fontId="29" fillId="0" borderId="15" xfId="0" applyFont="1" applyBorder="1" applyAlignment="1">
      <alignment horizontal="left"/>
    </xf>
    <xf numFmtId="0" fontId="4" fillId="2" borderId="7"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3" borderId="10" xfId="0" applyFont="1" applyFill="1" applyBorder="1" applyAlignment="1">
      <alignment horizontal="center" wrapText="1"/>
    </xf>
    <xf numFmtId="0" fontId="4" fillId="2" borderId="1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10" fillId="0" borderId="0" xfId="0" applyFont="1" applyAlignment="1">
      <alignment wrapText="1"/>
    </xf>
    <xf numFmtId="0" fontId="29" fillId="0" borderId="0" xfId="0" applyFont="1" applyAlignment="1">
      <alignment wrapText="1"/>
    </xf>
    <xf numFmtId="0" fontId="10" fillId="0" borderId="0" xfId="0" applyFont="1" applyBorder="1" applyAlignment="1">
      <alignment wrapText="1"/>
    </xf>
    <xf numFmtId="0" fontId="29" fillId="0" borderId="0" xfId="0" applyFont="1" applyBorder="1" applyAlignment="1">
      <alignment wrapText="1"/>
    </xf>
    <xf numFmtId="0" fontId="9" fillId="0" borderId="15" xfId="0" applyFont="1" applyFill="1" applyBorder="1" applyAlignment="1">
      <alignment horizontal="left" wrapText="1"/>
    </xf>
    <xf numFmtId="0" fontId="9" fillId="0" borderId="0" xfId="0" applyFont="1" applyFill="1" applyBorder="1" applyAlignment="1">
      <alignment horizontal="left" wrapText="1"/>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5" xfId="0" applyFont="1" applyFill="1" applyBorder="1" applyAlignment="1">
      <alignment horizontal="center" vertical="center"/>
    </xf>
    <xf numFmtId="0" fontId="24" fillId="3" borderId="9" xfId="0" applyFont="1" applyFill="1" applyBorder="1" applyAlignment="1">
      <alignment horizontal="center"/>
    </xf>
    <xf numFmtId="0" fontId="24" fillId="3" borderId="10" xfId="0" applyFont="1" applyFill="1" applyBorder="1" applyAlignment="1">
      <alignment horizontal="center"/>
    </xf>
    <xf numFmtId="0" fontId="8" fillId="0" borderId="0" xfId="0" applyFont="1" applyBorder="1" applyAlignment="1">
      <alignment wrapText="1"/>
    </xf>
    <xf numFmtId="0" fontId="0" fillId="0" borderId="0" xfId="0" applyBorder="1" applyAlignment="1">
      <alignment wrapTex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9" fillId="0" borderId="15" xfId="0" applyFont="1" applyBorder="1" applyAlignment="1">
      <alignment horizontal="left"/>
    </xf>
    <xf numFmtId="0" fontId="4" fillId="2"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11" xfId="0" applyFont="1" applyBorder="1" applyAlignment="1">
      <alignment wrapText="1"/>
    </xf>
    <xf numFmtId="0" fontId="29" fillId="0" borderId="11" xfId="0" applyFont="1" applyBorder="1" applyAlignment="1">
      <alignment wrapText="1"/>
    </xf>
    <xf numFmtId="0" fontId="8" fillId="0" borderId="11" xfId="0" applyFont="1" applyBorder="1" applyAlignment="1">
      <alignment wrapText="1"/>
    </xf>
    <xf numFmtId="0" fontId="0" fillId="0" borderId="11" xfId="0" applyBorder="1" applyAlignment="1">
      <alignment wrapText="1"/>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0" borderId="0" xfId="0" applyFont="1" applyFill="1" applyBorder="1" applyAlignment="1">
      <alignment horizontal="left" wrapText="1"/>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3" fillId="3" borderId="14"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1" fontId="3" fillId="6" borderId="11" xfId="0" applyNumberFormat="1" applyFont="1" applyFill="1" applyBorder="1" applyAlignment="1">
      <alignment horizontal="center" vertical="center"/>
    </xf>
    <xf numFmtId="0" fontId="24" fillId="6" borderId="0" xfId="0" applyFont="1" applyFill="1" applyBorder="1" applyAlignment="1">
      <alignment horizontal="center"/>
    </xf>
    <xf numFmtId="0" fontId="3" fillId="6" borderId="10" xfId="0" applyFont="1" applyFill="1" applyBorder="1" applyAlignment="1">
      <alignment horizontal="center" vertical="center" wrapText="1"/>
    </xf>
    <xf numFmtId="0" fontId="10" fillId="0" borderId="0" xfId="0" applyFont="1" applyAlignment="1">
      <alignment horizontal="left" wrapText="1"/>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9" xfId="0" applyFont="1" applyFill="1" applyBorder="1" applyAlignment="1">
      <alignment horizontal="center" wrapText="1"/>
    </xf>
    <xf numFmtId="0" fontId="8" fillId="0" borderId="11" xfId="0" applyFont="1" applyFill="1" applyBorder="1" applyAlignment="1">
      <alignment horizontal="left" wrapText="1"/>
    </xf>
    <xf numFmtId="2" fontId="3" fillId="2" borderId="12" xfId="0" applyNumberFormat="1" applyFont="1" applyFill="1" applyBorder="1" applyAlignment="1">
      <alignment horizontal="center" vertical="center" wrapText="1"/>
    </xf>
    <xf numFmtId="2" fontId="3" fillId="2" borderId="3"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3" fillId="2" borderId="1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6" borderId="10" xfId="0" applyFont="1" applyFill="1" applyBorder="1" applyAlignment="1">
      <alignment horizontal="center" vertical="center"/>
    </xf>
    <xf numFmtId="0" fontId="3" fillId="5" borderId="11" xfId="0" applyFont="1" applyFill="1" applyBorder="1" applyAlignment="1">
      <alignment horizontal="center" vertical="center" wrapText="1"/>
    </xf>
    <xf numFmtId="0" fontId="24" fillId="3" borderId="9" xfId="0" applyFont="1" applyFill="1" applyBorder="1" applyAlignment="1">
      <alignment horizontal="center" vertical="center"/>
    </xf>
    <xf numFmtId="0" fontId="24" fillId="3" borderId="10" xfId="0" applyFont="1" applyFill="1" applyBorder="1" applyAlignment="1">
      <alignment horizontal="center" vertical="center"/>
    </xf>
    <xf numFmtId="0" fontId="30" fillId="0" borderId="15" xfId="0" applyFont="1" applyFill="1" applyBorder="1" applyAlignment="1">
      <alignment horizontal="left" wrapText="1"/>
    </xf>
    <xf numFmtId="0" fontId="31" fillId="0" borderId="11" xfId="0" applyFont="1" applyBorder="1" applyAlignment="1">
      <alignment horizontal="left" vertical="center"/>
    </xf>
    <xf numFmtId="0" fontId="24" fillId="3" borderId="14" xfId="0" applyFont="1" applyFill="1" applyBorder="1" applyAlignment="1">
      <alignment horizontal="center" vertical="center"/>
    </xf>
    <xf numFmtId="0" fontId="32" fillId="0" borderId="15" xfId="0" applyFont="1" applyFill="1" applyBorder="1" applyAlignment="1">
      <alignment horizontal="left" wrapText="1"/>
    </xf>
    <xf numFmtId="0" fontId="9" fillId="0" borderId="15" xfId="0" applyFont="1" applyFill="1" applyBorder="1" applyAlignment="1">
      <alignment horizontal="left"/>
    </xf>
    <xf numFmtId="0" fontId="8" fillId="0" borderId="11" xfId="0" applyFont="1" applyBorder="1" applyAlignment="1">
      <alignment horizontal="left" wrapText="1"/>
    </xf>
    <xf numFmtId="0" fontId="8" fillId="0" borderId="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10" fillId="0" borderId="11" xfId="0" applyFont="1" applyFill="1" applyBorder="1" applyAlignment="1">
      <alignment horizontal="left" wrapText="1"/>
    </xf>
    <xf numFmtId="0" fontId="3" fillId="0" borderId="0" xfId="0" applyFont="1" applyBorder="1" applyAlignment="1">
      <alignment horizontal="left" vertical="center" wrapText="1"/>
    </xf>
    <xf numFmtId="0" fontId="0" fillId="0" borderId="0" xfId="0" applyBorder="1" applyAlignment="1">
      <alignment horizontal="left" wrapText="1"/>
    </xf>
    <xf numFmtId="0" fontId="3" fillId="2" borderId="0"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5" borderId="0" xfId="0" applyFont="1" applyFill="1" applyBorder="1" applyAlignment="1">
      <alignment horizontal="left" vertic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3" borderId="3" xfId="0" applyFont="1" applyFill="1" applyBorder="1" applyAlignment="1">
      <alignment horizontal="center" vertical="center"/>
    </xf>
  </cellXfs>
  <cellStyles count="50">
    <cellStyle name="Dezimal 2" xfId="1"/>
    <cellStyle name="Euro" xfId="2"/>
    <cellStyle name="Hyperlink" xfId="3" builtinId="8"/>
    <cellStyle name="Hyperlink 2" xfId="4"/>
    <cellStyle name="Hyperlink 2 2" xfId="5"/>
    <cellStyle name="Hyperlink 3" xfId="6"/>
    <cellStyle name="Komma 2" xfId="7"/>
    <cellStyle name="Standard" xfId="0" builtinId="0"/>
    <cellStyle name="Standard 10" xfId="8"/>
    <cellStyle name="Standard 11" xfId="9"/>
    <cellStyle name="Standard 11 2" xfId="10"/>
    <cellStyle name="Standard 12" xfId="11"/>
    <cellStyle name="Standard 12 2" xfId="12"/>
    <cellStyle name="Standard 13" xfId="13"/>
    <cellStyle name="Standard 13 2" xfId="14"/>
    <cellStyle name="Standard 14" xfId="15"/>
    <cellStyle name="Standard 14 2" xfId="16"/>
    <cellStyle name="Standard 15" xfId="17"/>
    <cellStyle name="Standard 15 2" xfId="18"/>
    <cellStyle name="Standard 16" xfId="19"/>
    <cellStyle name="Standard 16 2" xfId="20"/>
    <cellStyle name="Standard 17" xfId="21"/>
    <cellStyle name="Standard 17 2" xfId="22"/>
    <cellStyle name="Standard 18" xfId="23"/>
    <cellStyle name="Standard 18 2" xfId="24"/>
    <cellStyle name="Standard 19" xfId="25"/>
    <cellStyle name="Standard 19 2" xfId="26"/>
    <cellStyle name="Standard 2" xfId="27"/>
    <cellStyle name="Standard 2 2" xfId="28"/>
    <cellStyle name="Standard 2 3" xfId="29"/>
    <cellStyle name="Standard 20" xfId="30"/>
    <cellStyle name="Standard 20 2" xfId="31"/>
    <cellStyle name="Standard 21" xfId="32"/>
    <cellStyle name="Standard 21 2" xfId="33"/>
    <cellStyle name="Standard 22" xfId="34"/>
    <cellStyle name="Standard 22 2" xfId="35"/>
    <cellStyle name="Standard 3" xfId="36"/>
    <cellStyle name="Standard 3 2" xfId="37"/>
    <cellStyle name="Standard 3 3" xfId="38"/>
    <cellStyle name="Standard 4" xfId="39"/>
    <cellStyle name="Standard 4 2" xfId="40"/>
    <cellStyle name="Standard 4 3" xfId="41"/>
    <cellStyle name="Standard 5" xfId="42"/>
    <cellStyle name="Standard 5 2" xfId="43"/>
    <cellStyle name="Standard 6" xfId="44"/>
    <cellStyle name="Standard 6 2" xfId="45"/>
    <cellStyle name="Standard 7" xfId="46"/>
    <cellStyle name="Standard 8" xfId="47"/>
    <cellStyle name="Standard 9" xfId="48"/>
    <cellStyle name="Standard_d1_2008" xfId="4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orperationen\DJI%20ErzieherInnenbadarf%20u3-M&#228;rz_2010%20Zuarbeit%20Wiff\Aktualisierung%202013\Ausbildungskapazit&#228;ten\Ausbildungskapazit&#228;ten_Basi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bildungskapazitäten"/>
    </sheetNames>
    <sheetDataSet>
      <sheetData sheetId="0">
        <row r="36">
          <cell r="I36">
            <v>2692.0975206611574</v>
          </cell>
          <cell r="J36">
            <v>3006.9431404958682</v>
          </cell>
          <cell r="K36">
            <v>3464.9765289256202</v>
          </cell>
        </row>
        <row r="37">
          <cell r="I37">
            <v>2237.2093023255811</v>
          </cell>
          <cell r="J37">
            <v>2333.9534883720926</v>
          </cell>
          <cell r="K37">
            <v>2545.1162790697667</v>
          </cell>
        </row>
        <row r="38">
          <cell r="I38">
            <v>1751.4942528735633</v>
          </cell>
          <cell r="J38">
            <v>2263.4022988505749</v>
          </cell>
          <cell r="K38">
            <v>2450.344827586207</v>
          </cell>
        </row>
        <row r="39">
          <cell r="I39">
            <v>1342.9749077490774</v>
          </cell>
          <cell r="J39">
            <v>1484.8324723247233</v>
          </cell>
          <cell r="K39">
            <v>1466.9940959409594</v>
          </cell>
        </row>
        <row r="40">
          <cell r="I40">
            <v>244</v>
          </cell>
          <cell r="J40">
            <v>300</v>
          </cell>
          <cell r="K40">
            <v>287</v>
          </cell>
        </row>
        <row r="41">
          <cell r="I41">
            <v>659.31721194879083</v>
          </cell>
          <cell r="J41">
            <v>800.85064011379779</v>
          </cell>
          <cell r="K41">
            <v>918.64864864864842</v>
          </cell>
        </row>
        <row r="42">
          <cell r="I42">
            <v>1539.3882224645583</v>
          </cell>
          <cell r="J42">
            <v>1679.3326063249726</v>
          </cell>
          <cell r="K42">
            <v>1950.7164667393674</v>
          </cell>
        </row>
        <row r="43">
          <cell r="I43">
            <v>321.3</v>
          </cell>
          <cell r="J43">
            <v>395.1</v>
          </cell>
          <cell r="K43">
            <v>395.1</v>
          </cell>
        </row>
        <row r="44">
          <cell r="I44">
            <v>2182.101107366394</v>
          </cell>
          <cell r="J44">
            <v>2285.635050553683</v>
          </cell>
          <cell r="K44">
            <v>2435.5127587867114</v>
          </cell>
        </row>
        <row r="45">
          <cell r="I45">
            <v>4564.4046686746988</v>
          </cell>
          <cell r="J45">
            <v>4703.144427710843</v>
          </cell>
          <cell r="K45">
            <v>4987.2941265060244</v>
          </cell>
        </row>
        <row r="46">
          <cell r="I46">
            <v>984.97616580310876</v>
          </cell>
          <cell r="J46">
            <v>1149.581347150259</v>
          </cell>
          <cell r="K46">
            <v>1380.5595854922278</v>
          </cell>
        </row>
        <row r="47">
          <cell r="I47">
            <v>188.07434944237917</v>
          </cell>
          <cell r="J47">
            <v>260.67657992565051</v>
          </cell>
          <cell r="K47">
            <v>238.55018587360593</v>
          </cell>
        </row>
        <row r="48">
          <cell r="I48">
            <v>1933.0634191176471</v>
          </cell>
          <cell r="J48">
            <v>1895.7279411764707</v>
          </cell>
          <cell r="K48">
            <v>2118.2169117647063</v>
          </cell>
        </row>
        <row r="49">
          <cell r="I49">
            <v>635.9153846153846</v>
          </cell>
          <cell r="J49">
            <v>700.21153846153845</v>
          </cell>
          <cell r="K49">
            <v>872.8423076923076</v>
          </cell>
        </row>
        <row r="50">
          <cell r="I50">
            <v>791.38222849083218</v>
          </cell>
          <cell r="J50">
            <v>881.69816643159368</v>
          </cell>
          <cell r="K50">
            <v>1026.561354019746</v>
          </cell>
        </row>
        <row r="51">
          <cell r="I51">
            <v>900.02176278563638</v>
          </cell>
          <cell r="J51">
            <v>957.17954298150153</v>
          </cell>
          <cell r="K51">
            <v>934.14581066376491</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128"/>
  <sheetViews>
    <sheetView tabSelected="1" workbookViewId="0">
      <selection activeCell="A2" sqref="A2"/>
    </sheetView>
  </sheetViews>
  <sheetFormatPr baseColWidth="10" defaultRowHeight="12.75"/>
  <cols>
    <col min="1" max="1" width="10.85546875" style="265" customWidth="1"/>
    <col min="2" max="16384" width="11.42578125" style="265"/>
  </cols>
  <sheetData>
    <row r="1" spans="1:14" ht="15">
      <c r="A1" s="263"/>
      <c r="B1" s="264"/>
      <c r="C1" s="264"/>
      <c r="D1" s="264"/>
      <c r="E1" s="264"/>
      <c r="F1" s="264"/>
      <c r="G1" s="264"/>
      <c r="H1" s="264"/>
      <c r="I1" s="264"/>
      <c r="J1" s="264"/>
      <c r="K1" s="264"/>
      <c r="L1" s="264"/>
      <c r="M1" s="264"/>
      <c r="N1" s="264"/>
    </row>
    <row r="2" spans="1:14" ht="15">
      <c r="A2" s="263" t="s">
        <v>155</v>
      </c>
      <c r="B2" s="266"/>
      <c r="C2" s="264"/>
      <c r="D2" s="264"/>
      <c r="E2" s="264"/>
      <c r="F2" s="264"/>
      <c r="G2" s="264"/>
      <c r="H2" s="264"/>
      <c r="I2" s="264"/>
      <c r="J2" s="264"/>
      <c r="K2" s="264"/>
      <c r="L2" s="264"/>
      <c r="M2" s="264"/>
      <c r="N2" s="264"/>
    </row>
    <row r="3" spans="1:14" ht="15">
      <c r="A3" s="263"/>
      <c r="B3" s="264"/>
      <c r="C3" s="264"/>
      <c r="D3" s="264"/>
      <c r="E3" s="264"/>
      <c r="F3" s="264"/>
      <c r="G3" s="264"/>
      <c r="H3" s="264"/>
      <c r="I3" s="264"/>
      <c r="J3" s="264"/>
      <c r="K3" s="264"/>
      <c r="L3" s="264"/>
      <c r="M3" s="264"/>
      <c r="N3" s="264"/>
    </row>
    <row r="4" spans="1:14" ht="15">
      <c r="A4" s="267" t="s">
        <v>156</v>
      </c>
      <c r="B4" s="264"/>
      <c r="C4" s="264"/>
      <c r="D4" s="264"/>
      <c r="E4" s="264"/>
      <c r="F4" s="264"/>
      <c r="G4" s="264"/>
      <c r="H4" s="264"/>
      <c r="I4" s="264"/>
      <c r="J4" s="264"/>
      <c r="K4" s="264"/>
      <c r="L4" s="264"/>
      <c r="M4" s="264"/>
      <c r="N4" s="264"/>
    </row>
    <row r="5" spans="1:14" ht="15" customHeight="1"/>
    <row r="6" spans="1:14" s="270" customFormat="1" ht="15" customHeight="1">
      <c r="A6" s="340" t="s">
        <v>172</v>
      </c>
      <c r="B6" s="340"/>
      <c r="C6" s="340"/>
      <c r="D6" s="340"/>
      <c r="E6" s="340"/>
      <c r="F6" s="340"/>
      <c r="G6" s="340"/>
      <c r="H6" s="340"/>
      <c r="I6" s="340"/>
      <c r="J6" s="340"/>
      <c r="K6" s="340"/>
      <c r="L6" s="268"/>
      <c r="M6" s="269"/>
      <c r="N6" s="269"/>
    </row>
    <row r="7" spans="1:14" s="270" customFormat="1" ht="15" customHeight="1">
      <c r="A7" s="340" t="s">
        <v>173</v>
      </c>
      <c r="B7" s="340"/>
      <c r="C7" s="340"/>
      <c r="D7" s="340"/>
      <c r="E7" s="340"/>
      <c r="F7" s="340"/>
      <c r="G7" s="340"/>
      <c r="H7" s="340"/>
      <c r="I7" s="340"/>
      <c r="J7" s="340"/>
      <c r="K7" s="340"/>
      <c r="L7" s="269"/>
      <c r="M7" s="269"/>
      <c r="N7" s="269"/>
    </row>
    <row r="8" spans="1:14" s="270" customFormat="1" ht="30" customHeight="1">
      <c r="A8" s="340" t="s">
        <v>190</v>
      </c>
      <c r="B8" s="340"/>
      <c r="C8" s="340"/>
      <c r="D8" s="340"/>
      <c r="E8" s="340"/>
      <c r="F8" s="340"/>
      <c r="G8" s="340"/>
      <c r="H8" s="340"/>
      <c r="I8" s="340"/>
      <c r="J8" s="340"/>
      <c r="K8" s="340"/>
      <c r="L8" s="271"/>
      <c r="M8" s="269"/>
      <c r="N8" s="269"/>
    </row>
    <row r="9" spans="1:14" s="270" customFormat="1" ht="15" customHeight="1">
      <c r="A9" s="340" t="s">
        <v>174</v>
      </c>
      <c r="B9" s="340"/>
      <c r="C9" s="340"/>
      <c r="D9" s="340"/>
      <c r="E9" s="340"/>
      <c r="F9" s="340"/>
      <c r="G9" s="340"/>
      <c r="H9" s="340"/>
      <c r="I9" s="340"/>
      <c r="J9" s="340"/>
      <c r="K9" s="340"/>
      <c r="L9" s="269"/>
      <c r="M9" s="269"/>
      <c r="N9" s="269"/>
    </row>
    <row r="10" spans="1:14" s="270" customFormat="1" ht="15" customHeight="1">
      <c r="A10" s="341" t="s">
        <v>132</v>
      </c>
      <c r="B10" s="341"/>
      <c r="C10" s="341"/>
      <c r="D10" s="341"/>
      <c r="E10" s="341"/>
      <c r="F10" s="341"/>
      <c r="G10" s="341"/>
      <c r="H10" s="341"/>
      <c r="I10" s="341"/>
      <c r="J10" s="341"/>
      <c r="K10" s="341"/>
      <c r="L10" s="272"/>
      <c r="M10" s="269"/>
      <c r="N10" s="269"/>
    </row>
    <row r="11" spans="1:14" s="270" customFormat="1" ht="15" customHeight="1">
      <c r="A11" s="273"/>
      <c r="B11" s="273"/>
      <c r="C11" s="273"/>
      <c r="D11" s="273"/>
      <c r="E11" s="273"/>
      <c r="F11" s="273"/>
      <c r="G11" s="273"/>
      <c r="H11" s="273"/>
      <c r="I11" s="273"/>
      <c r="J11" s="273"/>
      <c r="K11" s="273"/>
      <c r="L11" s="273"/>
      <c r="M11" s="273"/>
      <c r="N11" s="273"/>
    </row>
    <row r="12" spans="1:14" s="270" customFormat="1" ht="15" customHeight="1">
      <c r="A12" s="274"/>
      <c r="B12" s="269"/>
      <c r="C12" s="269"/>
      <c r="D12" s="269"/>
      <c r="E12" s="269"/>
      <c r="F12" s="269"/>
      <c r="G12" s="269"/>
      <c r="H12" s="275"/>
      <c r="I12" s="275"/>
      <c r="J12" s="275"/>
      <c r="K12" s="269"/>
      <c r="L12" s="269"/>
      <c r="M12" s="269"/>
      <c r="N12" s="269"/>
    </row>
    <row r="13" spans="1:14" ht="15" customHeight="1">
      <c r="A13" s="267" t="s">
        <v>157</v>
      </c>
      <c r="B13" s="264"/>
      <c r="C13" s="264"/>
      <c r="D13" s="264"/>
      <c r="E13" s="264"/>
      <c r="F13" s="264"/>
      <c r="G13" s="264"/>
      <c r="H13" s="264"/>
      <c r="I13" s="264"/>
      <c r="J13" s="264"/>
      <c r="K13" s="264"/>
      <c r="L13" s="264"/>
      <c r="M13" s="264"/>
      <c r="N13" s="264"/>
    </row>
    <row r="14" spans="1:14" ht="15" customHeight="1">
      <c r="A14" s="267"/>
      <c r="B14" s="264"/>
      <c r="C14" s="264"/>
      <c r="D14" s="264"/>
      <c r="E14" s="264"/>
      <c r="F14" s="264"/>
      <c r="G14" s="264"/>
      <c r="H14" s="264"/>
      <c r="I14" s="264"/>
      <c r="J14" s="264"/>
      <c r="K14" s="264"/>
      <c r="L14" s="264"/>
      <c r="M14" s="264"/>
      <c r="N14" s="264"/>
    </row>
    <row r="15" spans="1:14" s="270" customFormat="1" ht="29.25" customHeight="1">
      <c r="A15" s="342" t="s">
        <v>175</v>
      </c>
      <c r="B15" s="342"/>
      <c r="C15" s="342"/>
      <c r="D15" s="342"/>
      <c r="E15" s="342"/>
      <c r="F15" s="342"/>
      <c r="G15" s="342"/>
      <c r="H15" s="342"/>
      <c r="I15" s="342"/>
      <c r="J15" s="342"/>
      <c r="K15" s="342"/>
      <c r="L15" s="286"/>
      <c r="M15" s="286"/>
      <c r="N15" s="286"/>
    </row>
    <row r="16" spans="1:14" ht="15" customHeight="1">
      <c r="A16" s="342" t="s">
        <v>176</v>
      </c>
      <c r="B16" s="342"/>
      <c r="C16" s="342"/>
      <c r="D16" s="342"/>
      <c r="E16" s="342"/>
      <c r="F16" s="342"/>
      <c r="G16" s="342"/>
      <c r="H16" s="342"/>
      <c r="I16" s="342"/>
      <c r="J16" s="342"/>
      <c r="K16" s="342"/>
      <c r="L16" s="264"/>
      <c r="M16" s="264"/>
      <c r="N16" s="264"/>
    </row>
    <row r="17" spans="1:14" s="270" customFormat="1" ht="15" customHeight="1">
      <c r="A17" s="342" t="s">
        <v>177</v>
      </c>
      <c r="B17" s="342"/>
      <c r="C17" s="342"/>
      <c r="D17" s="342"/>
      <c r="E17" s="342"/>
      <c r="F17" s="342"/>
      <c r="G17" s="342"/>
      <c r="H17" s="342"/>
      <c r="I17" s="342"/>
      <c r="J17" s="342"/>
      <c r="K17" s="342"/>
      <c r="L17" s="269"/>
      <c r="M17" s="269"/>
      <c r="N17" s="269"/>
    </row>
    <row r="18" spans="1:14" s="270" customFormat="1" ht="28.5" customHeight="1">
      <c r="A18" s="342" t="s">
        <v>178</v>
      </c>
      <c r="B18" s="342"/>
      <c r="C18" s="342"/>
      <c r="D18" s="342"/>
      <c r="E18" s="342"/>
      <c r="F18" s="342"/>
      <c r="G18" s="342"/>
      <c r="H18" s="342"/>
      <c r="I18" s="342"/>
      <c r="J18" s="342"/>
      <c r="K18" s="342"/>
      <c r="L18" s="269"/>
      <c r="M18" s="269"/>
      <c r="N18" s="269"/>
    </row>
    <row r="19" spans="1:14" s="270" customFormat="1" ht="15">
      <c r="A19" s="342" t="s">
        <v>179</v>
      </c>
      <c r="B19" s="342"/>
      <c r="C19" s="342"/>
      <c r="D19" s="342"/>
      <c r="E19" s="342"/>
      <c r="F19" s="342"/>
      <c r="G19" s="342"/>
      <c r="H19" s="342"/>
      <c r="I19" s="342"/>
      <c r="J19" s="342"/>
      <c r="K19" s="342"/>
      <c r="L19" s="286"/>
      <c r="M19" s="286"/>
      <c r="N19" s="269"/>
    </row>
    <row r="20" spans="1:14" s="270" customFormat="1" ht="29.25" customHeight="1">
      <c r="A20" s="342" t="s">
        <v>218</v>
      </c>
      <c r="B20" s="342"/>
      <c r="C20" s="342"/>
      <c r="D20" s="342"/>
      <c r="E20" s="342"/>
      <c r="F20" s="342"/>
      <c r="G20" s="342"/>
      <c r="H20" s="342"/>
      <c r="I20" s="342"/>
      <c r="J20" s="342"/>
      <c r="K20" s="342"/>
      <c r="L20" s="268"/>
      <c r="M20" s="268"/>
      <c r="N20" s="269"/>
    </row>
    <row r="21" spans="1:14" ht="29.25" customHeight="1">
      <c r="A21" s="342" t="s">
        <v>219</v>
      </c>
      <c r="B21" s="342"/>
      <c r="C21" s="342"/>
      <c r="D21" s="342"/>
      <c r="E21" s="342"/>
      <c r="F21" s="342"/>
      <c r="G21" s="342"/>
      <c r="H21" s="342"/>
      <c r="I21" s="342"/>
      <c r="J21" s="342"/>
      <c r="K21" s="342"/>
      <c r="L21" s="286"/>
      <c r="M21" s="286"/>
      <c r="N21" s="272"/>
    </row>
    <row r="22" spans="1:14" ht="15" customHeight="1">
      <c r="A22" s="342" t="s">
        <v>217</v>
      </c>
      <c r="B22" s="342"/>
      <c r="C22" s="342"/>
      <c r="D22" s="342"/>
      <c r="E22" s="342"/>
      <c r="F22" s="342"/>
      <c r="G22" s="342"/>
      <c r="H22" s="342"/>
      <c r="I22" s="342"/>
      <c r="J22" s="342"/>
      <c r="K22" s="342"/>
      <c r="L22" s="264"/>
      <c r="M22" s="264"/>
      <c r="N22" s="264"/>
    </row>
    <row r="23" spans="1:14" ht="15">
      <c r="A23" s="342" t="s">
        <v>137</v>
      </c>
      <c r="B23" s="342"/>
      <c r="C23" s="342"/>
      <c r="D23" s="342"/>
      <c r="E23" s="342"/>
      <c r="F23" s="342"/>
      <c r="G23" s="342"/>
      <c r="H23" s="342"/>
      <c r="I23" s="342"/>
      <c r="J23" s="342"/>
      <c r="K23" s="342"/>
      <c r="L23" s="286"/>
      <c r="M23" s="286"/>
      <c r="N23" s="286"/>
    </row>
    <row r="24" spans="1:14" ht="15">
      <c r="A24" s="342" t="s">
        <v>221</v>
      </c>
      <c r="B24" s="342"/>
      <c r="C24" s="342"/>
      <c r="D24" s="342"/>
      <c r="E24" s="342"/>
      <c r="F24" s="342"/>
      <c r="G24" s="342"/>
      <c r="H24" s="342"/>
      <c r="I24" s="342"/>
      <c r="J24" s="342"/>
      <c r="K24" s="342"/>
      <c r="L24" s="286"/>
      <c r="M24" s="286"/>
      <c r="N24" s="286"/>
    </row>
    <row r="25" spans="1:14" ht="29.25" customHeight="1">
      <c r="A25" s="342" t="s">
        <v>180</v>
      </c>
      <c r="B25" s="342"/>
      <c r="C25" s="342"/>
      <c r="D25" s="342"/>
      <c r="E25" s="342"/>
      <c r="F25" s="342"/>
      <c r="G25" s="342"/>
      <c r="H25" s="342"/>
      <c r="I25" s="342"/>
      <c r="J25" s="342"/>
      <c r="K25" s="342"/>
      <c r="L25"/>
      <c r="M25" s="276"/>
      <c r="N25" s="276"/>
    </row>
    <row r="26" spans="1:14" ht="15" customHeight="1">
      <c r="A26" s="342" t="s">
        <v>215</v>
      </c>
      <c r="B26" s="342"/>
      <c r="C26" s="342"/>
      <c r="D26" s="342"/>
      <c r="E26" s="342"/>
      <c r="F26" s="342"/>
      <c r="G26" s="342"/>
      <c r="H26" s="342"/>
      <c r="I26" s="342"/>
      <c r="J26" s="342"/>
      <c r="K26" s="342"/>
      <c r="L26" s="276"/>
      <c r="M26" s="276"/>
      <c r="N26" s="277"/>
    </row>
    <row r="27" spans="1:14" ht="15" customHeight="1">
      <c r="A27" s="293"/>
      <c r="B27" s="293"/>
      <c r="C27" s="293"/>
      <c r="D27" s="293"/>
      <c r="E27" s="293"/>
      <c r="F27" s="293"/>
      <c r="G27" s="293"/>
      <c r="H27" s="293"/>
      <c r="I27" s="293"/>
      <c r="J27" s="293"/>
      <c r="K27" s="293"/>
      <c r="L27" s="276"/>
      <c r="M27" s="276"/>
      <c r="N27" s="277"/>
    </row>
    <row r="28" spans="1:14" ht="15">
      <c r="A28" s="264"/>
      <c r="B28" s="264"/>
      <c r="C28" s="264"/>
      <c r="D28" s="264"/>
      <c r="E28" s="264"/>
      <c r="F28" s="264"/>
      <c r="G28" s="264"/>
      <c r="H28" s="264"/>
      <c r="I28" s="264"/>
      <c r="J28" s="264"/>
      <c r="K28" s="264"/>
      <c r="L28" s="264"/>
      <c r="M28" s="264"/>
      <c r="N28" s="264"/>
    </row>
    <row r="29" spans="1:14" ht="15">
      <c r="A29" s="278" t="s">
        <v>158</v>
      </c>
      <c r="B29" s="279"/>
      <c r="C29" s="279"/>
      <c r="D29" s="279"/>
      <c r="E29" s="279"/>
      <c r="F29" s="279"/>
      <c r="G29" s="279"/>
      <c r="H29" s="264"/>
      <c r="I29" s="264"/>
      <c r="J29" s="264"/>
      <c r="K29" s="264"/>
      <c r="L29" s="264"/>
      <c r="M29" s="264"/>
      <c r="N29" s="264"/>
    </row>
    <row r="30" spans="1:14" ht="15">
      <c r="A30" s="278"/>
      <c r="B30" s="279"/>
      <c r="C30" s="279"/>
      <c r="D30" s="279"/>
      <c r="E30" s="279"/>
      <c r="F30" s="279"/>
      <c r="G30" s="279"/>
      <c r="H30" s="264"/>
      <c r="I30" s="264"/>
      <c r="J30" s="264"/>
      <c r="K30" s="264"/>
      <c r="L30" s="264"/>
      <c r="M30" s="264"/>
      <c r="N30" s="264"/>
    </row>
    <row r="31" spans="1:14" ht="15">
      <c r="A31" s="280" t="s">
        <v>159</v>
      </c>
      <c r="B31" s="345" t="s">
        <v>160</v>
      </c>
      <c r="C31" s="345"/>
      <c r="D31" s="345"/>
      <c r="E31" s="345"/>
      <c r="F31" s="345"/>
      <c r="G31" s="345"/>
      <c r="H31" s="264"/>
      <c r="I31" s="264"/>
      <c r="J31" s="264"/>
      <c r="K31" s="264"/>
      <c r="L31" s="264"/>
      <c r="M31" s="264"/>
      <c r="N31" s="264"/>
    </row>
    <row r="32" spans="1:14" ht="15">
      <c r="A32" s="281">
        <v>0</v>
      </c>
      <c r="B32" s="345" t="s">
        <v>161</v>
      </c>
      <c r="C32" s="345"/>
      <c r="D32" s="345"/>
      <c r="E32" s="345"/>
      <c r="F32" s="345"/>
      <c r="G32" s="345"/>
      <c r="H32" s="264"/>
      <c r="I32" s="264"/>
      <c r="J32" s="264"/>
      <c r="K32" s="264"/>
      <c r="L32" s="264"/>
      <c r="M32" s="264"/>
      <c r="N32" s="264"/>
    </row>
    <row r="33" spans="1:14" ht="15">
      <c r="A33" s="280" t="s">
        <v>122</v>
      </c>
      <c r="B33" s="345" t="s">
        <v>162</v>
      </c>
      <c r="C33" s="345"/>
      <c r="D33" s="345"/>
      <c r="E33" s="345"/>
      <c r="F33" s="345"/>
      <c r="G33" s="345"/>
      <c r="H33" s="264"/>
      <c r="I33" s="264"/>
      <c r="J33" s="264"/>
      <c r="K33" s="264"/>
      <c r="L33" s="264"/>
      <c r="M33" s="264"/>
      <c r="N33" s="264"/>
    </row>
    <row r="34" spans="1:14" ht="15">
      <c r="A34" s="282" t="s">
        <v>163</v>
      </c>
      <c r="B34" s="345" t="s">
        <v>164</v>
      </c>
      <c r="C34" s="345"/>
      <c r="D34" s="345"/>
      <c r="E34" s="345"/>
      <c r="F34" s="345"/>
      <c r="G34" s="345"/>
      <c r="H34" s="264"/>
      <c r="I34" s="264"/>
      <c r="J34" s="264"/>
      <c r="K34" s="264"/>
      <c r="L34" s="264"/>
      <c r="M34" s="264"/>
      <c r="N34" s="264"/>
    </row>
    <row r="35" spans="1:14" ht="15">
      <c r="A35" s="283" t="s">
        <v>165</v>
      </c>
      <c r="B35" s="345" t="s">
        <v>166</v>
      </c>
      <c r="C35" s="345"/>
      <c r="D35" s="345"/>
      <c r="E35" s="345"/>
      <c r="F35" s="345"/>
      <c r="G35" s="345"/>
      <c r="H35" s="264"/>
      <c r="I35" s="264"/>
      <c r="J35" s="264"/>
      <c r="K35" s="264"/>
      <c r="L35" s="264"/>
      <c r="M35" s="264"/>
      <c r="N35" s="264"/>
    </row>
    <row r="36" spans="1:14" ht="15">
      <c r="A36" s="282" t="s">
        <v>28</v>
      </c>
      <c r="B36" s="345" t="s">
        <v>167</v>
      </c>
      <c r="C36" s="345"/>
      <c r="D36" s="345"/>
      <c r="E36" s="345"/>
      <c r="F36" s="345"/>
      <c r="G36" s="345"/>
      <c r="H36" s="264"/>
      <c r="I36" s="264"/>
      <c r="J36" s="264"/>
      <c r="K36" s="264"/>
      <c r="L36" s="264"/>
      <c r="M36" s="264"/>
      <c r="N36" s="264"/>
    </row>
    <row r="37" spans="1:14" ht="15">
      <c r="A37" s="282" t="s">
        <v>168</v>
      </c>
      <c r="B37" s="345" t="s">
        <v>169</v>
      </c>
      <c r="C37" s="345"/>
      <c r="D37" s="345"/>
      <c r="E37" s="345"/>
      <c r="F37" s="345"/>
      <c r="G37" s="345"/>
      <c r="H37" s="264"/>
      <c r="I37" s="264"/>
      <c r="J37" s="264"/>
      <c r="K37" s="264"/>
      <c r="L37" s="264"/>
      <c r="M37" s="264"/>
      <c r="N37" s="264"/>
    </row>
    <row r="38" spans="1:14" ht="15">
      <c r="A38" s="284"/>
      <c r="B38" s="285"/>
      <c r="C38" s="285"/>
      <c r="D38" s="279"/>
      <c r="E38" s="279"/>
      <c r="F38" s="279"/>
      <c r="G38" s="279"/>
      <c r="H38" s="264"/>
      <c r="I38" s="264"/>
      <c r="J38" s="264"/>
      <c r="K38" s="264"/>
      <c r="L38" s="264"/>
      <c r="M38" s="264"/>
      <c r="N38" s="264"/>
    </row>
    <row r="39" spans="1:14" ht="15">
      <c r="A39" s="343" t="s">
        <v>170</v>
      </c>
      <c r="B39" s="343"/>
      <c r="C39" s="343"/>
      <c r="D39" s="343"/>
      <c r="E39" s="343"/>
      <c r="F39" s="343"/>
      <c r="G39" s="279"/>
      <c r="H39" s="264"/>
      <c r="I39" s="264"/>
      <c r="J39" s="264"/>
      <c r="K39" s="264"/>
      <c r="L39" s="264"/>
      <c r="M39" s="264"/>
      <c r="N39" s="264"/>
    </row>
    <row r="40" spans="1:14" ht="15">
      <c r="A40" s="279"/>
      <c r="B40" s="279"/>
      <c r="C40" s="279"/>
      <c r="D40" s="279"/>
      <c r="E40" s="279"/>
      <c r="F40" s="279"/>
      <c r="G40" s="279"/>
      <c r="H40" s="264"/>
      <c r="I40" s="264"/>
      <c r="J40" s="264"/>
      <c r="K40" s="264"/>
      <c r="L40" s="264"/>
      <c r="M40" s="264"/>
      <c r="N40" s="264"/>
    </row>
    <row r="41" spans="1:14" ht="14.25" customHeight="1">
      <c r="A41" s="344" t="s">
        <v>171</v>
      </c>
      <c r="B41" s="344"/>
      <c r="C41" s="344"/>
      <c r="D41" s="344"/>
      <c r="E41" s="344"/>
      <c r="F41" s="344"/>
      <c r="G41" s="344"/>
      <c r="H41" s="344"/>
      <c r="I41" s="344"/>
      <c r="J41" s="344"/>
      <c r="K41" s="344"/>
      <c r="L41" s="344"/>
      <c r="M41" s="264"/>
      <c r="N41" s="264"/>
    </row>
    <row r="42" spans="1:14" ht="15">
      <c r="A42" s="344"/>
      <c r="B42" s="344"/>
      <c r="C42" s="344"/>
      <c r="D42" s="344"/>
      <c r="E42" s="344"/>
      <c r="F42" s="344"/>
      <c r="G42" s="344"/>
      <c r="H42" s="344"/>
      <c r="I42" s="344"/>
      <c r="J42" s="344"/>
      <c r="K42" s="344"/>
      <c r="L42" s="344"/>
      <c r="M42" s="264"/>
      <c r="N42" s="264"/>
    </row>
    <row r="43" spans="1:14" ht="15">
      <c r="A43" s="264"/>
      <c r="B43" s="264"/>
      <c r="C43" s="264"/>
      <c r="D43" s="264"/>
      <c r="E43" s="264"/>
      <c r="F43" s="264"/>
      <c r="G43" s="264"/>
      <c r="H43" s="264"/>
      <c r="I43" s="264"/>
      <c r="J43" s="264"/>
      <c r="K43" s="264"/>
      <c r="L43" s="264"/>
      <c r="M43" s="264"/>
      <c r="N43" s="264"/>
    </row>
    <row r="44" spans="1:14" ht="15">
      <c r="A44" s="264"/>
      <c r="B44" s="264"/>
      <c r="C44" s="264"/>
      <c r="D44" s="264"/>
      <c r="E44" s="264"/>
      <c r="F44" s="264"/>
      <c r="G44" s="264"/>
      <c r="H44" s="264"/>
      <c r="I44" s="264"/>
      <c r="J44" s="264"/>
      <c r="K44" s="264"/>
      <c r="L44" s="264"/>
      <c r="M44" s="264"/>
      <c r="N44" s="264"/>
    </row>
    <row r="45" spans="1:14" ht="15">
      <c r="A45" s="264"/>
      <c r="B45" s="264"/>
      <c r="C45" s="264"/>
      <c r="D45" s="264"/>
      <c r="E45" s="264"/>
      <c r="F45" s="264"/>
      <c r="G45" s="264"/>
      <c r="H45" s="264"/>
      <c r="I45" s="264"/>
      <c r="J45" s="264"/>
      <c r="K45" s="264"/>
      <c r="L45" s="264"/>
      <c r="M45" s="264"/>
      <c r="N45" s="264"/>
    </row>
    <row r="46" spans="1:14" ht="15">
      <c r="A46" s="264"/>
      <c r="B46" s="264"/>
      <c r="C46" s="264"/>
      <c r="D46" s="264"/>
      <c r="E46" s="264"/>
      <c r="F46" s="264"/>
      <c r="G46" s="264"/>
      <c r="H46" s="264"/>
      <c r="I46" s="264"/>
      <c r="J46" s="264"/>
      <c r="K46" s="264"/>
      <c r="L46" s="264"/>
      <c r="M46" s="264"/>
      <c r="N46" s="264"/>
    </row>
    <row r="47" spans="1:14" ht="15">
      <c r="A47" s="264"/>
      <c r="B47" s="264"/>
      <c r="C47" s="264"/>
      <c r="D47" s="264"/>
      <c r="E47" s="264"/>
      <c r="F47" s="264"/>
      <c r="G47" s="264"/>
      <c r="H47" s="264"/>
      <c r="I47" s="264"/>
      <c r="J47" s="264"/>
      <c r="K47" s="264"/>
      <c r="L47" s="264"/>
      <c r="M47" s="264"/>
      <c r="N47" s="264"/>
    </row>
    <row r="48" spans="1:14" ht="15">
      <c r="A48" s="264"/>
      <c r="B48" s="264"/>
      <c r="C48" s="264"/>
      <c r="D48" s="264"/>
      <c r="E48" s="264"/>
      <c r="F48" s="264"/>
      <c r="G48" s="264"/>
      <c r="H48" s="264"/>
      <c r="I48" s="264"/>
      <c r="J48" s="264"/>
      <c r="K48" s="264"/>
      <c r="L48" s="264"/>
      <c r="M48" s="264"/>
      <c r="N48" s="264"/>
    </row>
    <row r="49" spans="1:14" ht="15">
      <c r="A49" s="264"/>
      <c r="B49" s="264"/>
      <c r="C49" s="264"/>
      <c r="D49" s="264"/>
      <c r="E49" s="264"/>
      <c r="F49" s="264"/>
      <c r="G49" s="264"/>
      <c r="H49" s="264"/>
      <c r="I49" s="264"/>
      <c r="J49" s="264"/>
      <c r="K49" s="264"/>
      <c r="L49" s="264"/>
      <c r="M49" s="264"/>
      <c r="N49" s="264"/>
    </row>
    <row r="50" spans="1:14" ht="15">
      <c r="A50" s="264"/>
      <c r="B50" s="264"/>
      <c r="C50" s="264"/>
      <c r="D50" s="264"/>
      <c r="E50" s="264"/>
      <c r="F50" s="264"/>
      <c r="G50" s="264"/>
      <c r="H50" s="264"/>
      <c r="I50" s="264"/>
      <c r="J50" s="264"/>
      <c r="K50" s="264"/>
      <c r="L50" s="264"/>
      <c r="M50" s="264"/>
      <c r="N50" s="264"/>
    </row>
    <row r="51" spans="1:14" ht="15">
      <c r="A51" s="264"/>
      <c r="B51" s="264"/>
      <c r="C51" s="264"/>
      <c r="D51" s="264"/>
      <c r="E51" s="264"/>
      <c r="F51" s="264"/>
      <c r="G51" s="264"/>
      <c r="H51" s="264"/>
      <c r="I51" s="264"/>
      <c r="J51" s="264"/>
      <c r="K51" s="264"/>
      <c r="L51" s="264"/>
      <c r="M51" s="264"/>
      <c r="N51" s="264"/>
    </row>
    <row r="52" spans="1:14" ht="15">
      <c r="A52" s="264"/>
      <c r="B52" s="264"/>
      <c r="C52" s="264"/>
      <c r="D52" s="264"/>
      <c r="E52" s="264"/>
      <c r="F52" s="264"/>
      <c r="G52" s="264"/>
      <c r="H52" s="264"/>
      <c r="I52" s="264"/>
      <c r="J52" s="264"/>
      <c r="K52" s="264"/>
      <c r="L52" s="264"/>
      <c r="M52" s="264"/>
      <c r="N52" s="264"/>
    </row>
    <row r="53" spans="1:14" ht="15">
      <c r="A53" s="264"/>
      <c r="B53" s="264"/>
      <c r="C53" s="264"/>
      <c r="D53" s="264"/>
      <c r="E53" s="264"/>
      <c r="F53" s="264"/>
      <c r="G53" s="264"/>
      <c r="H53" s="264"/>
      <c r="I53" s="264"/>
      <c r="J53" s="264"/>
      <c r="K53" s="264"/>
      <c r="L53" s="264"/>
      <c r="M53" s="264"/>
      <c r="N53" s="264"/>
    </row>
    <row r="54" spans="1:14" ht="15">
      <c r="A54" s="264"/>
      <c r="B54" s="264"/>
      <c r="C54" s="264"/>
      <c r="D54" s="264"/>
      <c r="E54" s="264"/>
      <c r="F54" s="264"/>
      <c r="G54" s="264"/>
      <c r="H54" s="264"/>
      <c r="I54" s="264"/>
      <c r="J54" s="264"/>
      <c r="K54" s="264"/>
      <c r="L54" s="264"/>
      <c r="M54" s="264"/>
      <c r="N54" s="264"/>
    </row>
    <row r="55" spans="1:14" ht="15">
      <c r="A55" s="264"/>
      <c r="B55" s="264"/>
      <c r="C55" s="264"/>
      <c r="D55" s="264"/>
      <c r="E55" s="264"/>
      <c r="F55" s="264"/>
      <c r="G55" s="264"/>
      <c r="H55" s="264"/>
      <c r="I55" s="264"/>
      <c r="J55" s="264"/>
      <c r="K55" s="264"/>
      <c r="L55" s="264"/>
      <c r="M55" s="264"/>
      <c r="N55" s="264"/>
    </row>
    <row r="56" spans="1:14" ht="15">
      <c r="A56" s="264"/>
      <c r="B56" s="264"/>
      <c r="C56" s="264"/>
      <c r="D56" s="264"/>
      <c r="E56" s="264"/>
      <c r="F56" s="264"/>
      <c r="G56" s="264"/>
      <c r="H56" s="264"/>
      <c r="I56" s="264"/>
      <c r="J56" s="264"/>
      <c r="K56" s="264"/>
      <c r="L56" s="264"/>
      <c r="M56" s="264"/>
      <c r="N56" s="264"/>
    </row>
    <row r="57" spans="1:14" ht="15">
      <c r="A57" s="264"/>
      <c r="B57" s="264"/>
      <c r="C57" s="264"/>
      <c r="D57" s="264"/>
      <c r="E57" s="264"/>
      <c r="F57" s="264"/>
      <c r="G57" s="264"/>
      <c r="H57" s="264"/>
      <c r="I57" s="264"/>
      <c r="J57" s="264"/>
      <c r="K57" s="264"/>
      <c r="L57" s="264"/>
      <c r="M57" s="264"/>
      <c r="N57" s="264"/>
    </row>
    <row r="58" spans="1:14" ht="15">
      <c r="A58" s="264"/>
      <c r="B58" s="264"/>
      <c r="C58" s="264"/>
      <c r="D58" s="264"/>
      <c r="E58" s="264"/>
      <c r="F58" s="264"/>
      <c r="G58" s="264"/>
      <c r="H58" s="264"/>
      <c r="I58" s="264"/>
      <c r="J58" s="264"/>
      <c r="K58" s="264"/>
      <c r="L58" s="264"/>
      <c r="M58" s="264"/>
      <c r="N58" s="264"/>
    </row>
    <row r="59" spans="1:14" ht="15">
      <c r="A59" s="264"/>
      <c r="B59" s="264"/>
      <c r="C59" s="264"/>
      <c r="D59" s="264"/>
      <c r="E59" s="264"/>
      <c r="F59" s="264"/>
      <c r="G59" s="264"/>
      <c r="H59" s="264"/>
      <c r="I59" s="264"/>
      <c r="J59" s="264"/>
      <c r="K59" s="264"/>
      <c r="L59" s="264"/>
      <c r="M59" s="264"/>
      <c r="N59" s="264"/>
    </row>
    <row r="60" spans="1:14" ht="15">
      <c r="A60" s="264"/>
      <c r="B60" s="264"/>
      <c r="C60" s="264"/>
      <c r="D60" s="264"/>
      <c r="E60" s="264"/>
      <c r="F60" s="264"/>
      <c r="G60" s="264"/>
      <c r="H60" s="264"/>
      <c r="I60" s="264"/>
      <c r="J60" s="264"/>
      <c r="K60" s="264"/>
      <c r="L60" s="264"/>
      <c r="M60" s="264"/>
      <c r="N60" s="264"/>
    </row>
    <row r="61" spans="1:14" ht="15">
      <c r="A61" s="264"/>
      <c r="B61" s="264"/>
      <c r="C61" s="264"/>
      <c r="D61" s="264"/>
      <c r="E61" s="264"/>
      <c r="F61" s="264"/>
      <c r="G61" s="264"/>
      <c r="H61" s="264"/>
      <c r="I61" s="264"/>
      <c r="J61" s="264"/>
      <c r="K61" s="264"/>
      <c r="L61" s="264"/>
      <c r="M61" s="264"/>
      <c r="N61" s="264"/>
    </row>
    <row r="62" spans="1:14" ht="15">
      <c r="A62" s="264"/>
      <c r="B62" s="264"/>
      <c r="C62" s="264"/>
      <c r="D62" s="264"/>
      <c r="E62" s="264"/>
      <c r="F62" s="264"/>
      <c r="G62" s="264"/>
      <c r="H62" s="264"/>
      <c r="I62" s="264"/>
      <c r="J62" s="264"/>
      <c r="K62" s="264"/>
      <c r="L62" s="264"/>
      <c r="M62" s="264"/>
      <c r="N62" s="264"/>
    </row>
    <row r="63" spans="1:14" ht="15">
      <c r="A63" s="264"/>
      <c r="B63" s="264"/>
      <c r="C63" s="264"/>
      <c r="D63" s="264"/>
      <c r="E63" s="264"/>
      <c r="F63" s="264"/>
      <c r="G63" s="264"/>
      <c r="H63" s="264"/>
      <c r="I63" s="264"/>
      <c r="J63" s="264"/>
      <c r="K63" s="264"/>
      <c r="L63" s="264"/>
      <c r="M63" s="264"/>
      <c r="N63" s="264"/>
    </row>
    <row r="64" spans="1:14" ht="15">
      <c r="A64" s="264"/>
      <c r="B64" s="264"/>
      <c r="C64" s="264"/>
      <c r="D64" s="264"/>
      <c r="E64" s="264"/>
      <c r="F64" s="264"/>
      <c r="G64" s="264"/>
      <c r="H64" s="264"/>
      <c r="I64" s="264"/>
      <c r="J64" s="264"/>
      <c r="K64" s="264"/>
      <c r="L64" s="264"/>
      <c r="M64" s="264"/>
      <c r="N64" s="264"/>
    </row>
    <row r="65" spans="1:14" ht="15">
      <c r="A65" s="264"/>
      <c r="B65" s="264"/>
      <c r="C65" s="264"/>
      <c r="D65" s="264"/>
      <c r="E65" s="264"/>
      <c r="F65" s="264"/>
      <c r="G65" s="264"/>
      <c r="H65" s="264"/>
      <c r="I65" s="264"/>
      <c r="J65" s="264"/>
      <c r="K65" s="264"/>
      <c r="L65" s="264"/>
      <c r="M65" s="264"/>
      <c r="N65" s="264"/>
    </row>
    <row r="66" spans="1:14" ht="15">
      <c r="A66" s="264"/>
      <c r="B66" s="264"/>
      <c r="C66" s="264"/>
      <c r="D66" s="264"/>
      <c r="E66" s="264"/>
      <c r="F66" s="264"/>
      <c r="G66" s="264"/>
      <c r="H66" s="264"/>
      <c r="I66" s="264"/>
      <c r="J66" s="264"/>
      <c r="K66" s="264"/>
      <c r="L66" s="264"/>
      <c r="M66" s="264"/>
      <c r="N66" s="264"/>
    </row>
    <row r="67" spans="1:14" ht="15">
      <c r="A67" s="264"/>
      <c r="B67" s="264"/>
      <c r="C67" s="264"/>
      <c r="D67" s="264"/>
      <c r="E67" s="264"/>
      <c r="F67" s="264"/>
      <c r="G67" s="264"/>
      <c r="H67" s="264"/>
      <c r="I67" s="264"/>
      <c r="J67" s="264"/>
      <c r="K67" s="264"/>
      <c r="L67" s="264"/>
      <c r="M67" s="264"/>
      <c r="N67" s="264"/>
    </row>
    <row r="68" spans="1:14" ht="15">
      <c r="A68" s="264"/>
      <c r="B68" s="264"/>
      <c r="C68" s="264"/>
      <c r="D68" s="264"/>
      <c r="E68" s="264"/>
      <c r="F68" s="264"/>
      <c r="G68" s="264"/>
      <c r="H68" s="264"/>
      <c r="I68" s="264"/>
      <c r="J68" s="264"/>
      <c r="K68" s="264"/>
      <c r="L68" s="264"/>
      <c r="M68" s="264"/>
      <c r="N68" s="264"/>
    </row>
    <row r="69" spans="1:14" ht="15">
      <c r="A69" s="264"/>
      <c r="B69" s="264"/>
      <c r="C69" s="264"/>
      <c r="D69" s="264"/>
      <c r="E69" s="264"/>
      <c r="F69" s="264"/>
      <c r="G69" s="264"/>
      <c r="H69" s="264"/>
      <c r="I69" s="264"/>
      <c r="J69" s="264"/>
      <c r="K69" s="264"/>
      <c r="L69" s="264"/>
      <c r="M69" s="264"/>
      <c r="N69" s="264"/>
    </row>
    <row r="70" spans="1:14" ht="15">
      <c r="A70" s="264"/>
      <c r="B70" s="264"/>
      <c r="C70" s="264"/>
      <c r="D70" s="264"/>
      <c r="E70" s="264"/>
      <c r="F70" s="264"/>
      <c r="G70" s="264"/>
      <c r="H70" s="264"/>
      <c r="I70" s="264"/>
      <c r="J70" s="264"/>
      <c r="K70" s="264"/>
      <c r="L70" s="264"/>
      <c r="M70" s="264"/>
      <c r="N70" s="264"/>
    </row>
    <row r="71" spans="1:14" ht="15">
      <c r="A71" s="264"/>
      <c r="B71" s="264"/>
      <c r="C71" s="264"/>
      <c r="D71" s="264"/>
      <c r="E71" s="264"/>
      <c r="F71" s="264"/>
      <c r="G71" s="264"/>
      <c r="H71" s="264"/>
      <c r="I71" s="264"/>
      <c r="J71" s="264"/>
      <c r="K71" s="264"/>
      <c r="L71" s="264"/>
      <c r="M71" s="264"/>
      <c r="N71" s="264"/>
    </row>
    <row r="72" spans="1:14" ht="15">
      <c r="A72" s="264"/>
      <c r="B72" s="264"/>
      <c r="C72" s="264"/>
      <c r="D72" s="264"/>
      <c r="E72" s="264"/>
      <c r="F72" s="264"/>
      <c r="G72" s="264"/>
      <c r="H72" s="264"/>
      <c r="I72" s="264"/>
      <c r="J72" s="264"/>
      <c r="K72" s="264"/>
      <c r="L72" s="264"/>
      <c r="M72" s="264"/>
      <c r="N72" s="264"/>
    </row>
    <row r="73" spans="1:14" ht="15">
      <c r="A73" s="264"/>
      <c r="B73" s="264"/>
      <c r="C73" s="264"/>
      <c r="D73" s="264"/>
      <c r="E73" s="264"/>
      <c r="F73" s="264"/>
      <c r="G73" s="264"/>
      <c r="H73" s="264"/>
      <c r="I73" s="264"/>
      <c r="J73" s="264"/>
      <c r="K73" s="264"/>
      <c r="L73" s="264"/>
      <c r="M73" s="264"/>
      <c r="N73" s="264"/>
    </row>
    <row r="74" spans="1:14" ht="15">
      <c r="A74" s="264"/>
      <c r="B74" s="264"/>
      <c r="C74" s="264"/>
      <c r="D74" s="264"/>
      <c r="E74" s="264"/>
      <c r="F74" s="264"/>
      <c r="G74" s="264"/>
      <c r="H74" s="264"/>
      <c r="I74" s="264"/>
      <c r="J74" s="264"/>
      <c r="K74" s="264"/>
      <c r="L74" s="264"/>
      <c r="M74" s="264"/>
      <c r="N74" s="264"/>
    </row>
    <row r="75" spans="1:14" ht="15">
      <c r="A75" s="264"/>
      <c r="B75" s="264"/>
      <c r="C75" s="264"/>
      <c r="D75" s="264"/>
      <c r="E75" s="264"/>
      <c r="F75" s="264"/>
      <c r="G75" s="264"/>
      <c r="H75" s="264"/>
      <c r="I75" s="264"/>
      <c r="J75" s="264"/>
      <c r="K75" s="264"/>
      <c r="L75" s="264"/>
      <c r="M75" s="264"/>
      <c r="N75" s="264"/>
    </row>
    <row r="76" spans="1:14" ht="15">
      <c r="A76" s="264"/>
      <c r="B76" s="264"/>
      <c r="C76" s="264"/>
      <c r="D76" s="264"/>
      <c r="E76" s="264"/>
      <c r="F76" s="264"/>
      <c r="G76" s="264"/>
      <c r="H76" s="264"/>
      <c r="I76" s="264"/>
      <c r="J76" s="264"/>
      <c r="K76" s="264"/>
      <c r="L76" s="264"/>
      <c r="M76" s="264"/>
      <c r="N76" s="264"/>
    </row>
    <row r="77" spans="1:14" ht="15">
      <c r="A77" s="264"/>
      <c r="B77" s="264"/>
      <c r="C77" s="264"/>
      <c r="D77" s="264"/>
      <c r="E77" s="264"/>
      <c r="F77" s="264"/>
      <c r="G77" s="264"/>
      <c r="H77" s="264"/>
      <c r="I77" s="264"/>
      <c r="J77" s="264"/>
      <c r="K77" s="264"/>
      <c r="L77" s="264"/>
      <c r="M77" s="264"/>
      <c r="N77" s="264"/>
    </row>
    <row r="78" spans="1:14" ht="15">
      <c r="A78" s="264"/>
      <c r="B78" s="264"/>
      <c r="C78" s="264"/>
      <c r="D78" s="264"/>
      <c r="E78" s="264"/>
      <c r="F78" s="264"/>
      <c r="G78" s="264"/>
      <c r="H78" s="264"/>
      <c r="I78" s="264"/>
      <c r="J78" s="264"/>
      <c r="K78" s="264"/>
      <c r="L78" s="264"/>
      <c r="M78" s="264"/>
      <c r="N78" s="264"/>
    </row>
    <row r="79" spans="1:14" ht="15">
      <c r="A79" s="264"/>
      <c r="B79" s="264"/>
      <c r="C79" s="264"/>
      <c r="D79" s="264"/>
      <c r="E79" s="264"/>
      <c r="F79" s="264"/>
      <c r="G79" s="264"/>
      <c r="H79" s="264"/>
      <c r="I79" s="264"/>
      <c r="J79" s="264"/>
      <c r="K79" s="264"/>
      <c r="L79" s="264"/>
      <c r="M79" s="264"/>
      <c r="N79" s="264"/>
    </row>
    <row r="80" spans="1:14" ht="15">
      <c r="A80" s="264"/>
      <c r="B80" s="264"/>
      <c r="C80" s="264"/>
      <c r="D80" s="264"/>
      <c r="E80" s="264"/>
      <c r="F80" s="264"/>
      <c r="G80" s="264"/>
      <c r="H80" s="264"/>
      <c r="I80" s="264"/>
      <c r="J80" s="264"/>
      <c r="K80" s="264"/>
      <c r="L80" s="264"/>
      <c r="M80" s="264"/>
      <c r="N80" s="264"/>
    </row>
    <row r="81" spans="1:14" ht="15">
      <c r="A81" s="264"/>
      <c r="B81" s="264"/>
      <c r="C81" s="264"/>
      <c r="D81" s="264"/>
      <c r="E81" s="264"/>
      <c r="F81" s="264"/>
      <c r="G81" s="264"/>
      <c r="H81" s="264"/>
      <c r="I81" s="264"/>
      <c r="J81" s="264"/>
      <c r="K81" s="264"/>
      <c r="L81" s="264"/>
      <c r="M81" s="264"/>
      <c r="N81" s="264"/>
    </row>
    <row r="82" spans="1:14" ht="15">
      <c r="A82" s="264"/>
      <c r="B82" s="264"/>
      <c r="C82" s="264"/>
      <c r="D82" s="264"/>
      <c r="E82" s="264"/>
      <c r="F82" s="264"/>
      <c r="G82" s="264"/>
      <c r="H82" s="264"/>
      <c r="I82" s="264"/>
      <c r="J82" s="264"/>
      <c r="K82" s="264"/>
      <c r="L82" s="264"/>
      <c r="M82" s="264"/>
      <c r="N82" s="264"/>
    </row>
    <row r="83" spans="1:14" ht="15">
      <c r="A83" s="264"/>
      <c r="B83" s="264"/>
      <c r="C83" s="264"/>
      <c r="D83" s="264"/>
      <c r="E83" s="264"/>
      <c r="F83" s="264"/>
      <c r="G83" s="264"/>
      <c r="H83" s="264"/>
      <c r="I83" s="264"/>
      <c r="J83" s="264"/>
      <c r="K83" s="264"/>
      <c r="L83" s="264"/>
      <c r="M83" s="264"/>
      <c r="N83" s="264"/>
    </row>
    <row r="84" spans="1:14" ht="15">
      <c r="A84" s="264"/>
      <c r="B84" s="264"/>
      <c r="C84" s="264"/>
      <c r="D84" s="264"/>
      <c r="E84" s="264"/>
      <c r="F84" s="264"/>
      <c r="G84" s="264"/>
      <c r="H84" s="264"/>
      <c r="I84" s="264"/>
      <c r="J84" s="264"/>
      <c r="K84" s="264"/>
      <c r="L84" s="264"/>
      <c r="M84" s="264"/>
      <c r="N84" s="264"/>
    </row>
    <row r="85" spans="1:14" ht="15">
      <c r="A85" s="264"/>
      <c r="B85" s="264"/>
      <c r="C85" s="264"/>
      <c r="D85" s="264"/>
      <c r="E85" s="264"/>
      <c r="F85" s="264"/>
      <c r="G85" s="264"/>
      <c r="H85" s="264"/>
      <c r="I85" s="264"/>
      <c r="J85" s="264"/>
      <c r="K85" s="264"/>
      <c r="L85" s="264"/>
      <c r="M85" s="264"/>
      <c r="N85" s="264"/>
    </row>
    <row r="86" spans="1:14" ht="15">
      <c r="A86" s="264"/>
      <c r="B86" s="264"/>
      <c r="C86" s="264"/>
      <c r="D86" s="264"/>
      <c r="E86" s="264"/>
      <c r="F86" s="264"/>
      <c r="G86" s="264"/>
      <c r="H86" s="264"/>
      <c r="I86" s="264"/>
      <c r="J86" s="264"/>
      <c r="K86" s="264"/>
      <c r="L86" s="264"/>
      <c r="M86" s="264"/>
      <c r="N86" s="264"/>
    </row>
    <row r="87" spans="1:14" ht="15">
      <c r="A87" s="264"/>
      <c r="B87" s="264"/>
      <c r="C87" s="264"/>
      <c r="D87" s="264"/>
      <c r="E87" s="264"/>
      <c r="F87" s="264"/>
      <c r="G87" s="264"/>
      <c r="H87" s="264"/>
      <c r="I87" s="264"/>
      <c r="J87" s="264"/>
      <c r="K87" s="264"/>
      <c r="L87" s="264"/>
      <c r="M87" s="264"/>
      <c r="N87" s="264"/>
    </row>
    <row r="88" spans="1:14" ht="15">
      <c r="A88" s="264"/>
      <c r="B88" s="264"/>
      <c r="C88" s="264"/>
      <c r="D88" s="264"/>
      <c r="E88" s="264"/>
      <c r="F88" s="264"/>
      <c r="G88" s="264"/>
      <c r="H88" s="264"/>
      <c r="I88" s="264"/>
      <c r="J88" s="264"/>
      <c r="K88" s="264"/>
      <c r="L88" s="264"/>
      <c r="M88" s="264"/>
      <c r="N88" s="264"/>
    </row>
    <row r="89" spans="1:14" ht="15">
      <c r="A89" s="264"/>
      <c r="B89" s="264"/>
      <c r="C89" s="264"/>
      <c r="D89" s="264"/>
      <c r="E89" s="264"/>
      <c r="F89" s="264"/>
      <c r="G89" s="264"/>
      <c r="H89" s="264"/>
      <c r="I89" s="264"/>
      <c r="J89" s="264"/>
      <c r="K89" s="264"/>
      <c r="L89" s="264"/>
      <c r="M89" s="264"/>
      <c r="N89" s="264"/>
    </row>
    <row r="90" spans="1:14" ht="15">
      <c r="A90" s="264"/>
      <c r="B90" s="264"/>
      <c r="C90" s="264"/>
      <c r="D90" s="264"/>
      <c r="E90" s="264"/>
      <c r="F90" s="264"/>
      <c r="G90" s="264"/>
      <c r="H90" s="264"/>
      <c r="I90" s="264"/>
      <c r="J90" s="264"/>
      <c r="K90" s="264"/>
      <c r="L90" s="264"/>
      <c r="M90" s="264"/>
      <c r="N90" s="264"/>
    </row>
    <row r="91" spans="1:14" ht="15">
      <c r="A91" s="264"/>
      <c r="B91" s="264"/>
      <c r="C91" s="264"/>
      <c r="D91" s="264"/>
      <c r="E91" s="264"/>
      <c r="F91" s="264"/>
      <c r="G91" s="264"/>
      <c r="H91" s="264"/>
      <c r="I91" s="264"/>
      <c r="J91" s="264"/>
      <c r="K91" s="264"/>
      <c r="L91" s="264"/>
      <c r="M91" s="264"/>
      <c r="N91" s="264"/>
    </row>
    <row r="92" spans="1:14" ht="15">
      <c r="A92" s="264"/>
      <c r="B92" s="264"/>
      <c r="C92" s="264"/>
      <c r="D92" s="264"/>
      <c r="E92" s="264"/>
      <c r="F92" s="264"/>
      <c r="G92" s="264"/>
      <c r="H92" s="264"/>
      <c r="I92" s="264"/>
      <c r="J92" s="264"/>
      <c r="K92" s="264"/>
      <c r="L92" s="264"/>
      <c r="M92" s="264"/>
      <c r="N92" s="264"/>
    </row>
    <row r="93" spans="1:14" ht="15">
      <c r="A93" s="264"/>
      <c r="B93" s="264"/>
      <c r="C93" s="264"/>
      <c r="D93" s="264"/>
      <c r="E93" s="264"/>
      <c r="F93" s="264"/>
      <c r="G93" s="264"/>
      <c r="H93" s="264"/>
      <c r="I93" s="264"/>
      <c r="J93" s="264"/>
      <c r="K93" s="264"/>
      <c r="L93" s="264"/>
      <c r="M93" s="264"/>
      <c r="N93" s="264"/>
    </row>
    <row r="94" spans="1:14" ht="15">
      <c r="A94" s="264"/>
      <c r="B94" s="264"/>
      <c r="C94" s="264"/>
      <c r="D94" s="264"/>
      <c r="E94" s="264"/>
      <c r="F94" s="264"/>
      <c r="G94" s="264"/>
      <c r="H94" s="264"/>
      <c r="I94" s="264"/>
      <c r="J94" s="264"/>
      <c r="K94" s="264"/>
      <c r="L94" s="264"/>
      <c r="M94" s="264"/>
      <c r="N94" s="264"/>
    </row>
    <row r="95" spans="1:14" ht="15">
      <c r="A95" s="264"/>
      <c r="B95" s="264"/>
      <c r="C95" s="264"/>
      <c r="D95" s="264"/>
      <c r="E95" s="264"/>
      <c r="F95" s="264"/>
      <c r="G95" s="264"/>
      <c r="H95" s="264"/>
      <c r="I95" s="264"/>
      <c r="J95" s="264"/>
      <c r="K95" s="264"/>
      <c r="L95" s="264"/>
      <c r="M95" s="264"/>
      <c r="N95" s="264"/>
    </row>
    <row r="96" spans="1:14" ht="15">
      <c r="A96" s="264"/>
      <c r="B96" s="264"/>
      <c r="C96" s="264"/>
      <c r="D96" s="264"/>
      <c r="E96" s="264"/>
      <c r="F96" s="264"/>
      <c r="G96" s="264"/>
      <c r="H96" s="264"/>
      <c r="I96" s="264"/>
      <c r="J96" s="264"/>
      <c r="K96" s="264"/>
      <c r="L96" s="264"/>
      <c r="M96" s="264"/>
      <c r="N96" s="264"/>
    </row>
    <row r="97" spans="1:14" ht="15">
      <c r="A97" s="264"/>
      <c r="B97" s="264"/>
      <c r="C97" s="264"/>
      <c r="D97" s="264"/>
      <c r="E97" s="264"/>
      <c r="F97" s="264"/>
      <c r="G97" s="264"/>
      <c r="H97" s="264"/>
      <c r="I97" s="264"/>
      <c r="J97" s="264"/>
      <c r="K97" s="264"/>
      <c r="L97" s="264"/>
      <c r="M97" s="264"/>
      <c r="N97" s="264"/>
    </row>
    <row r="98" spans="1:14" ht="15">
      <c r="A98" s="264"/>
      <c r="B98" s="264"/>
      <c r="C98" s="264"/>
      <c r="D98" s="264"/>
      <c r="E98" s="264"/>
      <c r="F98" s="264"/>
      <c r="G98" s="264"/>
      <c r="H98" s="264"/>
      <c r="I98" s="264"/>
      <c r="J98" s="264"/>
      <c r="K98" s="264"/>
      <c r="L98" s="264"/>
      <c r="M98" s="264"/>
      <c r="N98" s="264"/>
    </row>
    <row r="99" spans="1:14" ht="15">
      <c r="A99" s="264"/>
      <c r="B99" s="264"/>
      <c r="C99" s="264"/>
      <c r="D99" s="264"/>
      <c r="E99" s="264"/>
      <c r="F99" s="264"/>
      <c r="G99" s="264"/>
      <c r="H99" s="264"/>
      <c r="I99" s="264"/>
      <c r="J99" s="264"/>
      <c r="K99" s="264"/>
      <c r="L99" s="264"/>
      <c r="M99" s="264"/>
      <c r="N99" s="264"/>
    </row>
    <row r="100" spans="1:14" ht="15">
      <c r="A100" s="264"/>
      <c r="B100" s="264"/>
      <c r="C100" s="264"/>
      <c r="D100" s="264"/>
      <c r="E100" s="264"/>
      <c r="F100" s="264"/>
      <c r="G100" s="264"/>
      <c r="H100" s="264"/>
      <c r="I100" s="264"/>
      <c r="J100" s="264"/>
      <c r="K100" s="264"/>
      <c r="L100" s="264"/>
      <c r="M100" s="264"/>
      <c r="N100" s="264"/>
    </row>
    <row r="101" spans="1:14" ht="15">
      <c r="A101" s="264"/>
      <c r="B101" s="264"/>
      <c r="C101" s="264"/>
      <c r="D101" s="264"/>
      <c r="E101" s="264"/>
      <c r="F101" s="264"/>
      <c r="G101" s="264"/>
      <c r="H101" s="264"/>
      <c r="I101" s="264"/>
      <c r="J101" s="264"/>
      <c r="K101" s="264"/>
      <c r="L101" s="264"/>
      <c r="M101" s="264"/>
      <c r="N101" s="264"/>
    </row>
    <row r="102" spans="1:14" ht="15">
      <c r="A102" s="264"/>
      <c r="B102" s="264"/>
      <c r="C102" s="264"/>
      <c r="D102" s="264"/>
      <c r="E102" s="264"/>
      <c r="F102" s="264"/>
      <c r="G102" s="264"/>
      <c r="H102" s="264"/>
      <c r="I102" s="264"/>
      <c r="J102" s="264"/>
      <c r="K102" s="264"/>
      <c r="L102" s="264"/>
      <c r="M102" s="264"/>
      <c r="N102" s="264"/>
    </row>
    <row r="103" spans="1:14" ht="15">
      <c r="A103" s="264"/>
      <c r="B103" s="264"/>
      <c r="C103" s="264"/>
      <c r="D103" s="264"/>
      <c r="E103" s="264"/>
      <c r="F103" s="264"/>
      <c r="G103" s="264"/>
      <c r="H103" s="264"/>
      <c r="I103" s="264"/>
      <c r="J103" s="264"/>
      <c r="K103" s="264"/>
      <c r="L103" s="264"/>
      <c r="M103" s="264"/>
      <c r="N103" s="264"/>
    </row>
    <row r="104" spans="1:14" ht="15">
      <c r="A104" s="264"/>
      <c r="B104" s="264"/>
      <c r="C104" s="264"/>
      <c r="D104" s="264"/>
      <c r="E104" s="264"/>
      <c r="F104" s="264"/>
      <c r="G104" s="264"/>
      <c r="H104" s="264"/>
      <c r="I104" s="264"/>
      <c r="J104" s="264"/>
      <c r="K104" s="264"/>
      <c r="L104" s="264"/>
      <c r="M104" s="264"/>
      <c r="N104" s="264"/>
    </row>
    <row r="105" spans="1:14" ht="15">
      <c r="A105" s="264"/>
      <c r="B105" s="264"/>
      <c r="C105" s="264"/>
      <c r="D105" s="264"/>
      <c r="E105" s="264"/>
      <c r="F105" s="264"/>
      <c r="G105" s="264"/>
      <c r="H105" s="264"/>
      <c r="I105" s="264"/>
      <c r="J105" s="264"/>
      <c r="K105" s="264"/>
      <c r="L105" s="264"/>
      <c r="M105" s="264"/>
      <c r="N105" s="264"/>
    </row>
    <row r="106" spans="1:14" ht="15">
      <c r="A106" s="264"/>
      <c r="B106" s="264"/>
      <c r="C106" s="264"/>
      <c r="D106" s="264"/>
      <c r="E106" s="264"/>
      <c r="F106" s="264"/>
      <c r="G106" s="264"/>
      <c r="H106" s="264"/>
      <c r="I106" s="264"/>
      <c r="J106" s="264"/>
      <c r="K106" s="264"/>
      <c r="L106" s="264"/>
      <c r="M106" s="264"/>
      <c r="N106" s="264"/>
    </row>
    <row r="107" spans="1:14" ht="15">
      <c r="A107" s="264"/>
      <c r="B107" s="264"/>
      <c r="C107" s="264"/>
      <c r="D107" s="264"/>
      <c r="E107" s="264"/>
      <c r="F107" s="264"/>
      <c r="G107" s="264"/>
      <c r="H107" s="264"/>
      <c r="I107" s="264"/>
      <c r="J107" s="264"/>
      <c r="K107" s="264"/>
      <c r="L107" s="264"/>
      <c r="M107" s="264"/>
      <c r="N107" s="264"/>
    </row>
    <row r="108" spans="1:14" ht="15">
      <c r="A108" s="264"/>
      <c r="B108" s="264"/>
      <c r="C108" s="264"/>
      <c r="D108" s="264"/>
      <c r="E108" s="264"/>
      <c r="F108" s="264"/>
      <c r="G108" s="264"/>
      <c r="H108" s="264"/>
      <c r="I108" s="264"/>
      <c r="J108" s="264"/>
      <c r="K108" s="264"/>
      <c r="L108" s="264"/>
      <c r="M108" s="264"/>
      <c r="N108" s="264"/>
    </row>
    <row r="109" spans="1:14" ht="15">
      <c r="A109" s="264"/>
      <c r="B109" s="264"/>
      <c r="C109" s="264"/>
      <c r="D109" s="264"/>
      <c r="E109" s="264"/>
      <c r="F109" s="264"/>
      <c r="G109" s="264"/>
      <c r="H109" s="264"/>
      <c r="I109" s="264"/>
      <c r="J109" s="264"/>
      <c r="K109" s="264"/>
      <c r="L109" s="264"/>
      <c r="M109" s="264"/>
      <c r="N109" s="264"/>
    </row>
    <row r="110" spans="1:14" ht="15">
      <c r="A110" s="264"/>
      <c r="B110" s="264"/>
      <c r="C110" s="264"/>
      <c r="D110" s="264"/>
      <c r="E110" s="264"/>
      <c r="F110" s="264"/>
      <c r="G110" s="264"/>
      <c r="H110" s="264"/>
      <c r="I110" s="264"/>
      <c r="J110" s="264"/>
      <c r="K110" s="264"/>
      <c r="L110" s="264"/>
      <c r="M110" s="264"/>
      <c r="N110" s="264"/>
    </row>
    <row r="111" spans="1:14" ht="15">
      <c r="A111" s="264"/>
      <c r="B111" s="264"/>
      <c r="C111" s="264"/>
      <c r="D111" s="264"/>
      <c r="E111" s="264"/>
      <c r="F111" s="264"/>
      <c r="G111" s="264"/>
      <c r="H111" s="264"/>
      <c r="I111" s="264"/>
      <c r="J111" s="264"/>
      <c r="K111" s="264"/>
      <c r="L111" s="264"/>
      <c r="M111" s="264"/>
      <c r="N111" s="264"/>
    </row>
    <row r="112" spans="1:14" ht="15">
      <c r="A112" s="264"/>
      <c r="B112" s="264"/>
      <c r="C112" s="264"/>
      <c r="D112" s="264"/>
      <c r="E112" s="264"/>
      <c r="F112" s="264"/>
      <c r="G112" s="264"/>
      <c r="H112" s="264"/>
      <c r="I112" s="264"/>
      <c r="J112" s="264"/>
      <c r="K112" s="264"/>
      <c r="L112" s="264"/>
      <c r="M112" s="264"/>
      <c r="N112" s="264"/>
    </row>
    <row r="113" spans="1:14" ht="15">
      <c r="A113" s="264"/>
      <c r="B113" s="264"/>
      <c r="C113" s="264"/>
      <c r="D113" s="264"/>
      <c r="E113" s="264"/>
      <c r="F113" s="264"/>
      <c r="G113" s="264"/>
      <c r="H113" s="264"/>
      <c r="I113" s="264"/>
      <c r="J113" s="264"/>
      <c r="K113" s="264"/>
      <c r="L113" s="264"/>
      <c r="M113" s="264"/>
      <c r="N113" s="264"/>
    </row>
    <row r="114" spans="1:14" ht="15">
      <c r="A114" s="264"/>
      <c r="B114" s="264"/>
      <c r="C114" s="264"/>
      <c r="D114" s="264"/>
      <c r="E114" s="264"/>
      <c r="F114" s="264"/>
      <c r="G114" s="264"/>
      <c r="H114" s="264"/>
      <c r="I114" s="264"/>
      <c r="J114" s="264"/>
      <c r="K114" s="264"/>
      <c r="L114" s="264"/>
      <c r="M114" s="264"/>
      <c r="N114" s="264"/>
    </row>
    <row r="115" spans="1:14" ht="15">
      <c r="A115" s="264"/>
      <c r="B115" s="264"/>
      <c r="C115" s="264"/>
      <c r="D115" s="264"/>
      <c r="E115" s="264"/>
      <c r="F115" s="264"/>
      <c r="G115" s="264"/>
      <c r="H115" s="264"/>
      <c r="I115" s="264"/>
      <c r="J115" s="264"/>
      <c r="K115" s="264"/>
      <c r="L115" s="264"/>
      <c r="M115" s="264"/>
      <c r="N115" s="264"/>
    </row>
    <row r="116" spans="1:14" ht="15">
      <c r="A116" s="264"/>
      <c r="B116" s="264"/>
      <c r="C116" s="264"/>
      <c r="D116" s="264"/>
      <c r="E116" s="264"/>
      <c r="F116" s="264"/>
      <c r="G116" s="264"/>
      <c r="H116" s="264"/>
      <c r="I116" s="264"/>
      <c r="J116" s="264"/>
      <c r="K116" s="264"/>
      <c r="L116" s="264"/>
      <c r="M116" s="264"/>
      <c r="N116" s="264"/>
    </row>
    <row r="117" spans="1:14" ht="15">
      <c r="A117" s="264"/>
      <c r="B117" s="264"/>
      <c r="C117" s="264"/>
      <c r="D117" s="264"/>
      <c r="E117" s="264"/>
      <c r="F117" s="264"/>
      <c r="G117" s="264"/>
      <c r="H117" s="264"/>
      <c r="I117" s="264"/>
      <c r="J117" s="264"/>
      <c r="K117" s="264"/>
      <c r="L117" s="264"/>
      <c r="M117" s="264"/>
      <c r="N117" s="264"/>
    </row>
    <row r="118" spans="1:14" ht="15">
      <c r="A118" s="264"/>
      <c r="B118" s="264"/>
      <c r="C118" s="264"/>
      <c r="D118" s="264"/>
      <c r="E118" s="264"/>
      <c r="F118" s="264"/>
      <c r="G118" s="264"/>
      <c r="H118" s="264"/>
      <c r="I118" s="264"/>
      <c r="J118" s="264"/>
      <c r="K118" s="264"/>
      <c r="L118" s="264"/>
      <c r="M118" s="264"/>
      <c r="N118" s="264"/>
    </row>
    <row r="119" spans="1:14" ht="15">
      <c r="A119" s="264"/>
      <c r="B119" s="264"/>
      <c r="C119" s="264"/>
      <c r="D119" s="264"/>
      <c r="E119" s="264"/>
      <c r="F119" s="264"/>
      <c r="G119" s="264"/>
      <c r="H119" s="264"/>
      <c r="I119" s="264"/>
      <c r="J119" s="264"/>
      <c r="K119" s="264"/>
      <c r="L119" s="264"/>
      <c r="M119" s="264"/>
      <c r="N119" s="264"/>
    </row>
    <row r="120" spans="1:14" ht="15">
      <c r="A120" s="264"/>
      <c r="B120" s="264"/>
      <c r="C120" s="264"/>
      <c r="D120" s="264"/>
      <c r="E120" s="264"/>
      <c r="F120" s="264"/>
      <c r="G120" s="264"/>
      <c r="H120" s="264"/>
      <c r="I120" s="264"/>
      <c r="J120" s="264"/>
      <c r="K120" s="264"/>
      <c r="L120" s="264"/>
      <c r="M120" s="264"/>
      <c r="N120" s="264"/>
    </row>
    <row r="121" spans="1:14" ht="15">
      <c r="A121" s="264"/>
      <c r="B121" s="264"/>
      <c r="C121" s="264"/>
      <c r="D121" s="264"/>
      <c r="E121" s="264"/>
      <c r="F121" s="264"/>
      <c r="G121" s="264"/>
      <c r="H121" s="264"/>
      <c r="I121" s="264"/>
      <c r="J121" s="264"/>
      <c r="K121" s="264"/>
      <c r="L121" s="264"/>
      <c r="M121" s="264"/>
      <c r="N121" s="264"/>
    </row>
    <row r="122" spans="1:14" ht="15">
      <c r="A122" s="264"/>
      <c r="B122" s="264"/>
      <c r="C122" s="264"/>
      <c r="D122" s="264"/>
      <c r="E122" s="264"/>
      <c r="F122" s="264"/>
      <c r="G122" s="264"/>
      <c r="H122" s="264"/>
      <c r="I122" s="264"/>
      <c r="J122" s="264"/>
      <c r="K122" s="264"/>
      <c r="L122" s="264"/>
      <c r="M122" s="264"/>
      <c r="N122" s="264"/>
    </row>
    <row r="123" spans="1:14" ht="15">
      <c r="A123" s="264"/>
      <c r="B123" s="264"/>
      <c r="C123" s="264"/>
      <c r="D123" s="264"/>
      <c r="E123" s="264"/>
      <c r="F123" s="264"/>
      <c r="G123" s="264"/>
      <c r="H123" s="264"/>
      <c r="I123" s="264"/>
      <c r="J123" s="264"/>
      <c r="K123" s="264"/>
      <c r="L123" s="264"/>
      <c r="M123" s="264"/>
      <c r="N123" s="264"/>
    </row>
    <row r="124" spans="1:14" ht="15">
      <c r="A124" s="264"/>
      <c r="B124" s="264"/>
      <c r="C124" s="264"/>
      <c r="D124" s="264"/>
      <c r="E124" s="264"/>
      <c r="F124" s="264"/>
      <c r="G124" s="264"/>
      <c r="H124" s="264"/>
      <c r="I124" s="264"/>
      <c r="J124" s="264"/>
      <c r="K124" s="264"/>
      <c r="L124" s="264"/>
      <c r="M124" s="264"/>
      <c r="N124" s="264"/>
    </row>
    <row r="125" spans="1:14" ht="15">
      <c r="A125" s="264"/>
      <c r="B125" s="264"/>
      <c r="C125" s="264"/>
      <c r="D125" s="264"/>
      <c r="E125" s="264"/>
      <c r="F125" s="264"/>
      <c r="G125" s="264"/>
      <c r="H125" s="264"/>
      <c r="I125" s="264"/>
      <c r="J125" s="264"/>
      <c r="K125" s="264"/>
      <c r="L125" s="264"/>
      <c r="M125" s="264"/>
      <c r="N125" s="264"/>
    </row>
    <row r="126" spans="1:14" ht="15">
      <c r="A126" s="264"/>
      <c r="B126" s="264"/>
      <c r="C126" s="264"/>
      <c r="D126" s="264"/>
      <c r="E126" s="264"/>
      <c r="F126" s="264"/>
      <c r="G126" s="264"/>
      <c r="H126" s="264"/>
      <c r="I126" s="264"/>
      <c r="J126" s="264"/>
      <c r="K126" s="264"/>
      <c r="L126" s="264"/>
      <c r="M126" s="264"/>
      <c r="N126" s="264"/>
    </row>
    <row r="127" spans="1:14" ht="15">
      <c r="A127" s="264"/>
      <c r="B127" s="264"/>
      <c r="C127" s="264"/>
      <c r="D127" s="264"/>
      <c r="E127" s="264"/>
      <c r="F127" s="264"/>
      <c r="G127" s="264"/>
      <c r="H127" s="264"/>
      <c r="I127" s="264"/>
      <c r="J127" s="264"/>
      <c r="K127" s="264"/>
      <c r="L127" s="264"/>
      <c r="M127" s="264"/>
      <c r="N127" s="264"/>
    </row>
    <row r="128" spans="1:14" ht="15">
      <c r="A128" s="264"/>
      <c r="B128" s="264"/>
      <c r="C128" s="264"/>
      <c r="D128" s="264"/>
      <c r="E128" s="264"/>
      <c r="F128" s="264"/>
      <c r="G128" s="264"/>
      <c r="H128" s="264"/>
      <c r="I128" s="264"/>
      <c r="J128" s="264"/>
      <c r="K128" s="264"/>
      <c r="L128" s="264"/>
      <c r="M128" s="264"/>
      <c r="N128" s="264"/>
    </row>
  </sheetData>
  <mergeCells count="26">
    <mergeCell ref="A25:K25"/>
    <mergeCell ref="A26:K26"/>
    <mergeCell ref="B31:G31"/>
    <mergeCell ref="A20:K20"/>
    <mergeCell ref="A21:K21"/>
    <mergeCell ref="A22:K22"/>
    <mergeCell ref="A39:F39"/>
    <mergeCell ref="A41:L42"/>
    <mergeCell ref="A15:K15"/>
    <mergeCell ref="B32:G32"/>
    <mergeCell ref="B33:G33"/>
    <mergeCell ref="B34:G34"/>
    <mergeCell ref="B35:G35"/>
    <mergeCell ref="B36:G36"/>
    <mergeCell ref="B37:G37"/>
    <mergeCell ref="A24:K24"/>
    <mergeCell ref="A6:K6"/>
    <mergeCell ref="A7:K7"/>
    <mergeCell ref="A8:K8"/>
    <mergeCell ref="A9:K9"/>
    <mergeCell ref="A10:K10"/>
    <mergeCell ref="A23:K23"/>
    <mergeCell ref="A16:K16"/>
    <mergeCell ref="A17:K17"/>
    <mergeCell ref="A18:K18"/>
    <mergeCell ref="A19:K19"/>
  </mergeCells>
  <hyperlinks>
    <hyperlink ref="A6:K6" location="'Tab. C4-1A'!A1" display="Tab. C4-1A: Pädagogisches Personal in Kindertageseinrichtungen 2002, 2006, 2010 und 2011 nach Ländergruppen"/>
    <hyperlink ref="A7:K7" location="'Tab. C4-2A'!A1" display="Tab. C4-2A: Pädagogisches Personal in Kindertageseinrichtungen 2006 bis 2011 nach Umfang der Beschäftigung"/>
    <hyperlink ref="A9:K9" location="'Tab. C4-4A'!A1" display="Tab. C4-4A: Tagespflegepersonen 2006 und 2011 nach Art und Umfang der pädagogischen Qualifizierung und Ländergruppen (in %)"/>
    <hyperlink ref="A10:K10" location="'Tab. C4-5A'!A1" display="Tab. C4-5A: Kindbezogener Personalschlüssel 2011 nach Gruppenformen* und Ländern (Median)**"/>
    <hyperlink ref="A16:K16" location="'Tab. C4-7web'!A1" display="Tab. C4-7web: Pädagogisches Personal in Kindertageseinrichtungen 2006 bis 2011 nach Umfang der Beschäftigung und Ländergruppen"/>
    <hyperlink ref="A17:K17" location="'Tab. C4-8web'!A1" display="Tab. C4-8web: Pädagogisches Personal in Kindertageseinrichtungen 2011 nach Umfang der Beschäftigung und Ländern"/>
    <hyperlink ref="A18:K18" location="'Tab. C4-9web'!A1" display="Tab. C4-9web: Pädagogisches Personal in Kindertageseinrichtungen 1990/91, 2006 und 2011 nach Alters- und Ländergruppen"/>
    <hyperlink ref="A20:K20" location="'Tab. C4-11web'!A1" display="Tab. C4-11web: Pädagogisches Personal in Kindertageseinrichtungen 2011 nach Ausbildungsabschluss und Ländern"/>
    <hyperlink ref="A22:K22" location="'Tab. C4-13web'!A1" display="Tab. C3-13web: Kindbezogener Personalschlüssel 2007 und 2011 nach Gruppenformen und Ländern"/>
    <hyperlink ref="A26:K26" location="'Tab. C4-17web'!A1" display="Tab. C4-17web: Personal in Kindertageseinrichtungen 2002 und 2006 bis 2010 nach Art der Tätigkeit und Ländergruppen"/>
    <hyperlink ref="A15:K15" location="'Tab. C4-6web'!A1" display="Tab. C4-6web: Pädagogisches Personal und rechnerische Zahl der Vollzeitstellen in Kindertageseinrichtungen 2002, 2006, 2010 und 2013 nach Ländergruppen"/>
    <hyperlink ref="A21:K21" location="'Tab. C4-12web'!A1" display="Tab. C4-12web: Absolventinnen und Absolventen des Ausbildungsgangs zur Sozialassistentin bzw. zum Sozialassistenten für die Schuljahre 2006/07 bis 2011/12 nach Ländern"/>
    <hyperlink ref="A23:K23" location="'Tab. C4-14web'!A1" display="Tab. C4-14web: Tagespflegepersonen 2013 nach Art und Umfang der pädagogischen Qualifizierung und Anzahl der betreuten Kinder"/>
    <hyperlink ref="A24:K24" location="'Tab. C4-15web'!A1" display="Tab. C4-15web: Leitungskräfte in Kindertageseinrichtungen 2013 nach ausgewählten Berufsausbildungsabschlüssen und Ländern"/>
    <hyperlink ref="A25:K25" location="'Tab. C4-16web'!A1" display="Tab. C4-16web: Pädagogisches Personal in Kindertageseinrichtungen 2002, 2006, 2010 und 2013 nach Kategorien der Ausbildungsabschlüsse und Ländern (in %)"/>
    <hyperlink ref="A8:L8" location="'Tab. C4-3A'!A1" display="Tab. C4-3A: Pädagogisches Personal in Kindertageseinrichtungen 2011 nach Ausbildungsabschluss und Ländergruppen"/>
    <hyperlink ref="A19:K19" location="'Tab. C4-10web'!A1" display="Tab. C4-10web: Pädagogisches Personal in Kindertageseinrichtungen 2013 nach Umfang der Beschäftigung und Ländern"/>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G36"/>
  <sheetViews>
    <sheetView workbookViewId="0"/>
  </sheetViews>
  <sheetFormatPr baseColWidth="10" defaultRowHeight="15"/>
  <cols>
    <col min="1" max="1" width="52.42578125" customWidth="1"/>
    <col min="2" max="7" width="11.7109375" customWidth="1"/>
    <col min="232" max="232" width="52.42578125" customWidth="1"/>
    <col min="233" max="238" width="11.7109375" customWidth="1"/>
    <col min="239" max="239" width="8.42578125" customWidth="1"/>
    <col min="241" max="241" width="12.7109375" customWidth="1"/>
  </cols>
  <sheetData>
    <row r="1" spans="1:7" ht="25.5" customHeight="1">
      <c r="A1" s="85" t="s">
        <v>7</v>
      </c>
      <c r="B1" s="85"/>
    </row>
    <row r="2" spans="1:7" ht="32.25" customHeight="1">
      <c r="A2" s="383" t="s">
        <v>201</v>
      </c>
      <c r="B2" s="383"/>
      <c r="C2" s="383"/>
      <c r="D2" s="383"/>
      <c r="E2" s="383"/>
      <c r="F2" s="383"/>
      <c r="G2" s="383"/>
    </row>
    <row r="3" spans="1:7" ht="15" customHeight="1">
      <c r="A3" s="349" t="s">
        <v>72</v>
      </c>
      <c r="B3" s="354" t="s">
        <v>1</v>
      </c>
      <c r="C3" s="437"/>
      <c r="D3" s="354" t="s">
        <v>2</v>
      </c>
      <c r="E3" s="437"/>
      <c r="F3" s="354" t="s">
        <v>3</v>
      </c>
      <c r="G3" s="355"/>
    </row>
    <row r="4" spans="1:7" ht="28.5" customHeight="1">
      <c r="A4" s="350"/>
      <c r="B4" s="114" t="s">
        <v>9</v>
      </c>
      <c r="C4" s="5" t="s">
        <v>73</v>
      </c>
      <c r="D4" s="114" t="s">
        <v>9</v>
      </c>
      <c r="E4" s="5" t="s">
        <v>73</v>
      </c>
      <c r="F4" s="114" t="s">
        <v>9</v>
      </c>
      <c r="G4" s="38" t="s">
        <v>73</v>
      </c>
    </row>
    <row r="5" spans="1:7" ht="12.75" customHeight="1">
      <c r="A5" s="351"/>
      <c r="B5" s="116" t="s">
        <v>14</v>
      </c>
      <c r="C5" s="6" t="s">
        <v>15</v>
      </c>
      <c r="D5" s="116" t="s">
        <v>14</v>
      </c>
      <c r="E5" s="6" t="s">
        <v>15</v>
      </c>
      <c r="F5" s="116" t="s">
        <v>14</v>
      </c>
      <c r="G5" s="117" t="s">
        <v>15</v>
      </c>
    </row>
    <row r="6" spans="1:7" ht="12.75" customHeight="1">
      <c r="A6" s="358">
        <v>2013</v>
      </c>
      <c r="B6" s="358"/>
      <c r="C6" s="358"/>
      <c r="D6" s="358"/>
      <c r="E6" s="358"/>
      <c r="F6" s="358"/>
      <c r="G6" s="358"/>
    </row>
    <row r="7" spans="1:7" ht="12.75" customHeight="1">
      <c r="A7" s="118" t="s">
        <v>9</v>
      </c>
      <c r="B7" s="234">
        <v>507572</v>
      </c>
      <c r="C7" s="235">
        <v>96.1</v>
      </c>
      <c r="D7" s="236">
        <v>403598</v>
      </c>
      <c r="E7" s="237">
        <v>96.3</v>
      </c>
      <c r="F7" s="234">
        <v>103974</v>
      </c>
      <c r="G7" s="238">
        <v>95.1</v>
      </c>
    </row>
    <row r="8" spans="1:7" ht="12.75" customHeight="1">
      <c r="A8" s="119" t="s">
        <v>74</v>
      </c>
      <c r="B8" s="13">
        <v>444232</v>
      </c>
      <c r="C8" s="16">
        <v>96.038106214770664</v>
      </c>
      <c r="D8" s="13">
        <v>350967</v>
      </c>
      <c r="E8" s="16">
        <v>96.277997646502371</v>
      </c>
      <c r="F8" s="13">
        <v>93265</v>
      </c>
      <c r="G8" s="16">
        <v>95.13536696509945</v>
      </c>
    </row>
    <row r="9" spans="1:7" ht="12.75" customHeight="1">
      <c r="A9" s="121" t="s">
        <v>75</v>
      </c>
      <c r="B9" s="8">
        <v>182221</v>
      </c>
      <c r="C9" s="11">
        <v>97.281323228387507</v>
      </c>
      <c r="D9" s="8">
        <v>133285</v>
      </c>
      <c r="E9" s="11">
        <v>97.297520351127289</v>
      </c>
      <c r="F9" s="8">
        <v>48936</v>
      </c>
      <c r="G9" s="11">
        <v>97.237207781592289</v>
      </c>
    </row>
    <row r="10" spans="1:7" ht="12.75" customHeight="1">
      <c r="A10" s="123" t="s">
        <v>76</v>
      </c>
      <c r="B10" s="13">
        <v>177961</v>
      </c>
      <c r="C10" s="16">
        <v>96.044077073066575</v>
      </c>
      <c r="D10" s="13">
        <v>161017</v>
      </c>
      <c r="E10" s="16">
        <v>96.353801151431213</v>
      </c>
      <c r="F10" s="13">
        <v>16944</v>
      </c>
      <c r="G10" s="16">
        <v>93.100802644003778</v>
      </c>
    </row>
    <row r="11" spans="1:7" ht="12.75" customHeight="1">
      <c r="A11" s="124" t="s">
        <v>77</v>
      </c>
      <c r="B11" s="8">
        <v>20545</v>
      </c>
      <c r="C11" s="11">
        <v>94.835726454125094</v>
      </c>
      <c r="D11" s="8">
        <v>15839</v>
      </c>
      <c r="E11" s="11">
        <v>94.785024307090097</v>
      </c>
      <c r="F11" s="8">
        <v>4706</v>
      </c>
      <c r="G11" s="239">
        <v>95.006374840628979</v>
      </c>
    </row>
    <row r="12" spans="1:7" ht="12.75" customHeight="1">
      <c r="A12" s="123" t="s">
        <v>78</v>
      </c>
      <c r="B12" s="13">
        <v>63505</v>
      </c>
      <c r="C12" s="16">
        <v>92.843083221793549</v>
      </c>
      <c r="D12" s="13">
        <v>40826</v>
      </c>
      <c r="E12" s="240">
        <v>93.229804536324892</v>
      </c>
      <c r="F12" s="13">
        <v>22679</v>
      </c>
      <c r="G12" s="16">
        <v>92.146920058203634</v>
      </c>
    </row>
    <row r="13" spans="1:7" ht="12.75" customHeight="1">
      <c r="A13" s="125" t="s">
        <v>79</v>
      </c>
      <c r="B13" s="8">
        <v>19387</v>
      </c>
      <c r="C13" s="239">
        <v>94</v>
      </c>
      <c r="D13" s="8">
        <v>15135</v>
      </c>
      <c r="E13" s="239">
        <v>93.6</v>
      </c>
      <c r="F13" s="8">
        <v>4252</v>
      </c>
      <c r="G13" s="239">
        <v>95.2</v>
      </c>
    </row>
    <row r="14" spans="1:7" ht="12.75" customHeight="1">
      <c r="A14" s="126" t="s">
        <v>80</v>
      </c>
      <c r="B14" s="241">
        <v>43953</v>
      </c>
      <c r="C14" s="94">
        <v>97.468206197156704</v>
      </c>
      <c r="D14" s="241">
        <v>37496</v>
      </c>
      <c r="E14" s="94">
        <v>97.708754853174383</v>
      </c>
      <c r="F14" s="241">
        <v>6457</v>
      </c>
      <c r="G14" s="94">
        <v>95.229982964224874</v>
      </c>
    </row>
    <row r="15" spans="1:7" ht="12.75" customHeight="1">
      <c r="A15" s="358">
        <v>2007</v>
      </c>
      <c r="B15" s="358"/>
      <c r="C15" s="358"/>
      <c r="D15" s="358"/>
      <c r="E15" s="358"/>
      <c r="F15" s="358"/>
      <c r="G15" s="358"/>
    </row>
    <row r="16" spans="1:7" ht="12.75" customHeight="1">
      <c r="A16" s="127" t="s">
        <v>9</v>
      </c>
      <c r="B16" s="8">
        <v>372982</v>
      </c>
      <c r="C16" s="242">
        <v>97.3</v>
      </c>
      <c r="D16" s="243">
        <v>294398</v>
      </c>
      <c r="E16" s="244">
        <v>97.1</v>
      </c>
      <c r="F16" s="8">
        <v>78584</v>
      </c>
      <c r="G16" s="245">
        <v>97.8</v>
      </c>
    </row>
    <row r="17" spans="1:7" ht="12.75" customHeight="1">
      <c r="A17" s="119" t="s">
        <v>74</v>
      </c>
      <c r="B17" s="13">
        <v>326310</v>
      </c>
      <c r="C17" s="16">
        <v>97.4</v>
      </c>
      <c r="D17" s="13">
        <v>255718</v>
      </c>
      <c r="E17" s="16">
        <v>97.2</v>
      </c>
      <c r="F17" s="13">
        <v>70592</v>
      </c>
      <c r="G17" s="16">
        <v>97.8</v>
      </c>
    </row>
    <row r="18" spans="1:7" ht="12.75" customHeight="1">
      <c r="A18" s="121" t="s">
        <v>75</v>
      </c>
      <c r="B18" s="8">
        <v>132777</v>
      </c>
      <c r="C18" s="11">
        <v>98.4</v>
      </c>
      <c r="D18" s="8">
        <v>100271</v>
      </c>
      <c r="E18" s="11">
        <v>98.2</v>
      </c>
      <c r="F18" s="8">
        <v>32506</v>
      </c>
      <c r="G18" s="11">
        <v>99</v>
      </c>
    </row>
    <row r="19" spans="1:7" ht="12.75" customHeight="1">
      <c r="A19" s="123" t="s">
        <v>76</v>
      </c>
      <c r="B19" s="13">
        <v>135660</v>
      </c>
      <c r="C19" s="16">
        <v>97.3</v>
      </c>
      <c r="D19" s="13">
        <v>124120</v>
      </c>
      <c r="E19" s="16">
        <v>97.3</v>
      </c>
      <c r="F19" s="13">
        <v>11540</v>
      </c>
      <c r="G19" s="16">
        <v>98.1</v>
      </c>
    </row>
    <row r="20" spans="1:7" ht="12.75" customHeight="1">
      <c r="A20" s="124" t="s">
        <v>77</v>
      </c>
      <c r="B20" s="8">
        <v>13016</v>
      </c>
      <c r="C20" s="11">
        <v>95.5</v>
      </c>
      <c r="D20" s="8">
        <v>10017</v>
      </c>
      <c r="E20" s="11">
        <v>95</v>
      </c>
      <c r="F20" s="8">
        <v>2999</v>
      </c>
      <c r="G20" s="239">
        <v>97.4</v>
      </c>
    </row>
    <row r="21" spans="1:7" ht="12.75" customHeight="1">
      <c r="A21" s="123" t="s">
        <v>78</v>
      </c>
      <c r="B21" s="13">
        <v>44857</v>
      </c>
      <c r="C21" s="16">
        <v>94.8</v>
      </c>
      <c r="D21" s="13">
        <v>21310</v>
      </c>
      <c r="E21" s="240">
        <v>93.3</v>
      </c>
      <c r="F21" s="13">
        <v>23547</v>
      </c>
      <c r="G21" s="16">
        <v>96.2</v>
      </c>
    </row>
    <row r="22" spans="1:7" ht="12.75" customHeight="1">
      <c r="A22" s="125" t="s">
        <v>79</v>
      </c>
      <c r="B22" s="8">
        <v>13536</v>
      </c>
      <c r="C22" s="239">
        <v>94.1</v>
      </c>
      <c r="D22" s="8">
        <v>10727</v>
      </c>
      <c r="E22" s="239">
        <v>93.2</v>
      </c>
      <c r="F22" s="8">
        <v>2809</v>
      </c>
      <c r="G22" s="239">
        <v>97.2</v>
      </c>
    </row>
    <row r="23" spans="1:7" ht="12.75" customHeight="1">
      <c r="A23" s="126" t="s">
        <v>80</v>
      </c>
      <c r="B23" s="241">
        <v>33136</v>
      </c>
      <c r="C23" s="94">
        <v>97.8</v>
      </c>
      <c r="D23" s="241">
        <v>27953</v>
      </c>
      <c r="E23" s="94">
        <v>97.7</v>
      </c>
      <c r="F23" s="241">
        <v>5183</v>
      </c>
      <c r="G23" s="94">
        <v>97.8</v>
      </c>
    </row>
    <row r="24" spans="1:7" ht="12.75" customHeight="1">
      <c r="A24" s="438" t="s">
        <v>81</v>
      </c>
      <c r="B24" s="438"/>
      <c r="C24" s="438"/>
      <c r="D24" s="438"/>
      <c r="E24" s="438"/>
      <c r="F24" s="438"/>
      <c r="G24" s="438"/>
    </row>
    <row r="25" spans="1:7" ht="27" customHeight="1">
      <c r="A25" s="115" t="s">
        <v>72</v>
      </c>
      <c r="B25" s="116" t="s">
        <v>14</v>
      </c>
      <c r="C25" s="6" t="s">
        <v>82</v>
      </c>
      <c r="D25" s="116" t="s">
        <v>14</v>
      </c>
      <c r="E25" s="6" t="s">
        <v>82</v>
      </c>
      <c r="F25" s="116" t="s">
        <v>14</v>
      </c>
      <c r="G25" s="117" t="s">
        <v>82</v>
      </c>
    </row>
    <row r="26" spans="1:7" ht="12.75" customHeight="1">
      <c r="A26" s="118" t="s">
        <v>9</v>
      </c>
      <c r="B26" s="246">
        <v>134590</v>
      </c>
      <c r="C26" s="247">
        <v>-1.2000000000000028</v>
      </c>
      <c r="D26" s="246">
        <v>109200</v>
      </c>
      <c r="E26" s="247">
        <v>-0.79999999999999716</v>
      </c>
      <c r="F26" s="246">
        <v>25390</v>
      </c>
      <c r="G26" s="247">
        <v>-2.7000000000000028</v>
      </c>
    </row>
    <row r="27" spans="1:7" ht="12.75" customHeight="1">
      <c r="A27" s="119" t="s">
        <v>74</v>
      </c>
      <c r="B27" s="248">
        <v>117922</v>
      </c>
      <c r="C27" s="249">
        <v>-1.3618937852293413</v>
      </c>
      <c r="D27" s="248">
        <v>95249</v>
      </c>
      <c r="E27" s="249">
        <v>-0.92200235349763204</v>
      </c>
      <c r="F27" s="248">
        <v>22673</v>
      </c>
      <c r="G27" s="249">
        <v>-2.6646330349005467</v>
      </c>
    </row>
    <row r="28" spans="1:7" ht="12.75" customHeight="1">
      <c r="A28" s="121" t="s">
        <v>75</v>
      </c>
      <c r="B28" s="250">
        <v>49444</v>
      </c>
      <c r="C28" s="251">
        <v>-1.118676771612499</v>
      </c>
      <c r="D28" s="250">
        <v>33014</v>
      </c>
      <c r="E28" s="251">
        <v>-0.90247964887271337</v>
      </c>
      <c r="F28" s="250">
        <v>16430</v>
      </c>
      <c r="G28" s="251">
        <v>-1.7627922184077107</v>
      </c>
    </row>
    <row r="29" spans="1:7" ht="12.75" customHeight="1">
      <c r="A29" s="123" t="s">
        <v>76</v>
      </c>
      <c r="B29" s="248">
        <v>42301</v>
      </c>
      <c r="C29" s="249">
        <v>-1.2559229269334224</v>
      </c>
      <c r="D29" s="248">
        <v>36897</v>
      </c>
      <c r="E29" s="249">
        <v>-0.946198848568784</v>
      </c>
      <c r="F29" s="248">
        <v>5404</v>
      </c>
      <c r="G29" s="249">
        <v>-4.9991973559962162</v>
      </c>
    </row>
    <row r="30" spans="1:7" ht="12.75" customHeight="1">
      <c r="A30" s="124" t="s">
        <v>77</v>
      </c>
      <c r="B30" s="250">
        <v>7529</v>
      </c>
      <c r="C30" s="251">
        <v>-0.66427354587490584</v>
      </c>
      <c r="D30" s="250">
        <v>5822</v>
      </c>
      <c r="E30" s="251">
        <v>-0.2149756929099027</v>
      </c>
      <c r="F30" s="250">
        <v>1707</v>
      </c>
      <c r="G30" s="251">
        <v>-2.3936251593710267</v>
      </c>
    </row>
    <row r="31" spans="1:7" ht="12.75" customHeight="1">
      <c r="A31" s="123" t="s">
        <v>78</v>
      </c>
      <c r="B31" s="248">
        <v>18648</v>
      </c>
      <c r="C31" s="249">
        <v>-1.9569167782064483</v>
      </c>
      <c r="D31" s="248">
        <v>19516</v>
      </c>
      <c r="E31" s="249">
        <v>-7.019546367510543E-2</v>
      </c>
      <c r="F31" s="248">
        <v>-868</v>
      </c>
      <c r="G31" s="249">
        <v>-4.0530799417963692</v>
      </c>
    </row>
    <row r="32" spans="1:7" ht="12.75" customHeight="1">
      <c r="A32" s="125" t="s">
        <v>79</v>
      </c>
      <c r="B32" s="250">
        <v>5851</v>
      </c>
      <c r="C32" s="251">
        <v>-9.9999999999994316E-2</v>
      </c>
      <c r="D32" s="250">
        <v>4408</v>
      </c>
      <c r="E32" s="251">
        <v>0.39999999999999147</v>
      </c>
      <c r="F32" s="250">
        <v>1443</v>
      </c>
      <c r="G32" s="251">
        <v>-2</v>
      </c>
    </row>
    <row r="33" spans="1:7" ht="12.75" customHeight="1">
      <c r="A33" s="126" t="s">
        <v>80</v>
      </c>
      <c r="B33" s="252">
        <v>10817</v>
      </c>
      <c r="C33" s="253">
        <v>-0.33179380284329341</v>
      </c>
      <c r="D33" s="252">
        <v>9543</v>
      </c>
      <c r="E33" s="253">
        <v>8.7548531743806279E-3</v>
      </c>
      <c r="F33" s="252">
        <v>1274</v>
      </c>
      <c r="G33" s="253">
        <v>-2.5700170357751233</v>
      </c>
    </row>
    <row r="34" spans="1:7" ht="48.75" customHeight="1">
      <c r="A34" s="392" t="s">
        <v>224</v>
      </c>
      <c r="B34" s="393"/>
      <c r="C34" s="393"/>
      <c r="D34" s="393"/>
      <c r="E34" s="393"/>
      <c r="F34" s="393"/>
      <c r="G34" s="393"/>
    </row>
    <row r="35" spans="1:7" ht="37.5" customHeight="1">
      <c r="A35" s="392" t="s">
        <v>83</v>
      </c>
      <c r="B35" s="393"/>
      <c r="C35" s="393"/>
      <c r="D35" s="393"/>
      <c r="E35" s="393"/>
      <c r="F35" s="393"/>
      <c r="G35" s="393"/>
    </row>
    <row r="36" spans="1:7" ht="15.75" customHeight="1">
      <c r="A36" s="392" t="s">
        <v>16</v>
      </c>
      <c r="B36" s="393"/>
      <c r="C36" s="393"/>
      <c r="D36" s="393"/>
      <c r="E36" s="393"/>
      <c r="F36" s="393"/>
      <c r="G36" s="393"/>
    </row>
  </sheetData>
  <mergeCells count="11">
    <mergeCell ref="A3:A5"/>
    <mergeCell ref="A36:G36"/>
    <mergeCell ref="A2:G2"/>
    <mergeCell ref="B3:C3"/>
    <mergeCell ref="D3:E3"/>
    <mergeCell ref="F3:G3"/>
    <mergeCell ref="A6:G6"/>
    <mergeCell ref="A15:G15"/>
    <mergeCell ref="A24:G24"/>
    <mergeCell ref="A34:G34"/>
    <mergeCell ref="A35:G35"/>
  </mergeCells>
  <hyperlinks>
    <hyperlink ref="A1" location="Inhalt!A1" display="Zurück zum Inhalt"/>
  </hyperlinks>
  <pageMargins left="0.70866141732283472" right="0.70866141732283472" top="0.78740157480314965" bottom="0.78740157480314965" header="0.31496062992125984" footer="0.31496062992125984"/>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L69"/>
  <sheetViews>
    <sheetView workbookViewId="0"/>
  </sheetViews>
  <sheetFormatPr baseColWidth="10" defaultRowHeight="15"/>
  <cols>
    <col min="1" max="1" width="26.7109375" customWidth="1"/>
    <col min="2" max="2" width="10.7109375" customWidth="1"/>
    <col min="3" max="10" width="10.7109375" style="4" customWidth="1"/>
    <col min="238" max="238" width="26.7109375" customWidth="1"/>
    <col min="239" max="247" width="10.7109375" customWidth="1"/>
  </cols>
  <sheetData>
    <row r="1" spans="1:11" ht="25.5" customHeight="1">
      <c r="A1" s="85" t="s">
        <v>7</v>
      </c>
      <c r="B1" s="85"/>
      <c r="C1"/>
      <c r="D1"/>
      <c r="E1"/>
      <c r="F1"/>
      <c r="G1"/>
      <c r="H1"/>
      <c r="I1"/>
      <c r="J1"/>
    </row>
    <row r="2" spans="1:11">
      <c r="A2" s="397" t="s">
        <v>138</v>
      </c>
      <c r="B2" s="397"/>
      <c r="C2" s="397"/>
      <c r="D2" s="397"/>
      <c r="E2" s="397"/>
      <c r="F2" s="397"/>
      <c r="G2" s="397"/>
      <c r="H2" s="397"/>
      <c r="I2" s="397"/>
      <c r="J2" s="397"/>
    </row>
    <row r="3" spans="1:11" ht="12.75" customHeight="1">
      <c r="A3" s="409" t="s">
        <v>0</v>
      </c>
      <c r="B3" s="352" t="s">
        <v>9</v>
      </c>
      <c r="C3" s="354" t="s">
        <v>10</v>
      </c>
      <c r="D3" s="355"/>
      <c r="E3" s="355"/>
      <c r="F3" s="355"/>
      <c r="G3" s="355"/>
      <c r="H3" s="355"/>
      <c r="I3" s="355"/>
      <c r="J3" s="355"/>
      <c r="K3" s="4"/>
    </row>
    <row r="4" spans="1:11" ht="30" customHeight="1">
      <c r="A4" s="410"/>
      <c r="B4" s="353"/>
      <c r="C4" s="354" t="s">
        <v>17</v>
      </c>
      <c r="D4" s="437"/>
      <c r="E4" s="354" t="s">
        <v>18</v>
      </c>
      <c r="F4" s="437"/>
      <c r="G4" s="354" t="s">
        <v>19</v>
      </c>
      <c r="H4" s="437"/>
      <c r="I4" s="354" t="s">
        <v>153</v>
      </c>
      <c r="J4" s="355"/>
      <c r="K4" s="4"/>
    </row>
    <row r="5" spans="1:11" ht="15" customHeight="1">
      <c r="A5" s="411"/>
      <c r="B5" s="6" t="s">
        <v>14</v>
      </c>
      <c r="C5" s="6" t="s">
        <v>14</v>
      </c>
      <c r="D5" s="6" t="s">
        <v>15</v>
      </c>
      <c r="E5" s="6" t="s">
        <v>14</v>
      </c>
      <c r="F5" s="6" t="s">
        <v>15</v>
      </c>
      <c r="G5" s="6" t="s">
        <v>14</v>
      </c>
      <c r="H5" s="6" t="s">
        <v>15</v>
      </c>
      <c r="I5" s="6" t="s">
        <v>14</v>
      </c>
      <c r="J5" s="229" t="s">
        <v>15</v>
      </c>
      <c r="K5" s="4"/>
    </row>
    <row r="6" spans="1:11" ht="12.75" customHeight="1">
      <c r="A6" s="439" t="s">
        <v>9</v>
      </c>
      <c r="B6" s="439"/>
      <c r="C6" s="439"/>
      <c r="D6" s="439"/>
      <c r="E6" s="439"/>
      <c r="F6" s="439"/>
      <c r="G6" s="439"/>
      <c r="H6" s="439"/>
      <c r="I6" s="439"/>
      <c r="J6" s="439"/>
      <c r="K6" s="4"/>
    </row>
    <row r="7" spans="1:11" ht="12.75" customHeight="1">
      <c r="A7" s="74" t="s">
        <v>1</v>
      </c>
      <c r="B7" s="131">
        <v>444232</v>
      </c>
      <c r="C7" s="333">
        <v>178891</v>
      </c>
      <c r="D7" s="36">
        <v>40.269723928037607</v>
      </c>
      <c r="E7" s="333">
        <v>78836</v>
      </c>
      <c r="F7" s="36">
        <v>17.74658286661024</v>
      </c>
      <c r="G7" s="333">
        <v>117927</v>
      </c>
      <c r="H7" s="36">
        <v>26.546264114246611</v>
      </c>
      <c r="I7" s="333">
        <v>68578</v>
      </c>
      <c r="J7" s="36">
        <v>15.437429091105548</v>
      </c>
      <c r="K7" s="4"/>
    </row>
    <row r="8" spans="1:11" ht="12.75" customHeight="1">
      <c r="A8" s="71" t="s">
        <v>2</v>
      </c>
      <c r="B8" s="129">
        <v>350967</v>
      </c>
      <c r="C8" s="334">
        <v>150705</v>
      </c>
      <c r="D8" s="130">
        <v>42.939934523758645</v>
      </c>
      <c r="E8" s="334">
        <v>45516</v>
      </c>
      <c r="F8" s="130">
        <v>12.968740650830421</v>
      </c>
      <c r="G8" s="334">
        <v>91962</v>
      </c>
      <c r="H8" s="130">
        <v>26.202463479472428</v>
      </c>
      <c r="I8" s="334">
        <v>62784</v>
      </c>
      <c r="J8" s="130">
        <v>17.888861345938505</v>
      </c>
      <c r="K8" s="4"/>
    </row>
    <row r="9" spans="1:11" ht="12.75" customHeight="1">
      <c r="A9" s="74" t="s">
        <v>3</v>
      </c>
      <c r="B9" s="131">
        <v>93265</v>
      </c>
      <c r="C9" s="333">
        <v>28186</v>
      </c>
      <c r="D9" s="36">
        <v>30.221412105291375</v>
      </c>
      <c r="E9" s="333">
        <v>33320</v>
      </c>
      <c r="F9" s="36">
        <v>35.726156650404761</v>
      </c>
      <c r="G9" s="333">
        <v>25965</v>
      </c>
      <c r="H9" s="36">
        <v>27.840025733126041</v>
      </c>
      <c r="I9" s="333">
        <v>5794</v>
      </c>
      <c r="J9" s="36">
        <v>6.2124055111778267</v>
      </c>
      <c r="K9" s="4"/>
    </row>
    <row r="10" spans="1:11" ht="12.75" customHeight="1">
      <c r="A10" s="71" t="s">
        <v>25</v>
      </c>
      <c r="B10" s="132">
        <v>64690</v>
      </c>
      <c r="C10" s="132">
        <v>31331</v>
      </c>
      <c r="D10" s="133">
        <v>48.432524346885145</v>
      </c>
      <c r="E10" s="132">
        <v>5292</v>
      </c>
      <c r="F10" s="133">
        <v>8.1805534085639202</v>
      </c>
      <c r="G10" s="132">
        <v>12616</v>
      </c>
      <c r="H10" s="133">
        <v>19.502241459267275</v>
      </c>
      <c r="I10" s="132">
        <v>15451</v>
      </c>
      <c r="J10" s="134">
        <v>23.88468078528366</v>
      </c>
      <c r="K10" s="4"/>
    </row>
    <row r="11" spans="1:11" ht="12.75" customHeight="1">
      <c r="A11" s="76" t="s">
        <v>26</v>
      </c>
      <c r="B11" s="135">
        <v>65859</v>
      </c>
      <c r="C11" s="135">
        <v>27467</v>
      </c>
      <c r="D11" s="136">
        <v>41.705765347181099</v>
      </c>
      <c r="E11" s="135">
        <v>9995</v>
      </c>
      <c r="F11" s="136">
        <v>15.176361621038886</v>
      </c>
      <c r="G11" s="135">
        <v>16642</v>
      </c>
      <c r="H11" s="136">
        <v>25.269135577521673</v>
      </c>
      <c r="I11" s="135">
        <v>11755</v>
      </c>
      <c r="J11" s="137">
        <v>17.848737454258341</v>
      </c>
      <c r="K11" s="4"/>
    </row>
    <row r="12" spans="1:11" ht="12.75" customHeight="1">
      <c r="A12" s="71" t="s">
        <v>84</v>
      </c>
      <c r="B12" s="132">
        <v>22602</v>
      </c>
      <c r="C12" s="132">
        <v>10874</v>
      </c>
      <c r="D12" s="133">
        <v>48.110786656048141</v>
      </c>
      <c r="E12" s="132">
        <v>3856</v>
      </c>
      <c r="F12" s="133">
        <v>17.060437129457569</v>
      </c>
      <c r="G12" s="132">
        <v>5796</v>
      </c>
      <c r="H12" s="133">
        <v>25.643748340854795</v>
      </c>
      <c r="I12" s="132">
        <v>2076</v>
      </c>
      <c r="J12" s="134">
        <v>9.1850278736395001</v>
      </c>
      <c r="K12" s="4"/>
    </row>
    <row r="13" spans="1:11" ht="12.75" customHeight="1">
      <c r="A13" s="76" t="s">
        <v>29</v>
      </c>
      <c r="B13" s="135">
        <v>13610</v>
      </c>
      <c r="C13" s="135">
        <v>2790</v>
      </c>
      <c r="D13" s="136">
        <v>20.499632623071271</v>
      </c>
      <c r="E13" s="135">
        <v>6148</v>
      </c>
      <c r="F13" s="136">
        <v>45.17266715650257</v>
      </c>
      <c r="G13" s="135">
        <v>3686</v>
      </c>
      <c r="H13" s="136">
        <v>27.083027185892728</v>
      </c>
      <c r="I13" s="135">
        <v>986</v>
      </c>
      <c r="J13" s="137">
        <v>7.2446730345334318</v>
      </c>
      <c r="K13" s="4"/>
    </row>
    <row r="14" spans="1:11" ht="12.75" customHeight="1">
      <c r="A14" s="71" t="s">
        <v>30</v>
      </c>
      <c r="B14" s="132">
        <v>3771</v>
      </c>
      <c r="C14" s="132">
        <v>1100</v>
      </c>
      <c r="D14" s="133">
        <v>29.169981437284541</v>
      </c>
      <c r="E14" s="132">
        <v>1098</v>
      </c>
      <c r="F14" s="133">
        <v>29.116945107398568</v>
      </c>
      <c r="G14" s="132">
        <v>1082</v>
      </c>
      <c r="H14" s="133">
        <v>28.692654468310792</v>
      </c>
      <c r="I14" s="132">
        <v>491</v>
      </c>
      <c r="J14" s="134">
        <v>13.020418987006099</v>
      </c>
      <c r="K14" s="4"/>
    </row>
    <row r="15" spans="1:11" ht="12.75" customHeight="1">
      <c r="A15" s="76" t="s">
        <v>31</v>
      </c>
      <c r="B15" s="135">
        <v>10548</v>
      </c>
      <c r="C15" s="135">
        <v>3853</v>
      </c>
      <c r="D15" s="136">
        <v>36.528251801289343</v>
      </c>
      <c r="E15" s="135">
        <v>1708</v>
      </c>
      <c r="F15" s="136">
        <v>16.192643155100491</v>
      </c>
      <c r="G15" s="135">
        <v>3233</v>
      </c>
      <c r="H15" s="136">
        <v>30.65036025786879</v>
      </c>
      <c r="I15" s="135">
        <v>1754</v>
      </c>
      <c r="J15" s="137">
        <v>16.628744785741372</v>
      </c>
      <c r="K15" s="4"/>
    </row>
    <row r="16" spans="1:11" ht="12.75" customHeight="1">
      <c r="A16" s="71" t="s">
        <v>32</v>
      </c>
      <c r="B16" s="132">
        <v>37304</v>
      </c>
      <c r="C16" s="132">
        <v>13487</v>
      </c>
      <c r="D16" s="133">
        <v>36.154299806991204</v>
      </c>
      <c r="E16" s="132">
        <v>4765</v>
      </c>
      <c r="F16" s="133">
        <v>12.773429122882266</v>
      </c>
      <c r="G16" s="132">
        <v>11954</v>
      </c>
      <c r="H16" s="133">
        <v>32.044820930731291</v>
      </c>
      <c r="I16" s="132">
        <v>7098</v>
      </c>
      <c r="J16" s="134">
        <v>19.027450139395238</v>
      </c>
      <c r="K16" s="4"/>
    </row>
    <row r="17" spans="1:12" ht="12.75" customHeight="1">
      <c r="A17" s="76" t="s">
        <v>33</v>
      </c>
      <c r="B17" s="135">
        <v>8632</v>
      </c>
      <c r="C17" s="135">
        <v>2454</v>
      </c>
      <c r="D17" s="136">
        <v>28.429101019462465</v>
      </c>
      <c r="E17" s="135">
        <v>3130</v>
      </c>
      <c r="F17" s="136">
        <v>36.260426320667285</v>
      </c>
      <c r="G17" s="135">
        <v>2649</v>
      </c>
      <c r="H17" s="136">
        <v>30.688137164040779</v>
      </c>
      <c r="I17" s="135">
        <v>399</v>
      </c>
      <c r="J17" s="137">
        <v>4.6223354958294713</v>
      </c>
      <c r="K17" s="4"/>
    </row>
    <row r="18" spans="1:12" ht="12.75" customHeight="1">
      <c r="A18" s="71" t="s">
        <v>34</v>
      </c>
      <c r="B18" s="132">
        <v>37907</v>
      </c>
      <c r="C18" s="132">
        <v>9543</v>
      </c>
      <c r="D18" s="133">
        <v>25.17476983142955</v>
      </c>
      <c r="E18" s="132">
        <v>9677</v>
      </c>
      <c r="F18" s="133">
        <v>25.528266547075738</v>
      </c>
      <c r="G18" s="132">
        <v>14570</v>
      </c>
      <c r="H18" s="133">
        <v>38.436172738544336</v>
      </c>
      <c r="I18" s="132">
        <v>4117</v>
      </c>
      <c r="J18" s="134">
        <v>10.860790882950379</v>
      </c>
      <c r="K18" s="4"/>
    </row>
    <row r="19" spans="1:12" ht="12.75" customHeight="1">
      <c r="A19" s="76" t="s">
        <v>35</v>
      </c>
      <c r="B19" s="135">
        <v>87383</v>
      </c>
      <c r="C19" s="135">
        <v>46773</v>
      </c>
      <c r="D19" s="136">
        <v>53.526429625899773</v>
      </c>
      <c r="E19" s="135">
        <v>7988</v>
      </c>
      <c r="F19" s="136">
        <v>9.1413661696210937</v>
      </c>
      <c r="G19" s="135">
        <v>17845</v>
      </c>
      <c r="H19" s="136">
        <v>20.421592300561894</v>
      </c>
      <c r="I19" s="135">
        <v>14777</v>
      </c>
      <c r="J19" s="137">
        <v>16.910611903917239</v>
      </c>
      <c r="K19" s="4"/>
    </row>
    <row r="20" spans="1:12" ht="12.75" customHeight="1">
      <c r="A20" s="71" t="s">
        <v>36</v>
      </c>
      <c r="B20" s="132">
        <v>24351</v>
      </c>
      <c r="C20" s="132">
        <v>11126</v>
      </c>
      <c r="D20" s="133">
        <v>45.69011539567164</v>
      </c>
      <c r="E20" s="132">
        <v>1466</v>
      </c>
      <c r="F20" s="133">
        <v>6.0202866412056997</v>
      </c>
      <c r="G20" s="132">
        <v>7049</v>
      </c>
      <c r="H20" s="133">
        <v>28.947476489671882</v>
      </c>
      <c r="I20" s="132">
        <v>4710</v>
      </c>
      <c r="J20" s="134">
        <v>19.342121473450781</v>
      </c>
      <c r="K20" s="4"/>
    </row>
    <row r="21" spans="1:12" ht="12.75" customHeight="1">
      <c r="A21" s="76" t="s">
        <v>37</v>
      </c>
      <c r="B21" s="135">
        <v>5050</v>
      </c>
      <c r="C21" s="135">
        <v>2241</v>
      </c>
      <c r="D21" s="136">
        <v>44.376237623762378</v>
      </c>
      <c r="E21" s="135">
        <v>486</v>
      </c>
      <c r="F21" s="136">
        <v>9.6237623762376234</v>
      </c>
      <c r="G21" s="135">
        <v>1611</v>
      </c>
      <c r="H21" s="136">
        <v>31.900990099009903</v>
      </c>
      <c r="I21" s="135">
        <v>712</v>
      </c>
      <c r="J21" s="137">
        <v>14.099009900990097</v>
      </c>
      <c r="K21" s="4"/>
    </row>
    <row r="22" spans="1:12" ht="12.75" customHeight="1">
      <c r="A22" s="71" t="s">
        <v>38</v>
      </c>
      <c r="B22" s="132">
        <v>22254</v>
      </c>
      <c r="C22" s="132">
        <v>4768</v>
      </c>
      <c r="D22" s="133">
        <v>21.425361732722205</v>
      </c>
      <c r="E22" s="132">
        <v>10004</v>
      </c>
      <c r="F22" s="133">
        <v>44.953716185854233</v>
      </c>
      <c r="G22" s="132">
        <v>6381</v>
      </c>
      <c r="H22" s="133">
        <v>28.673496899433808</v>
      </c>
      <c r="I22" s="132">
        <v>1101</v>
      </c>
      <c r="J22" s="134">
        <v>4.9474251819897548</v>
      </c>
      <c r="K22" s="4"/>
    </row>
    <row r="23" spans="1:12" ht="12.75" customHeight="1">
      <c r="A23" s="76" t="s">
        <v>39</v>
      </c>
      <c r="B23" s="135">
        <v>12924</v>
      </c>
      <c r="C23" s="135">
        <v>2138</v>
      </c>
      <c r="D23" s="136">
        <v>16.542865985762923</v>
      </c>
      <c r="E23" s="135">
        <v>4507</v>
      </c>
      <c r="F23" s="136">
        <v>34.873104302073656</v>
      </c>
      <c r="G23" s="135">
        <v>5521</v>
      </c>
      <c r="H23" s="136">
        <v>42.718972454348496</v>
      </c>
      <c r="I23" s="135">
        <v>758</v>
      </c>
      <c r="J23" s="137">
        <v>5.865057257814918</v>
      </c>
      <c r="K23" s="4"/>
    </row>
    <row r="24" spans="1:12" ht="12.75" customHeight="1">
      <c r="A24" s="71" t="s">
        <v>40</v>
      </c>
      <c r="B24" s="132">
        <v>14104</v>
      </c>
      <c r="C24" s="132">
        <v>3784</v>
      </c>
      <c r="D24" s="133">
        <v>26.829268292682929</v>
      </c>
      <c r="E24" s="132">
        <v>3041</v>
      </c>
      <c r="F24" s="133">
        <v>21.561259217243336</v>
      </c>
      <c r="G24" s="132">
        <v>5360</v>
      </c>
      <c r="H24" s="133">
        <v>38.003403289846851</v>
      </c>
      <c r="I24" s="132">
        <v>1919</v>
      </c>
      <c r="J24" s="134">
        <v>13.606069200226885</v>
      </c>
      <c r="K24" s="4"/>
    </row>
    <row r="25" spans="1:12" ht="12.75" customHeight="1">
      <c r="A25" s="81" t="s">
        <v>41</v>
      </c>
      <c r="B25" s="138">
        <v>13243</v>
      </c>
      <c r="C25" s="138">
        <v>5162</v>
      </c>
      <c r="D25" s="139">
        <v>38.979083289284908</v>
      </c>
      <c r="E25" s="138">
        <v>5675</v>
      </c>
      <c r="F25" s="139">
        <v>42.852827909084048</v>
      </c>
      <c r="G25" s="138">
        <v>1932</v>
      </c>
      <c r="H25" s="139">
        <v>14.588839386845882</v>
      </c>
      <c r="I25" s="138">
        <v>474</v>
      </c>
      <c r="J25" s="140">
        <v>3.5792494147851697</v>
      </c>
      <c r="K25" s="4"/>
    </row>
    <row r="26" spans="1:12" ht="37.5" customHeight="1">
      <c r="A26" s="429" t="s">
        <v>216</v>
      </c>
      <c r="B26" s="429"/>
      <c r="C26" s="429"/>
      <c r="D26" s="429"/>
      <c r="E26" s="429"/>
      <c r="F26" s="429"/>
      <c r="G26" s="429"/>
      <c r="H26" s="429"/>
      <c r="I26" s="429"/>
      <c r="J26" s="429"/>
      <c r="K26" s="4"/>
    </row>
    <row r="27" spans="1:12" ht="14.25" customHeight="1">
      <c r="A27" s="361" t="s">
        <v>142</v>
      </c>
      <c r="B27" s="361"/>
      <c r="C27" s="361"/>
      <c r="D27" s="361"/>
      <c r="E27" s="361"/>
      <c r="F27" s="361"/>
      <c r="G27" s="361"/>
      <c r="H27" s="361"/>
      <c r="I27" s="361"/>
      <c r="J27" s="361"/>
    </row>
    <row r="28" spans="1:12" ht="15" customHeight="1">
      <c r="A28" s="361" t="s">
        <v>43</v>
      </c>
      <c r="B28" s="361"/>
      <c r="C28" s="361"/>
      <c r="D28" s="361"/>
      <c r="E28" s="361"/>
      <c r="F28" s="361"/>
      <c r="G28" s="361"/>
      <c r="H28" s="361"/>
      <c r="I28" s="361"/>
      <c r="J28" s="361"/>
    </row>
    <row r="29" spans="1:12" ht="15.75" customHeight="1">
      <c r="C29" s="209"/>
      <c r="D29" s="209"/>
      <c r="E29" s="209"/>
      <c r="F29" s="209"/>
      <c r="G29" s="209"/>
      <c r="H29" s="209"/>
      <c r="I29" s="209"/>
      <c r="J29" s="209"/>
      <c r="K29" s="209"/>
      <c r="L29" s="209"/>
    </row>
    <row r="30" spans="1:12">
      <c r="C30" s="209"/>
      <c r="D30" s="209"/>
      <c r="E30" s="209"/>
      <c r="F30" s="209"/>
      <c r="G30" s="209"/>
      <c r="H30" s="209"/>
      <c r="I30" s="209"/>
      <c r="J30" s="209"/>
      <c r="K30" s="209"/>
      <c r="L30" s="209"/>
    </row>
    <row r="31" spans="1:12">
      <c r="C31" s="209"/>
      <c r="D31" s="209"/>
      <c r="E31" s="209"/>
      <c r="F31" s="209"/>
      <c r="G31" s="209"/>
      <c r="H31" s="209"/>
      <c r="I31" s="209"/>
      <c r="J31" s="209"/>
      <c r="K31" s="209"/>
      <c r="L31" s="209"/>
    </row>
    <row r="32" spans="1:12">
      <c r="C32" s="209"/>
      <c r="D32" s="209"/>
      <c r="E32" s="209"/>
      <c r="F32" s="209"/>
      <c r="G32" s="209"/>
      <c r="H32" s="209"/>
      <c r="I32" s="209"/>
      <c r="J32" s="209"/>
      <c r="K32" s="209"/>
      <c r="L32" s="209"/>
    </row>
    <row r="33" spans="3:12">
      <c r="C33" s="209"/>
      <c r="D33" s="209"/>
      <c r="E33" s="209"/>
      <c r="F33" s="209"/>
      <c r="G33" s="209"/>
      <c r="H33" s="209"/>
      <c r="I33" s="209"/>
      <c r="J33" s="209"/>
      <c r="K33" s="209"/>
      <c r="L33" s="209"/>
    </row>
    <row r="34" spans="3:12">
      <c r="C34" s="209"/>
      <c r="D34" s="209"/>
      <c r="E34" s="209"/>
      <c r="F34" s="209"/>
      <c r="G34" s="209"/>
      <c r="H34" s="209"/>
      <c r="I34" s="209"/>
      <c r="J34" s="209"/>
      <c r="K34" s="209"/>
      <c r="L34" s="209"/>
    </row>
    <row r="35" spans="3:12">
      <c r="C35" s="209"/>
      <c r="D35" s="209"/>
      <c r="E35" s="209"/>
      <c r="F35" s="209"/>
      <c r="G35" s="209"/>
      <c r="H35" s="209"/>
      <c r="I35" s="209"/>
      <c r="J35" s="209"/>
      <c r="K35" s="209"/>
      <c r="L35" s="209"/>
    </row>
    <row r="36" spans="3:12">
      <c r="C36" s="209"/>
      <c r="D36" s="209"/>
      <c r="E36" s="209"/>
      <c r="F36" s="209"/>
      <c r="G36" s="209"/>
      <c r="H36" s="209"/>
      <c r="I36" s="209"/>
      <c r="J36" s="209"/>
      <c r="K36" s="209"/>
      <c r="L36" s="209"/>
    </row>
    <row r="37" spans="3:12">
      <c r="C37" s="209"/>
      <c r="D37" s="209"/>
      <c r="E37" s="209"/>
      <c r="F37" s="209"/>
      <c r="G37" s="209"/>
      <c r="H37" s="209"/>
      <c r="I37" s="209"/>
      <c r="J37" s="209"/>
      <c r="K37" s="209"/>
      <c r="L37" s="209"/>
    </row>
    <row r="38" spans="3:12">
      <c r="C38" s="209"/>
      <c r="D38" s="209"/>
      <c r="E38" s="209"/>
      <c r="F38" s="209"/>
      <c r="G38" s="209"/>
      <c r="H38" s="209"/>
      <c r="I38" s="209"/>
      <c r="J38" s="209"/>
      <c r="K38" s="209"/>
      <c r="L38" s="209"/>
    </row>
    <row r="39" spans="3:12">
      <c r="C39" s="209"/>
      <c r="D39" s="209"/>
      <c r="E39" s="209"/>
      <c r="F39" s="209"/>
      <c r="G39" s="209"/>
      <c r="H39" s="209"/>
      <c r="I39" s="209"/>
      <c r="J39" s="209"/>
      <c r="K39" s="209"/>
      <c r="L39" s="209"/>
    </row>
    <row r="40" spans="3:12">
      <c r="C40" s="209"/>
      <c r="D40" s="209"/>
      <c r="E40" s="209"/>
      <c r="F40" s="209"/>
      <c r="G40" s="209"/>
      <c r="H40" s="209"/>
      <c r="I40" s="209"/>
      <c r="J40" s="209"/>
      <c r="K40" s="209"/>
      <c r="L40" s="209"/>
    </row>
    <row r="41" spans="3:12">
      <c r="C41" s="209"/>
      <c r="D41" s="209"/>
      <c r="E41" s="209"/>
      <c r="F41" s="209"/>
      <c r="G41" s="209"/>
      <c r="H41" s="209"/>
      <c r="I41" s="209"/>
      <c r="J41" s="209"/>
      <c r="K41" s="209"/>
      <c r="L41" s="209"/>
    </row>
    <row r="42" spans="3:12">
      <c r="C42" s="209"/>
      <c r="D42" s="209"/>
      <c r="E42" s="209"/>
      <c r="F42" s="209"/>
      <c r="G42" s="209"/>
      <c r="H42" s="209"/>
      <c r="I42" s="209"/>
      <c r="J42" s="209"/>
      <c r="K42" s="209"/>
      <c r="L42" s="209"/>
    </row>
    <row r="43" spans="3:12">
      <c r="C43" s="209"/>
      <c r="D43" s="209"/>
      <c r="E43" s="209"/>
      <c r="F43" s="209"/>
      <c r="G43" s="209"/>
      <c r="H43" s="209"/>
      <c r="I43" s="209"/>
      <c r="J43" s="209"/>
      <c r="K43" s="209"/>
      <c r="L43" s="209"/>
    </row>
    <row r="44" spans="3:12">
      <c r="C44" s="209"/>
      <c r="D44" s="209"/>
      <c r="E44" s="209"/>
      <c r="F44" s="209"/>
      <c r="G44" s="209"/>
      <c r="H44" s="209"/>
      <c r="I44" s="209"/>
      <c r="J44" s="209"/>
      <c r="K44" s="209"/>
      <c r="L44" s="209"/>
    </row>
    <row r="45" spans="3:12">
      <c r="C45" s="209"/>
      <c r="D45" s="209"/>
      <c r="E45" s="209"/>
      <c r="F45" s="209"/>
      <c r="G45" s="209"/>
      <c r="H45" s="209"/>
      <c r="I45" s="209"/>
      <c r="J45" s="209"/>
      <c r="K45" s="209"/>
      <c r="L45" s="209"/>
    </row>
    <row r="46" spans="3:12">
      <c r="C46" s="209"/>
      <c r="D46" s="209"/>
      <c r="E46" s="209"/>
      <c r="F46" s="209"/>
      <c r="G46" s="209"/>
      <c r="H46" s="209"/>
      <c r="I46" s="209"/>
      <c r="J46" s="209"/>
      <c r="K46" s="209"/>
      <c r="L46" s="209"/>
    </row>
    <row r="47" spans="3:12">
      <c r="C47" s="209"/>
      <c r="D47" s="209"/>
      <c r="E47" s="209"/>
      <c r="F47" s="209"/>
      <c r="G47" s="209"/>
      <c r="H47" s="209"/>
      <c r="I47" s="209"/>
      <c r="J47" s="209"/>
      <c r="K47" s="209"/>
      <c r="L47" s="209"/>
    </row>
    <row r="48" spans="3:12">
      <c r="C48" s="209"/>
      <c r="D48" s="209"/>
      <c r="E48" s="209"/>
      <c r="F48" s="209"/>
      <c r="G48" s="209"/>
      <c r="H48" s="209"/>
      <c r="I48" s="209"/>
      <c r="J48" s="209"/>
      <c r="K48" s="209"/>
      <c r="L48" s="209"/>
    </row>
    <row r="49" spans="3:12">
      <c r="C49" s="209"/>
      <c r="D49" s="209"/>
      <c r="E49" s="209"/>
      <c r="F49" s="209"/>
      <c r="G49" s="209"/>
      <c r="H49" s="209"/>
      <c r="I49" s="209"/>
      <c r="J49" s="209"/>
      <c r="K49" s="209"/>
      <c r="L49" s="209"/>
    </row>
    <row r="50" spans="3:12">
      <c r="C50" s="209"/>
      <c r="D50" s="209"/>
      <c r="E50" s="209"/>
      <c r="F50" s="209"/>
      <c r="G50" s="209"/>
      <c r="H50" s="209"/>
      <c r="I50" s="209"/>
      <c r="J50" s="209"/>
      <c r="K50" s="209"/>
      <c r="L50" s="209"/>
    </row>
    <row r="51" spans="3:12">
      <c r="C51" s="209"/>
      <c r="D51" s="209"/>
      <c r="E51" s="209"/>
      <c r="F51" s="209"/>
      <c r="G51" s="209"/>
      <c r="H51" s="209"/>
      <c r="I51" s="209"/>
      <c r="J51" s="209"/>
      <c r="K51" s="209"/>
      <c r="L51" s="209"/>
    </row>
    <row r="52" spans="3:12">
      <c r="C52" s="209"/>
      <c r="D52" s="209"/>
      <c r="E52" s="209"/>
      <c r="F52" s="209"/>
      <c r="G52" s="209"/>
      <c r="H52" s="209"/>
      <c r="I52" s="209"/>
      <c r="J52" s="209"/>
      <c r="K52" s="209"/>
      <c r="L52" s="209"/>
    </row>
    <row r="53" spans="3:12">
      <c r="C53" s="209"/>
      <c r="D53" s="209"/>
      <c r="E53" s="209"/>
      <c r="F53" s="209"/>
      <c r="G53" s="209"/>
      <c r="H53" s="209"/>
      <c r="I53" s="209"/>
      <c r="J53" s="209"/>
      <c r="K53" s="209"/>
      <c r="L53" s="209"/>
    </row>
    <row r="54" spans="3:12">
      <c r="C54" s="209"/>
      <c r="D54" s="209"/>
      <c r="E54" s="209"/>
      <c r="F54" s="209"/>
      <c r="G54" s="209"/>
      <c r="H54" s="209"/>
      <c r="I54" s="209"/>
      <c r="J54" s="209"/>
      <c r="K54" s="209"/>
      <c r="L54" s="209"/>
    </row>
    <row r="55" spans="3:12">
      <c r="C55" s="209"/>
      <c r="D55" s="209"/>
      <c r="E55" s="209"/>
      <c r="F55" s="209"/>
      <c r="G55" s="209"/>
      <c r="H55" s="209"/>
      <c r="I55" s="209"/>
      <c r="J55" s="209"/>
      <c r="K55" s="209"/>
      <c r="L55" s="209"/>
    </row>
    <row r="56" spans="3:12">
      <c r="C56" s="209"/>
      <c r="D56" s="209"/>
      <c r="E56" s="209"/>
      <c r="F56" s="209"/>
      <c r="G56" s="209"/>
      <c r="H56" s="209"/>
      <c r="I56" s="209"/>
      <c r="J56" s="209"/>
      <c r="K56" s="209"/>
      <c r="L56" s="209"/>
    </row>
    <row r="57" spans="3:12">
      <c r="C57" s="209"/>
      <c r="D57" s="209"/>
      <c r="E57" s="209"/>
      <c r="F57" s="209"/>
      <c r="G57" s="209"/>
      <c r="H57" s="209"/>
      <c r="I57" s="209"/>
      <c r="J57" s="209"/>
      <c r="K57" s="209"/>
      <c r="L57" s="209"/>
    </row>
    <row r="58" spans="3:12">
      <c r="C58" s="209"/>
      <c r="D58" s="209"/>
      <c r="E58" s="209"/>
      <c r="F58" s="209"/>
      <c r="G58" s="209"/>
      <c r="H58" s="209"/>
      <c r="I58" s="209"/>
      <c r="J58" s="209"/>
      <c r="K58" s="209"/>
      <c r="L58" s="209"/>
    </row>
    <row r="59" spans="3:12">
      <c r="C59" s="209"/>
      <c r="D59" s="209"/>
      <c r="E59" s="209"/>
      <c r="F59" s="209"/>
      <c r="G59" s="209"/>
      <c r="H59" s="209"/>
      <c r="I59" s="209"/>
      <c r="J59" s="209"/>
      <c r="K59" s="209"/>
      <c r="L59" s="209"/>
    </row>
    <row r="60" spans="3:12">
      <c r="C60" s="209"/>
      <c r="D60" s="209"/>
      <c r="E60" s="209"/>
      <c r="F60" s="209"/>
      <c r="G60" s="209"/>
      <c r="H60" s="209"/>
      <c r="I60" s="209"/>
      <c r="J60" s="209"/>
      <c r="K60" s="209"/>
      <c r="L60" s="209"/>
    </row>
    <row r="61" spans="3:12">
      <c r="C61" s="209"/>
      <c r="D61" s="209"/>
      <c r="E61" s="209"/>
      <c r="F61" s="209"/>
      <c r="G61" s="209"/>
      <c r="H61" s="209"/>
      <c r="I61" s="209"/>
      <c r="J61" s="209"/>
      <c r="K61" s="209"/>
      <c r="L61" s="209"/>
    </row>
    <row r="62" spans="3:12">
      <c r="C62" s="209"/>
      <c r="D62" s="209"/>
      <c r="E62" s="209"/>
      <c r="F62" s="209"/>
      <c r="G62" s="209"/>
      <c r="H62" s="209"/>
      <c r="I62" s="209"/>
      <c r="J62" s="209"/>
      <c r="K62" s="209"/>
      <c r="L62" s="209"/>
    </row>
    <row r="63" spans="3:12">
      <c r="C63" s="209"/>
      <c r="D63" s="209"/>
      <c r="E63" s="209"/>
      <c r="F63" s="209"/>
      <c r="G63" s="209"/>
      <c r="H63" s="209"/>
      <c r="I63" s="209"/>
      <c r="J63" s="209"/>
      <c r="K63" s="209"/>
      <c r="L63" s="209"/>
    </row>
    <row r="64" spans="3:12">
      <c r="C64" s="209"/>
      <c r="D64" s="209"/>
      <c r="E64" s="209"/>
      <c r="F64" s="209"/>
      <c r="G64" s="209"/>
      <c r="H64" s="209"/>
      <c r="I64" s="209"/>
      <c r="J64" s="209"/>
      <c r="K64" s="209"/>
      <c r="L64" s="209"/>
    </row>
    <row r="65" spans="3:12">
      <c r="C65" s="209"/>
      <c r="D65" s="209"/>
      <c r="E65" s="209"/>
      <c r="F65" s="209"/>
      <c r="G65" s="209"/>
      <c r="H65" s="209"/>
      <c r="I65" s="209"/>
      <c r="J65" s="209"/>
      <c r="K65" s="209"/>
      <c r="L65" s="209"/>
    </row>
    <row r="66" spans="3:12">
      <c r="C66" s="209"/>
      <c r="D66" s="209"/>
      <c r="E66" s="209"/>
      <c r="F66" s="209"/>
      <c r="G66" s="209"/>
      <c r="H66" s="209"/>
      <c r="I66" s="209"/>
      <c r="J66" s="209"/>
      <c r="K66" s="209"/>
      <c r="L66" s="209"/>
    </row>
    <row r="67" spans="3:12">
      <c r="C67" s="209"/>
      <c r="D67" s="209"/>
      <c r="E67" s="209"/>
      <c r="F67" s="209"/>
      <c r="G67" s="209"/>
      <c r="H67" s="209"/>
      <c r="I67" s="209"/>
      <c r="J67" s="209"/>
      <c r="K67" s="209"/>
      <c r="L67" s="209"/>
    </row>
    <row r="68" spans="3:12">
      <c r="C68" s="209"/>
      <c r="D68" s="209"/>
      <c r="E68" s="209"/>
      <c r="F68" s="209"/>
      <c r="G68" s="209"/>
      <c r="H68" s="209"/>
      <c r="I68" s="209"/>
      <c r="J68" s="209"/>
      <c r="K68" s="209"/>
      <c r="L68" s="209"/>
    </row>
    <row r="69" spans="3:12">
      <c r="C69" s="209"/>
      <c r="D69" s="209"/>
      <c r="E69" s="209"/>
      <c r="F69" s="209"/>
      <c r="G69" s="209"/>
      <c r="H69" s="209"/>
      <c r="I69" s="209"/>
      <c r="J69" s="209"/>
      <c r="K69" s="209"/>
      <c r="L69" s="209"/>
    </row>
  </sheetData>
  <mergeCells count="12">
    <mergeCell ref="G4:H4"/>
    <mergeCell ref="I4:J4"/>
    <mergeCell ref="A6:J6"/>
    <mergeCell ref="A26:J26"/>
    <mergeCell ref="A27:J27"/>
    <mergeCell ref="A28:J28"/>
    <mergeCell ref="A2:J2"/>
    <mergeCell ref="A3:A5"/>
    <mergeCell ref="B3:B4"/>
    <mergeCell ref="C3:J3"/>
    <mergeCell ref="C4:D4"/>
    <mergeCell ref="E4:F4"/>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I17"/>
  <sheetViews>
    <sheetView workbookViewId="0"/>
  </sheetViews>
  <sheetFormatPr baseColWidth="10" defaultRowHeight="15"/>
  <cols>
    <col min="1" max="1" width="22.140625" customWidth="1"/>
  </cols>
  <sheetData>
    <row r="1" spans="1:9" ht="25.5" customHeight="1">
      <c r="A1" s="85" t="s">
        <v>7</v>
      </c>
      <c r="B1" s="85"/>
    </row>
    <row r="2" spans="1:9" ht="28.5" customHeight="1">
      <c r="A2" s="442" t="s">
        <v>209</v>
      </c>
      <c r="B2" s="442"/>
      <c r="C2" s="442"/>
      <c r="D2" s="442"/>
      <c r="E2" s="442"/>
      <c r="F2" s="442"/>
      <c r="G2" s="442"/>
      <c r="H2" s="442"/>
      <c r="I2" s="442"/>
    </row>
    <row r="3" spans="1:9" ht="28.5" customHeight="1">
      <c r="A3" s="387" t="s">
        <v>0</v>
      </c>
      <c r="B3" s="211" t="s">
        <v>100</v>
      </c>
      <c r="C3" s="211" t="s">
        <v>101</v>
      </c>
      <c r="D3" s="211" t="s">
        <v>93</v>
      </c>
      <c r="E3" s="211" t="s">
        <v>94</v>
      </c>
      <c r="F3" s="211" t="s">
        <v>95</v>
      </c>
      <c r="G3" s="210" t="s">
        <v>96</v>
      </c>
      <c r="H3" s="394" t="s">
        <v>210</v>
      </c>
      <c r="I3" s="395"/>
    </row>
    <row r="4" spans="1:9" ht="12.75" customHeight="1">
      <c r="A4" s="389"/>
      <c r="B4" s="440" t="s">
        <v>14</v>
      </c>
      <c r="C4" s="441"/>
      <c r="D4" s="441"/>
      <c r="E4" s="441"/>
      <c r="F4" s="441"/>
      <c r="G4" s="441"/>
      <c r="H4" s="213"/>
      <c r="I4" s="155" t="s">
        <v>15</v>
      </c>
    </row>
    <row r="5" spans="1:9" ht="12.75" customHeight="1">
      <c r="A5" s="96" t="s">
        <v>102</v>
      </c>
      <c r="B5" s="156">
        <v>6735</v>
      </c>
      <c r="C5" s="157">
        <v>6139</v>
      </c>
      <c r="D5" s="156">
        <v>6026</v>
      </c>
      <c r="E5" s="157">
        <v>5618</v>
      </c>
      <c r="F5" s="156">
        <v>5368</v>
      </c>
      <c r="G5" s="156">
        <f>G6+G7</f>
        <v>5371</v>
      </c>
      <c r="H5" s="259">
        <f>G5-B5</f>
        <v>-1364</v>
      </c>
      <c r="I5" s="254">
        <f t="shared" ref="I5:I15" si="0">H5/B5*100</f>
        <v>-20.252412769116553</v>
      </c>
    </row>
    <row r="6" spans="1:9" ht="12.75" customHeight="1">
      <c r="A6" s="98" t="s">
        <v>2</v>
      </c>
      <c r="B6" s="158">
        <f t="shared" ref="B6:G6" si="1">B8+B9+B10+B12+B13</f>
        <v>5364</v>
      </c>
      <c r="C6" s="159">
        <f t="shared" si="1"/>
        <v>4830</v>
      </c>
      <c r="D6" s="158">
        <f t="shared" si="1"/>
        <v>4798</v>
      </c>
      <c r="E6" s="159">
        <f t="shared" si="1"/>
        <v>4604</v>
      </c>
      <c r="F6" s="158">
        <f t="shared" si="1"/>
        <v>4486</v>
      </c>
      <c r="G6" s="158">
        <f t="shared" si="1"/>
        <v>4481</v>
      </c>
      <c r="H6" s="260">
        <f t="shared" ref="H6:H15" si="2">G6-B6</f>
        <v>-883</v>
      </c>
      <c r="I6" s="255">
        <f t="shared" si="0"/>
        <v>-16.461595824011933</v>
      </c>
    </row>
    <row r="7" spans="1:9" ht="12.75" customHeight="1">
      <c r="A7" s="96" t="s">
        <v>3</v>
      </c>
      <c r="B7" s="150">
        <f t="shared" ref="B7:G7" si="3">B11+B14+B15</f>
        <v>1371</v>
      </c>
      <c r="C7" s="157">
        <f t="shared" si="3"/>
        <v>1309</v>
      </c>
      <c r="D7" s="150">
        <f t="shared" si="3"/>
        <v>1228</v>
      </c>
      <c r="E7" s="157">
        <f t="shared" si="3"/>
        <v>1014</v>
      </c>
      <c r="F7" s="150">
        <f t="shared" si="3"/>
        <v>882</v>
      </c>
      <c r="G7" s="150">
        <f t="shared" si="3"/>
        <v>890</v>
      </c>
      <c r="H7" s="261">
        <f t="shared" si="2"/>
        <v>-481</v>
      </c>
      <c r="I7" s="254">
        <f t="shared" si="0"/>
        <v>-35.083880379285191</v>
      </c>
    </row>
    <row r="8" spans="1:9" ht="12.75" customHeight="1">
      <c r="A8" s="98" t="s">
        <v>25</v>
      </c>
      <c r="B8" s="160">
        <v>460</v>
      </c>
      <c r="C8" s="161">
        <v>482</v>
      </c>
      <c r="D8" s="160">
        <v>462</v>
      </c>
      <c r="E8" s="161">
        <v>419</v>
      </c>
      <c r="F8" s="158">
        <v>458</v>
      </c>
      <c r="G8" s="158">
        <v>464</v>
      </c>
      <c r="H8" s="260">
        <f t="shared" si="2"/>
        <v>4</v>
      </c>
      <c r="I8" s="256">
        <f t="shared" si="0"/>
        <v>0.86956521739130432</v>
      </c>
    </row>
    <row r="9" spans="1:9" ht="12.75" customHeight="1">
      <c r="A9" s="96" t="s">
        <v>26</v>
      </c>
      <c r="B9" s="150">
        <v>2579</v>
      </c>
      <c r="C9" s="157">
        <v>2202</v>
      </c>
      <c r="D9" s="150">
        <v>2133</v>
      </c>
      <c r="E9" s="157">
        <v>2189</v>
      </c>
      <c r="F9" s="150">
        <v>2222</v>
      </c>
      <c r="G9" s="150">
        <v>2263</v>
      </c>
      <c r="H9" s="261">
        <f t="shared" si="2"/>
        <v>-316</v>
      </c>
      <c r="I9" s="257">
        <f t="shared" si="0"/>
        <v>-12.25281116711904</v>
      </c>
    </row>
    <row r="10" spans="1:9" ht="12.75" customHeight="1">
      <c r="A10" s="98" t="s">
        <v>30</v>
      </c>
      <c r="B10" s="158">
        <v>55</v>
      </c>
      <c r="C10" s="159">
        <v>61</v>
      </c>
      <c r="D10" s="158">
        <v>54</v>
      </c>
      <c r="E10" s="159">
        <v>51</v>
      </c>
      <c r="F10" s="158">
        <v>50</v>
      </c>
      <c r="G10" s="158">
        <v>65</v>
      </c>
      <c r="H10" s="260">
        <f t="shared" si="2"/>
        <v>10</v>
      </c>
      <c r="I10" s="256">
        <f t="shared" si="0"/>
        <v>18.181818181818183</v>
      </c>
    </row>
    <row r="11" spans="1:9" ht="12.75" customHeight="1">
      <c r="A11" s="96" t="s">
        <v>33</v>
      </c>
      <c r="B11" s="150">
        <v>221</v>
      </c>
      <c r="C11" s="157">
        <v>206</v>
      </c>
      <c r="D11" s="150">
        <v>185</v>
      </c>
      <c r="E11" s="157">
        <v>130</v>
      </c>
      <c r="F11" s="150">
        <v>60</v>
      </c>
      <c r="G11" s="150">
        <v>60</v>
      </c>
      <c r="H11" s="261">
        <f t="shared" si="2"/>
        <v>-161</v>
      </c>
      <c r="I11" s="257">
        <f t="shared" si="0"/>
        <v>-72.850678733031671</v>
      </c>
    </row>
    <row r="12" spans="1:9" ht="12.75" customHeight="1">
      <c r="A12" s="98" t="s">
        <v>35</v>
      </c>
      <c r="B12" s="158">
        <v>2224</v>
      </c>
      <c r="C12" s="159">
        <v>2033</v>
      </c>
      <c r="D12" s="158">
        <v>2098</v>
      </c>
      <c r="E12" s="159">
        <v>1849</v>
      </c>
      <c r="F12" s="158">
        <v>1653</v>
      </c>
      <c r="G12" s="158">
        <v>1599</v>
      </c>
      <c r="H12" s="260">
        <f t="shared" si="2"/>
        <v>-625</v>
      </c>
      <c r="I12" s="256">
        <f t="shared" si="0"/>
        <v>-28.102517985611509</v>
      </c>
    </row>
    <row r="13" spans="1:9" ht="12.75" customHeight="1">
      <c r="A13" s="96" t="s">
        <v>37</v>
      </c>
      <c r="B13" s="150">
        <v>46</v>
      </c>
      <c r="C13" s="157">
        <v>52</v>
      </c>
      <c r="D13" s="150">
        <v>51</v>
      </c>
      <c r="E13" s="162">
        <v>96</v>
      </c>
      <c r="F13" s="150">
        <v>103</v>
      </c>
      <c r="G13" s="150">
        <v>90</v>
      </c>
      <c r="H13" s="261">
        <f t="shared" si="2"/>
        <v>44</v>
      </c>
      <c r="I13" s="257">
        <f t="shared" si="0"/>
        <v>95.652173913043484</v>
      </c>
    </row>
    <row r="14" spans="1:9" ht="12.75" customHeight="1">
      <c r="A14" s="98" t="s">
        <v>39</v>
      </c>
      <c r="B14" s="158">
        <v>572</v>
      </c>
      <c r="C14" s="159">
        <v>489</v>
      </c>
      <c r="D14" s="158">
        <v>518</v>
      </c>
      <c r="E14" s="159">
        <v>425</v>
      </c>
      <c r="F14" s="158">
        <v>375</v>
      </c>
      <c r="G14" s="158">
        <v>392</v>
      </c>
      <c r="H14" s="260">
        <f t="shared" si="2"/>
        <v>-180</v>
      </c>
      <c r="I14" s="256">
        <f t="shared" si="0"/>
        <v>-31.46853146853147</v>
      </c>
    </row>
    <row r="15" spans="1:9" ht="12.75" customHeight="1">
      <c r="A15" s="163" t="s">
        <v>41</v>
      </c>
      <c r="B15" s="164">
        <v>578</v>
      </c>
      <c r="C15" s="165">
        <v>614</v>
      </c>
      <c r="D15" s="164">
        <v>525</v>
      </c>
      <c r="E15" s="165">
        <v>459</v>
      </c>
      <c r="F15" s="164">
        <v>447</v>
      </c>
      <c r="G15" s="164">
        <v>438</v>
      </c>
      <c r="H15" s="262">
        <f t="shared" si="2"/>
        <v>-140</v>
      </c>
      <c r="I15" s="258">
        <f t="shared" si="0"/>
        <v>-24.221453287197232</v>
      </c>
    </row>
    <row r="16" spans="1:9">
      <c r="A16" s="443" t="s">
        <v>103</v>
      </c>
      <c r="B16" s="443"/>
      <c r="C16" s="443"/>
      <c r="D16" s="443"/>
      <c r="E16" s="443"/>
      <c r="F16" s="443"/>
      <c r="G16" s="443"/>
      <c r="H16" s="443"/>
      <c r="I16" s="443"/>
    </row>
    <row r="17" spans="1:9" ht="24" customHeight="1">
      <c r="A17" s="361" t="s">
        <v>99</v>
      </c>
      <c r="B17" s="361"/>
      <c r="C17" s="361"/>
      <c r="D17" s="361"/>
      <c r="E17" s="361"/>
      <c r="F17" s="361"/>
      <c r="G17" s="361"/>
      <c r="H17" s="361"/>
      <c r="I17" s="361"/>
    </row>
  </sheetData>
  <mergeCells count="6">
    <mergeCell ref="A3:A4"/>
    <mergeCell ref="B4:G4"/>
    <mergeCell ref="A2:I2"/>
    <mergeCell ref="A16:I16"/>
    <mergeCell ref="A17:I17"/>
    <mergeCell ref="H3:I3"/>
  </mergeCells>
  <hyperlinks>
    <hyperlink ref="A1" location="Inhalt!A1" display="Zurück zum Inhalt"/>
  </hyperlink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L26"/>
  <sheetViews>
    <sheetView workbookViewId="0"/>
  </sheetViews>
  <sheetFormatPr baseColWidth="10" defaultRowHeight="15"/>
  <cols>
    <col min="1" max="1" width="27.28515625" customWidth="1"/>
  </cols>
  <sheetData>
    <row r="1" spans="1:12" ht="25.5" customHeight="1">
      <c r="A1" s="85" t="s">
        <v>7</v>
      </c>
      <c r="B1" s="85"/>
    </row>
    <row r="2" spans="1:12" ht="27.75" customHeight="1">
      <c r="A2" s="445" t="s">
        <v>211</v>
      </c>
      <c r="B2" s="445"/>
      <c r="C2" s="445"/>
      <c r="D2" s="445"/>
      <c r="E2" s="445"/>
      <c r="F2" s="445"/>
      <c r="G2" s="445"/>
      <c r="H2" s="445"/>
      <c r="I2" s="445"/>
      <c r="J2" s="166"/>
    </row>
    <row r="3" spans="1:12" ht="28.5" customHeight="1">
      <c r="A3" s="387" t="s">
        <v>0</v>
      </c>
      <c r="B3" s="208" t="s">
        <v>100</v>
      </c>
      <c r="C3" s="211" t="s">
        <v>101</v>
      </c>
      <c r="D3" s="211" t="s">
        <v>93</v>
      </c>
      <c r="E3" s="211" t="s">
        <v>94</v>
      </c>
      <c r="F3" s="211" t="s">
        <v>95</v>
      </c>
      <c r="G3" s="210" t="s">
        <v>96</v>
      </c>
      <c r="H3" s="394" t="s">
        <v>210</v>
      </c>
      <c r="I3" s="395"/>
      <c r="J3" s="166"/>
    </row>
    <row r="4" spans="1:12" ht="12.75" customHeight="1">
      <c r="A4" s="389"/>
      <c r="B4" s="440" t="s">
        <v>14</v>
      </c>
      <c r="C4" s="441"/>
      <c r="D4" s="441"/>
      <c r="E4" s="441"/>
      <c r="F4" s="441"/>
      <c r="G4" s="441"/>
      <c r="H4" s="444"/>
      <c r="I4" s="155" t="s">
        <v>15</v>
      </c>
      <c r="J4" s="166"/>
    </row>
    <row r="5" spans="1:12" ht="12.75" customHeight="1">
      <c r="A5" s="96" t="s">
        <v>102</v>
      </c>
      <c r="B5" s="157">
        <v>9962</v>
      </c>
      <c r="C5" s="150">
        <v>9634</v>
      </c>
      <c r="D5" s="157">
        <v>11304</v>
      </c>
      <c r="E5" s="150">
        <v>11048</v>
      </c>
      <c r="F5" s="156">
        <v>11425</v>
      </c>
      <c r="G5" s="157">
        <f>SUM(G8:G18)</f>
        <v>11726</v>
      </c>
      <c r="H5" s="259">
        <f>G5-B5</f>
        <v>1764</v>
      </c>
      <c r="I5" s="254">
        <f>H5/B5*100</f>
        <v>17.707287693234292</v>
      </c>
      <c r="L5" s="1"/>
    </row>
    <row r="6" spans="1:12" ht="12.75" customHeight="1">
      <c r="A6" s="98" t="s">
        <v>2</v>
      </c>
      <c r="B6" s="159">
        <f t="shared" ref="B6:G6" si="0">B10+B11+B13+B14+B17</f>
        <v>6110</v>
      </c>
      <c r="C6" s="158">
        <f t="shared" si="0"/>
        <v>5283</v>
      </c>
      <c r="D6" s="159">
        <f t="shared" si="0"/>
        <v>6831</v>
      </c>
      <c r="E6" s="158">
        <f t="shared" si="0"/>
        <v>6534</v>
      </c>
      <c r="F6" s="158">
        <f t="shared" si="0"/>
        <v>6879</v>
      </c>
      <c r="G6" s="159">
        <f t="shared" si="0"/>
        <v>7043</v>
      </c>
      <c r="H6" s="260">
        <f t="shared" ref="H6:H18" si="1">G6-B6</f>
        <v>933</v>
      </c>
      <c r="I6" s="255">
        <f>H6/B6*100</f>
        <v>15.270049099836333</v>
      </c>
    </row>
    <row r="7" spans="1:12" ht="12.75" customHeight="1">
      <c r="A7" s="96" t="s">
        <v>3</v>
      </c>
      <c r="B7" s="157">
        <f>B9+B12+B15+B16+B18</f>
        <v>3852</v>
      </c>
      <c r="C7" s="150">
        <f>C9+C12+C15+C16+C18</f>
        <v>4351</v>
      </c>
      <c r="D7" s="157">
        <f>D9+D12+D15+D16+D18</f>
        <v>4473</v>
      </c>
      <c r="E7" s="150">
        <f>E8+E9+E12+E15+E16+E18</f>
        <v>4514</v>
      </c>
      <c r="F7" s="150">
        <f>F8+F9+F12+F15+F16+F18</f>
        <v>4546</v>
      </c>
      <c r="G7" s="157">
        <f>G8+G9+G12+G15+G16+G18</f>
        <v>4683</v>
      </c>
      <c r="H7" s="261">
        <f t="shared" si="1"/>
        <v>831</v>
      </c>
      <c r="I7" s="254">
        <f>H7/B7*100</f>
        <v>21.573208722741434</v>
      </c>
    </row>
    <row r="8" spans="1:12" ht="12.75" customHeight="1">
      <c r="A8" s="98" t="s">
        <v>84</v>
      </c>
      <c r="B8" s="319" t="s">
        <v>206</v>
      </c>
      <c r="C8" s="319" t="s">
        <v>206</v>
      </c>
      <c r="D8" s="319" t="s">
        <v>206</v>
      </c>
      <c r="E8" s="207">
        <v>282</v>
      </c>
      <c r="F8" s="207">
        <v>477</v>
      </c>
      <c r="G8" s="206">
        <v>556</v>
      </c>
      <c r="H8" s="319" t="s">
        <v>206</v>
      </c>
      <c r="I8" s="320" t="s">
        <v>207</v>
      </c>
    </row>
    <row r="9" spans="1:12" ht="12.75" customHeight="1">
      <c r="A9" s="96" t="s">
        <v>29</v>
      </c>
      <c r="B9" s="157">
        <v>1085</v>
      </c>
      <c r="C9" s="150">
        <v>1109</v>
      </c>
      <c r="D9" s="157">
        <v>1019</v>
      </c>
      <c r="E9" s="150">
        <v>831</v>
      </c>
      <c r="F9" s="150">
        <v>748</v>
      </c>
      <c r="G9" s="157">
        <v>795</v>
      </c>
      <c r="H9" s="261">
        <f t="shared" si="1"/>
        <v>-290</v>
      </c>
      <c r="I9" s="257">
        <f t="shared" ref="I9:I18" si="2">H9/B9*100</f>
        <v>-26.728110599078342</v>
      </c>
    </row>
    <row r="10" spans="1:12" ht="12.75" customHeight="1">
      <c r="A10" s="98" t="s">
        <v>31</v>
      </c>
      <c r="B10" s="159">
        <v>514</v>
      </c>
      <c r="C10" s="158">
        <v>614</v>
      </c>
      <c r="D10" s="159">
        <v>594</v>
      </c>
      <c r="E10" s="158">
        <v>489</v>
      </c>
      <c r="F10" s="158">
        <v>683</v>
      </c>
      <c r="G10" s="159">
        <v>494</v>
      </c>
      <c r="H10" s="260">
        <f t="shared" si="1"/>
        <v>-20</v>
      </c>
      <c r="I10" s="256">
        <f t="shared" si="2"/>
        <v>-3.8910505836575875</v>
      </c>
    </row>
    <row r="11" spans="1:12" ht="12.75" customHeight="1">
      <c r="A11" s="96" t="s">
        <v>32</v>
      </c>
      <c r="B11" s="157">
        <v>1494</v>
      </c>
      <c r="C11" s="150"/>
      <c r="D11" s="157">
        <v>1500</v>
      </c>
      <c r="E11" s="150">
        <v>1359</v>
      </c>
      <c r="F11" s="150">
        <v>1475</v>
      </c>
      <c r="G11" s="157">
        <v>1552</v>
      </c>
      <c r="H11" s="261">
        <f t="shared" si="1"/>
        <v>58</v>
      </c>
      <c r="I11" s="257">
        <f t="shared" si="2"/>
        <v>3.8821954484605086</v>
      </c>
    </row>
    <row r="12" spans="1:12" ht="12.75" customHeight="1">
      <c r="A12" s="98" t="s">
        <v>33</v>
      </c>
      <c r="B12" s="159">
        <v>374</v>
      </c>
      <c r="C12" s="158">
        <v>331</v>
      </c>
      <c r="D12" s="159">
        <v>382</v>
      </c>
      <c r="E12" s="158">
        <v>370</v>
      </c>
      <c r="F12" s="158">
        <v>344</v>
      </c>
      <c r="G12" s="159">
        <v>341</v>
      </c>
      <c r="H12" s="260">
        <f t="shared" si="1"/>
        <v>-33</v>
      </c>
      <c r="I12" s="256">
        <f t="shared" si="2"/>
        <v>-8.8235294117647065</v>
      </c>
    </row>
    <row r="13" spans="1:12" ht="12.75" customHeight="1">
      <c r="A13" s="96" t="s">
        <v>104</v>
      </c>
      <c r="B13" s="157">
        <v>2731</v>
      </c>
      <c r="C13" s="150">
        <v>2863</v>
      </c>
      <c r="D13" s="157">
        <v>3028</v>
      </c>
      <c r="E13" s="150">
        <v>3015</v>
      </c>
      <c r="F13" s="212">
        <v>2902</v>
      </c>
      <c r="G13" s="162">
        <v>3046</v>
      </c>
      <c r="H13" s="261">
        <f t="shared" si="1"/>
        <v>315</v>
      </c>
      <c r="I13" s="257">
        <f t="shared" si="2"/>
        <v>11.534236543390699</v>
      </c>
    </row>
    <row r="14" spans="1:12" ht="12.75" customHeight="1">
      <c r="A14" s="98" t="s">
        <v>36</v>
      </c>
      <c r="B14" s="159">
        <v>607</v>
      </c>
      <c r="C14" s="158">
        <v>1142</v>
      </c>
      <c r="D14" s="159">
        <v>1068</v>
      </c>
      <c r="E14" s="158">
        <v>1045</v>
      </c>
      <c r="F14" s="158">
        <v>1062</v>
      </c>
      <c r="G14" s="159">
        <v>1137</v>
      </c>
      <c r="H14" s="260">
        <f t="shared" si="1"/>
        <v>530</v>
      </c>
      <c r="I14" s="256">
        <f t="shared" si="2"/>
        <v>87.314662273476102</v>
      </c>
    </row>
    <row r="15" spans="1:12" ht="12.75" customHeight="1">
      <c r="A15" s="96" t="s">
        <v>38</v>
      </c>
      <c r="B15" s="157">
        <v>1113</v>
      </c>
      <c r="C15" s="150">
        <v>1445</v>
      </c>
      <c r="D15" s="157">
        <v>1775</v>
      </c>
      <c r="E15" s="150">
        <v>1816</v>
      </c>
      <c r="F15" s="150">
        <v>1779</v>
      </c>
      <c r="G15" s="157">
        <v>1858</v>
      </c>
      <c r="H15" s="261">
        <f t="shared" si="1"/>
        <v>745</v>
      </c>
      <c r="I15" s="257">
        <f t="shared" si="2"/>
        <v>66.936208445642407</v>
      </c>
    </row>
    <row r="16" spans="1:12" ht="12.75" customHeight="1">
      <c r="A16" s="98" t="s">
        <v>39</v>
      </c>
      <c r="B16" s="159">
        <v>551</v>
      </c>
      <c r="C16" s="158">
        <v>623</v>
      </c>
      <c r="D16" s="159">
        <v>557</v>
      </c>
      <c r="E16" s="158">
        <v>456</v>
      </c>
      <c r="F16" s="158">
        <v>423</v>
      </c>
      <c r="G16" s="159">
        <v>373</v>
      </c>
      <c r="H16" s="260">
        <f t="shared" si="1"/>
        <v>-178</v>
      </c>
      <c r="I16" s="256">
        <f t="shared" si="2"/>
        <v>-32.304900181488208</v>
      </c>
    </row>
    <row r="17" spans="1:10" ht="12.75" customHeight="1">
      <c r="A17" s="96" t="s">
        <v>40</v>
      </c>
      <c r="B17" s="157">
        <v>764</v>
      </c>
      <c r="C17" s="150">
        <v>664</v>
      </c>
      <c r="D17" s="157">
        <v>641</v>
      </c>
      <c r="E17" s="150">
        <v>626</v>
      </c>
      <c r="F17" s="150">
        <v>757</v>
      </c>
      <c r="G17" s="157">
        <v>814</v>
      </c>
      <c r="H17" s="261">
        <f t="shared" si="1"/>
        <v>50</v>
      </c>
      <c r="I17" s="257">
        <f t="shared" si="2"/>
        <v>6.5445026178010473</v>
      </c>
      <c r="J17" s="166"/>
    </row>
    <row r="18" spans="1:10" ht="12.75" customHeight="1">
      <c r="A18" s="167" t="s">
        <v>41</v>
      </c>
      <c r="B18" s="168">
        <v>729</v>
      </c>
      <c r="C18" s="169">
        <v>843</v>
      </c>
      <c r="D18" s="168">
        <v>740</v>
      </c>
      <c r="E18" s="169">
        <v>759</v>
      </c>
      <c r="F18" s="169">
        <v>775</v>
      </c>
      <c r="G18" s="168">
        <v>760</v>
      </c>
      <c r="H18" s="260">
        <f t="shared" si="1"/>
        <v>31</v>
      </c>
      <c r="I18" s="256">
        <f t="shared" si="2"/>
        <v>4.252400548696845</v>
      </c>
      <c r="J18" s="166"/>
    </row>
    <row r="19" spans="1:10">
      <c r="A19" s="443" t="s">
        <v>105</v>
      </c>
      <c r="B19" s="443"/>
      <c r="C19" s="443"/>
      <c r="D19" s="443"/>
      <c r="E19" s="443"/>
      <c r="F19" s="443"/>
      <c r="G19" s="443"/>
      <c r="H19" s="443"/>
      <c r="I19" s="443"/>
      <c r="J19" s="166"/>
    </row>
    <row r="20" spans="1:10" ht="13.5" customHeight="1">
      <c r="A20" s="361" t="s">
        <v>99</v>
      </c>
      <c r="B20" s="361"/>
      <c r="C20" s="361"/>
      <c r="D20" s="361"/>
      <c r="E20" s="361"/>
      <c r="F20" s="361"/>
      <c r="G20" s="361"/>
      <c r="H20" s="361"/>
      <c r="I20" s="361"/>
      <c r="J20" s="166"/>
    </row>
    <row r="21" spans="1:10">
      <c r="A21" s="166"/>
      <c r="B21" s="166"/>
      <c r="C21" s="166"/>
      <c r="D21" s="166"/>
      <c r="E21" s="166"/>
      <c r="F21" s="166"/>
      <c r="G21" s="166"/>
      <c r="H21" s="166"/>
      <c r="I21" s="166"/>
      <c r="J21" s="166"/>
    </row>
    <row r="22" spans="1:10">
      <c r="A22" s="166"/>
      <c r="B22" s="166"/>
      <c r="C22" s="166"/>
      <c r="D22" s="166"/>
      <c r="E22" s="166"/>
      <c r="F22" s="166"/>
      <c r="G22" s="166"/>
      <c r="H22" s="166"/>
      <c r="I22" s="166"/>
      <c r="J22" s="166"/>
    </row>
    <row r="23" spans="1:10">
      <c r="A23" s="166"/>
      <c r="B23" s="166"/>
      <c r="C23" s="166"/>
      <c r="D23" s="166"/>
      <c r="E23" s="166"/>
      <c r="F23" s="166"/>
      <c r="G23" s="166"/>
      <c r="H23" s="166"/>
      <c r="I23" s="166"/>
      <c r="J23" s="166"/>
    </row>
    <row r="24" spans="1:10">
      <c r="A24" s="166"/>
      <c r="B24" s="166"/>
      <c r="C24" s="166"/>
      <c r="D24" s="166"/>
      <c r="E24" s="166"/>
      <c r="F24" s="166"/>
      <c r="G24" s="166"/>
      <c r="H24" s="166"/>
      <c r="I24" s="166"/>
      <c r="J24" s="166"/>
    </row>
    <row r="25" spans="1:10">
      <c r="A25" s="166"/>
      <c r="B25" s="166" t="s">
        <v>126</v>
      </c>
      <c r="C25" s="166"/>
      <c r="D25" s="166"/>
      <c r="E25" s="166"/>
      <c r="F25" s="166"/>
      <c r="G25" s="166"/>
      <c r="H25" s="166"/>
      <c r="I25" s="166"/>
      <c r="J25" s="166"/>
    </row>
    <row r="26" spans="1:10">
      <c r="A26" s="166"/>
      <c r="B26" s="166"/>
      <c r="C26" s="166"/>
      <c r="D26" s="166"/>
      <c r="E26" s="166"/>
      <c r="F26" s="166"/>
      <c r="G26" s="166"/>
      <c r="H26" s="166"/>
      <c r="I26" s="166"/>
      <c r="J26" s="166"/>
    </row>
  </sheetData>
  <mergeCells count="6">
    <mergeCell ref="A3:A4"/>
    <mergeCell ref="B4:H4"/>
    <mergeCell ref="A2:I2"/>
    <mergeCell ref="A19:I19"/>
    <mergeCell ref="A20:I20"/>
    <mergeCell ref="H3:I3"/>
  </mergeCells>
  <hyperlinks>
    <hyperlink ref="A1" location="Inhalt!A1" display="Zurück zum Inhalt"/>
  </hyperlink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30"/>
  <sheetViews>
    <sheetView workbookViewId="0"/>
  </sheetViews>
  <sheetFormatPr baseColWidth="10" defaultColWidth="12.7109375" defaultRowHeight="15"/>
  <cols>
    <col min="1" max="1" width="22.5703125" customWidth="1"/>
    <col min="2" max="11" width="14.5703125" customWidth="1"/>
    <col min="12" max="251" width="11.42578125" customWidth="1"/>
    <col min="252" max="252" width="22.5703125" customWidth="1"/>
  </cols>
  <sheetData>
    <row r="1" spans="1:14" ht="25.5" customHeight="1">
      <c r="A1" s="85" t="s">
        <v>7</v>
      </c>
      <c r="B1" s="85"/>
    </row>
    <row r="2" spans="1:14" ht="17.25" customHeight="1">
      <c r="A2" s="446" t="s">
        <v>212</v>
      </c>
      <c r="B2" s="446"/>
      <c r="C2" s="446"/>
      <c r="D2" s="446"/>
      <c r="E2" s="446"/>
      <c r="F2" s="446"/>
      <c r="G2" s="446"/>
      <c r="H2" s="446"/>
      <c r="I2" s="446"/>
      <c r="J2" s="446"/>
      <c r="K2" s="446"/>
    </row>
    <row r="3" spans="1:14">
      <c r="A3" s="409" t="s">
        <v>0</v>
      </c>
      <c r="B3" s="352" t="s">
        <v>9</v>
      </c>
      <c r="C3" s="354" t="s">
        <v>10</v>
      </c>
      <c r="D3" s="355"/>
      <c r="E3" s="355"/>
      <c r="F3" s="355"/>
      <c r="G3" s="355"/>
      <c r="H3" s="355"/>
      <c r="I3" s="355"/>
      <c r="J3" s="355"/>
      <c r="K3" s="355"/>
    </row>
    <row r="4" spans="1:14" ht="87" customHeight="1">
      <c r="A4" s="410"/>
      <c r="B4" s="399"/>
      <c r="C4" s="5" t="s">
        <v>143</v>
      </c>
      <c r="D4" s="5" t="s">
        <v>188</v>
      </c>
      <c r="E4" s="5" t="s">
        <v>133</v>
      </c>
      <c r="F4" s="5" t="s">
        <v>192</v>
      </c>
      <c r="G4" s="5" t="s">
        <v>144</v>
      </c>
      <c r="H4" s="5" t="s">
        <v>191</v>
      </c>
      <c r="I4" s="5" t="s">
        <v>145</v>
      </c>
      <c r="J4" s="5" t="s">
        <v>213</v>
      </c>
      <c r="K4" s="228" t="s">
        <v>86</v>
      </c>
    </row>
    <row r="5" spans="1:14">
      <c r="A5" s="411"/>
      <c r="B5" s="6" t="s">
        <v>14</v>
      </c>
      <c r="C5" s="400" t="s">
        <v>15</v>
      </c>
      <c r="D5" s="401"/>
      <c r="E5" s="401"/>
      <c r="F5" s="401"/>
      <c r="G5" s="401"/>
      <c r="H5" s="401"/>
      <c r="I5" s="401"/>
      <c r="J5" s="401"/>
      <c r="K5" s="401"/>
    </row>
    <row r="6" spans="1:14" ht="12.75" customHeight="1">
      <c r="A6" s="67" t="s">
        <v>1</v>
      </c>
      <c r="B6" s="128">
        <v>444232</v>
      </c>
      <c r="C6" s="141">
        <v>3.6264834590934463</v>
      </c>
      <c r="D6" s="141">
        <v>0.32978263610005581</v>
      </c>
      <c r="E6" s="141">
        <v>69.872949269750933</v>
      </c>
      <c r="F6" s="141">
        <v>13.592672297358138</v>
      </c>
      <c r="G6" s="141">
        <v>1.848358515370347</v>
      </c>
      <c r="H6" s="141">
        <v>1.286940157395235</v>
      </c>
      <c r="I6" s="141">
        <v>2.7240270849466044</v>
      </c>
      <c r="J6" s="141">
        <v>2.3386428712924778</v>
      </c>
      <c r="K6" s="141">
        <v>4.3801437086927555</v>
      </c>
      <c r="M6" s="2"/>
      <c r="N6" s="2"/>
    </row>
    <row r="7" spans="1:14" ht="12.75" customHeight="1">
      <c r="A7" s="71" t="s">
        <v>2</v>
      </c>
      <c r="B7" s="129">
        <v>350967</v>
      </c>
      <c r="C7" s="143">
        <v>3.5658623175398261</v>
      </c>
      <c r="D7" s="143">
        <v>0.29660908290523041</v>
      </c>
      <c r="E7" s="143">
        <v>66.301390159188756</v>
      </c>
      <c r="F7" s="143">
        <v>16.814401353973452</v>
      </c>
      <c r="G7" s="143">
        <v>1.6027147851507408</v>
      </c>
      <c r="H7" s="143">
        <v>1.4448651867554498</v>
      </c>
      <c r="I7" s="143">
        <v>2.6273125393555521</v>
      </c>
      <c r="J7" s="143">
        <v>2.9068259978858411</v>
      </c>
      <c r="K7" s="143">
        <v>4.4400185772451541</v>
      </c>
      <c r="M7" s="2"/>
      <c r="N7" s="2"/>
    </row>
    <row r="8" spans="1:14" ht="12.75" customHeight="1">
      <c r="A8" s="74" t="s">
        <v>3</v>
      </c>
      <c r="B8" s="131">
        <v>93265</v>
      </c>
      <c r="C8" s="144">
        <v>3.8546078378813062</v>
      </c>
      <c r="D8" s="144">
        <v>0.45461856001715545</v>
      </c>
      <c r="E8" s="144">
        <v>83.313139977483516</v>
      </c>
      <c r="F8" s="144">
        <v>1.4689326113761862</v>
      </c>
      <c r="G8" s="144">
        <v>2.7727443306706694</v>
      </c>
      <c r="H8" s="144">
        <v>0.69264997587519428</v>
      </c>
      <c r="I8" s="144">
        <v>3.0879751246448293</v>
      </c>
      <c r="J8" s="144">
        <v>0.20050394038492467</v>
      </c>
      <c r="K8" s="144">
        <v>4.1548276416662198</v>
      </c>
      <c r="M8" s="2"/>
      <c r="N8" s="2"/>
    </row>
    <row r="9" spans="1:14">
      <c r="A9" s="71" t="s">
        <v>25</v>
      </c>
      <c r="B9" s="129">
        <v>64690</v>
      </c>
      <c r="C9" s="143">
        <v>2.686659452774772</v>
      </c>
      <c r="D9" s="143">
        <v>0.50394187664244861</v>
      </c>
      <c r="E9" s="143">
        <v>72.301746792394496</v>
      </c>
      <c r="F9" s="143">
        <v>10.456021023342094</v>
      </c>
      <c r="G9" s="143">
        <v>1.2691296954707065</v>
      </c>
      <c r="H9" s="143">
        <v>0.9244087185036326</v>
      </c>
      <c r="I9" s="143">
        <v>3.4302055959189981</v>
      </c>
      <c r="J9" s="143">
        <v>4.7101561292317209</v>
      </c>
      <c r="K9" s="143">
        <v>3.7177307157211312</v>
      </c>
      <c r="M9" s="2"/>
      <c r="N9" s="2"/>
    </row>
    <row r="10" spans="1:14">
      <c r="A10" s="76" t="s">
        <v>26</v>
      </c>
      <c r="B10" s="131">
        <v>65859</v>
      </c>
      <c r="C10" s="144">
        <v>3.5378611882962083</v>
      </c>
      <c r="D10" s="144">
        <v>0.25509042044367508</v>
      </c>
      <c r="E10" s="144">
        <v>49.49057835679254</v>
      </c>
      <c r="F10" s="144">
        <v>38.216492810397973</v>
      </c>
      <c r="G10" s="144">
        <v>0.75008730773318766</v>
      </c>
      <c r="H10" s="144">
        <v>0.54965912024172858</v>
      </c>
      <c r="I10" s="144">
        <v>1.1539804734356733</v>
      </c>
      <c r="J10" s="144">
        <v>1.9435460605232391</v>
      </c>
      <c r="K10" s="144">
        <v>4.1027042621357745</v>
      </c>
      <c r="M10" s="2"/>
      <c r="N10" s="2"/>
    </row>
    <row r="11" spans="1:14">
      <c r="A11" s="71" t="s">
        <v>84</v>
      </c>
      <c r="B11" s="129">
        <v>22602</v>
      </c>
      <c r="C11" s="143">
        <v>4.384567737368374</v>
      </c>
      <c r="D11" s="143">
        <v>0.53092646668436416</v>
      </c>
      <c r="E11" s="143">
        <v>78.223166091496338</v>
      </c>
      <c r="F11" s="143">
        <v>1.2388284222635164</v>
      </c>
      <c r="G11" s="143">
        <v>1.2830722944872135</v>
      </c>
      <c r="H11" s="143">
        <v>0.80966286169365542</v>
      </c>
      <c r="I11" s="143">
        <v>5.1632598885054417</v>
      </c>
      <c r="J11" s="143">
        <v>0.1990974250066366</v>
      </c>
      <c r="K11" s="143">
        <v>8.1674188124944695</v>
      </c>
      <c r="M11" s="2"/>
      <c r="N11" s="2"/>
    </row>
    <row r="12" spans="1:14">
      <c r="A12" s="76" t="s">
        <v>29</v>
      </c>
      <c r="B12" s="131">
        <v>13610</v>
      </c>
      <c r="C12" s="144">
        <v>2.1087435709037474</v>
      </c>
      <c r="D12" s="144">
        <v>0.18368846436443792</v>
      </c>
      <c r="E12" s="144">
        <v>87.18589272593681</v>
      </c>
      <c r="F12" s="144">
        <v>0.63188831741366647</v>
      </c>
      <c r="G12" s="144">
        <v>2.0132255694342396</v>
      </c>
      <c r="H12" s="144">
        <v>0.49963262307127115</v>
      </c>
      <c r="I12" s="144">
        <v>3.203526818515797</v>
      </c>
      <c r="J12" s="144">
        <v>0.19103600293901543</v>
      </c>
      <c r="K12" s="144">
        <v>3.982365907421014</v>
      </c>
      <c r="M12" s="2"/>
      <c r="N12" s="2"/>
    </row>
    <row r="13" spans="1:14">
      <c r="A13" s="71" t="s">
        <v>30</v>
      </c>
      <c r="B13" s="129">
        <v>3771</v>
      </c>
      <c r="C13" s="143">
        <v>7.6902678334659242</v>
      </c>
      <c r="D13" s="143">
        <v>0.21214531954388757</v>
      </c>
      <c r="E13" s="143">
        <v>63.882259347653147</v>
      </c>
      <c r="F13" s="143">
        <v>10.421638822593476</v>
      </c>
      <c r="G13" s="143">
        <v>0.928135773004508</v>
      </c>
      <c r="H13" s="143">
        <v>1.3789445770352693</v>
      </c>
      <c r="I13" s="143">
        <v>2.970034473614426</v>
      </c>
      <c r="J13" s="143">
        <v>4.4020153805356665</v>
      </c>
      <c r="K13" s="143">
        <v>8.1145584725536999</v>
      </c>
      <c r="M13" s="2"/>
      <c r="N13" s="2"/>
    </row>
    <row r="14" spans="1:14">
      <c r="A14" s="76" t="s">
        <v>31</v>
      </c>
      <c r="B14" s="131">
        <v>10548</v>
      </c>
      <c r="C14" s="144">
        <v>4.2377701934015928</v>
      </c>
      <c r="D14" s="144">
        <v>0.29389457717102768</v>
      </c>
      <c r="E14" s="144">
        <v>56.778536215396279</v>
      </c>
      <c r="F14" s="144">
        <v>20.648464163822524</v>
      </c>
      <c r="G14" s="144">
        <v>3.5362153962836556</v>
      </c>
      <c r="H14" s="144">
        <v>1.7254455821008721</v>
      </c>
      <c r="I14" s="144">
        <v>4.8065984072810011</v>
      </c>
      <c r="J14" s="144">
        <v>0.77739855896852483</v>
      </c>
      <c r="K14" s="144">
        <v>7.1956769055745164</v>
      </c>
      <c r="M14" s="2"/>
      <c r="N14" s="2"/>
    </row>
    <row r="15" spans="1:14">
      <c r="A15" s="71" t="s">
        <v>32</v>
      </c>
      <c r="B15" s="129">
        <v>37304</v>
      </c>
      <c r="C15" s="143">
        <v>6.87593823718636</v>
      </c>
      <c r="D15" s="143">
        <v>0.50932875831010083</v>
      </c>
      <c r="E15" s="143">
        <v>69.038172850096501</v>
      </c>
      <c r="F15" s="143">
        <v>5.398884838087068</v>
      </c>
      <c r="G15" s="143">
        <v>1.458288655372078</v>
      </c>
      <c r="H15" s="143">
        <v>0.72646365001072266</v>
      </c>
      <c r="I15" s="143">
        <v>5.3023804417756812</v>
      </c>
      <c r="J15" s="143">
        <v>3.519729787690328</v>
      </c>
      <c r="K15" s="143">
        <v>7.170812781471156</v>
      </c>
      <c r="M15" s="2"/>
      <c r="N15" s="2"/>
    </row>
    <row r="16" spans="1:14">
      <c r="A16" s="76" t="s">
        <v>33</v>
      </c>
      <c r="B16" s="131">
        <v>8632</v>
      </c>
      <c r="C16" s="144">
        <v>1.7029657089898054</v>
      </c>
      <c r="D16" s="144">
        <v>0.38229842446709916</v>
      </c>
      <c r="E16" s="144">
        <v>86.607970342910107</v>
      </c>
      <c r="F16" s="144">
        <v>1.3901760889712698</v>
      </c>
      <c r="G16" s="144">
        <v>6.3253012048192767</v>
      </c>
      <c r="H16" s="144">
        <v>0.40546802594995363</v>
      </c>
      <c r="I16" s="144">
        <v>1.1353104726598702</v>
      </c>
      <c r="J16" s="144">
        <v>8.1093605189990731E-2</v>
      </c>
      <c r="K16" s="144">
        <v>1.9694161260426322</v>
      </c>
      <c r="M16" s="2"/>
      <c r="N16" s="2"/>
    </row>
    <row r="17" spans="1:14">
      <c r="A17" s="71" t="s">
        <v>34</v>
      </c>
      <c r="B17" s="129">
        <v>37907</v>
      </c>
      <c r="C17" s="143">
        <v>3.2395072150262485</v>
      </c>
      <c r="D17" s="143">
        <v>0.24269923760782969</v>
      </c>
      <c r="E17" s="143">
        <v>69.762840636294086</v>
      </c>
      <c r="F17" s="143">
        <v>15.559131558814995</v>
      </c>
      <c r="G17" s="143">
        <v>3.213126863112354</v>
      </c>
      <c r="H17" s="143">
        <v>1.635581818661461</v>
      </c>
      <c r="I17" s="143">
        <v>1.6461339594270188</v>
      </c>
      <c r="J17" s="143">
        <v>0.22950906165088242</v>
      </c>
      <c r="K17" s="143">
        <v>4.4714696494051225</v>
      </c>
      <c r="M17" s="2"/>
      <c r="N17" s="2"/>
    </row>
    <row r="18" spans="1:14">
      <c r="A18" s="76" t="s">
        <v>35</v>
      </c>
      <c r="B18" s="131">
        <v>87383</v>
      </c>
      <c r="C18" s="144">
        <v>3.0944234004325786</v>
      </c>
      <c r="D18" s="144">
        <v>0.17623565224357141</v>
      </c>
      <c r="E18" s="144">
        <v>71.85951500864013</v>
      </c>
      <c r="F18" s="144">
        <v>11.16349862101324</v>
      </c>
      <c r="G18" s="144">
        <v>1.2588260874540815</v>
      </c>
      <c r="H18" s="144">
        <v>2.6801551789249625</v>
      </c>
      <c r="I18" s="144">
        <v>2.431823123490839</v>
      </c>
      <c r="J18" s="144">
        <v>3.7226920568073885</v>
      </c>
      <c r="K18" s="144">
        <v>3.6128308709932138</v>
      </c>
      <c r="M18" s="2"/>
      <c r="N18" s="2"/>
    </row>
    <row r="19" spans="1:14">
      <c r="A19" s="71" t="s">
        <v>36</v>
      </c>
      <c r="B19" s="129">
        <v>24351</v>
      </c>
      <c r="C19" s="143">
        <v>2.6282288201716559</v>
      </c>
      <c r="D19" s="143">
        <v>0.14373126360313745</v>
      </c>
      <c r="E19" s="143">
        <v>73.615046609995488</v>
      </c>
      <c r="F19" s="143">
        <v>10.254199006200977</v>
      </c>
      <c r="G19" s="143">
        <v>1.5769372921029936</v>
      </c>
      <c r="H19" s="143">
        <v>2.0574103732906246</v>
      </c>
      <c r="I19" s="143">
        <v>2.069730195885179</v>
      </c>
      <c r="J19" s="143">
        <v>3.2031538745842059</v>
      </c>
      <c r="K19" s="143">
        <v>4.4515625641657426</v>
      </c>
      <c r="M19" s="2"/>
      <c r="N19" s="2"/>
    </row>
    <row r="20" spans="1:14">
      <c r="A20" s="76" t="s">
        <v>37</v>
      </c>
      <c r="B20" s="131">
        <v>5050</v>
      </c>
      <c r="C20" s="144">
        <v>1.2871287128712872</v>
      </c>
      <c r="D20" s="144">
        <v>0.15841584158415842</v>
      </c>
      <c r="E20" s="144">
        <v>67.603960396039611</v>
      </c>
      <c r="F20" s="144">
        <v>20.138613861386141</v>
      </c>
      <c r="G20" s="144">
        <v>1.5247524752475248</v>
      </c>
      <c r="H20" s="144">
        <v>1.2277227722772277</v>
      </c>
      <c r="I20" s="144">
        <v>1.4455445544554457</v>
      </c>
      <c r="J20" s="144">
        <v>2.5940594059405941</v>
      </c>
      <c r="K20" s="144">
        <v>4.0198019801980198</v>
      </c>
      <c r="M20" s="2"/>
      <c r="N20" s="2"/>
    </row>
    <row r="21" spans="1:14">
      <c r="A21" s="71" t="s">
        <v>38</v>
      </c>
      <c r="B21" s="129">
        <v>22254</v>
      </c>
      <c r="C21" s="143">
        <v>5.3158982654803628</v>
      </c>
      <c r="D21" s="143">
        <v>0.3145501932236901</v>
      </c>
      <c r="E21" s="143">
        <v>81.769569515592693</v>
      </c>
      <c r="F21" s="143">
        <v>0.81333692819268444</v>
      </c>
      <c r="G21" s="143">
        <v>3.2533477127707378</v>
      </c>
      <c r="H21" s="143">
        <v>0.80434977981486477</v>
      </c>
      <c r="I21" s="143">
        <v>3.2084119708816394</v>
      </c>
      <c r="J21" s="143">
        <v>0.23815943201222251</v>
      </c>
      <c r="K21" s="143">
        <v>4.2823762020310951</v>
      </c>
      <c r="M21" s="2"/>
      <c r="N21" s="2"/>
    </row>
    <row r="22" spans="1:14">
      <c r="A22" s="76" t="s">
        <v>39</v>
      </c>
      <c r="B22" s="131">
        <v>12924</v>
      </c>
      <c r="C22" s="144">
        <v>2.7313525224388737</v>
      </c>
      <c r="D22" s="144">
        <v>0.36366450015475088</v>
      </c>
      <c r="E22" s="144">
        <v>88.138347260909939</v>
      </c>
      <c r="F22" s="144">
        <v>2.4528009904054473</v>
      </c>
      <c r="G22" s="144">
        <v>1.5784586815227482</v>
      </c>
      <c r="H22" s="144">
        <v>0.73506654286598583</v>
      </c>
      <c r="I22" s="144">
        <v>1.8647477561126586</v>
      </c>
      <c r="J22" s="144">
        <v>0.43330238316310737</v>
      </c>
      <c r="K22" s="144">
        <v>1.7022593624264934</v>
      </c>
      <c r="M22" s="2"/>
      <c r="N22" s="2"/>
    </row>
    <row r="23" spans="1:14">
      <c r="A23" s="71" t="s">
        <v>40</v>
      </c>
      <c r="B23" s="129">
        <v>14104</v>
      </c>
      <c r="C23" s="143">
        <v>3.6018150879183213</v>
      </c>
      <c r="D23" s="143">
        <v>0.20561542824730572</v>
      </c>
      <c r="E23" s="143">
        <v>60.975609756097562</v>
      </c>
      <c r="F23" s="143">
        <v>23.596142938173568</v>
      </c>
      <c r="G23" s="143">
        <v>4.1052183777651727</v>
      </c>
      <c r="H23" s="143">
        <v>0.57430516165626777</v>
      </c>
      <c r="I23" s="143">
        <v>2.2617697107203631</v>
      </c>
      <c r="J23" s="143">
        <v>0.44668179239931932</v>
      </c>
      <c r="K23" s="143">
        <v>4.232841747022122</v>
      </c>
      <c r="M23" s="2"/>
      <c r="N23" s="2"/>
    </row>
    <row r="24" spans="1:14">
      <c r="A24" s="81" t="s">
        <v>41</v>
      </c>
      <c r="B24" s="145">
        <v>13243</v>
      </c>
      <c r="C24" s="146">
        <v>4.7874348712527377</v>
      </c>
      <c r="D24" s="146">
        <v>0.97409952427697655</v>
      </c>
      <c r="E24" s="146">
        <v>83.757456769614137</v>
      </c>
      <c r="F24" s="146">
        <v>2.9147474137280072</v>
      </c>
      <c r="G24" s="146">
        <v>4.1380351884014202</v>
      </c>
      <c r="H24" s="146">
        <v>0.64939968285131766</v>
      </c>
      <c r="I24" s="146">
        <v>1.6914596390545951</v>
      </c>
      <c r="J24" s="146">
        <v>0</v>
      </c>
      <c r="K24" s="146">
        <v>1.0873669108208111</v>
      </c>
      <c r="M24" s="2"/>
      <c r="N24" s="2"/>
    </row>
    <row r="25" spans="1:14" ht="27" customHeight="1">
      <c r="A25" s="402" t="s">
        <v>183</v>
      </c>
      <c r="B25" s="403"/>
      <c r="C25" s="403"/>
      <c r="D25" s="403"/>
      <c r="E25" s="403"/>
      <c r="F25" s="403"/>
      <c r="G25" s="403"/>
      <c r="H25" s="403"/>
      <c r="I25" s="403"/>
      <c r="J25" s="403"/>
      <c r="K25" s="403"/>
    </row>
    <row r="26" spans="1:14" ht="15" customHeight="1">
      <c r="A26" s="392" t="s">
        <v>195</v>
      </c>
      <c r="B26" s="393"/>
      <c r="C26" s="393"/>
      <c r="D26" s="393"/>
      <c r="E26" s="393"/>
      <c r="F26" s="393"/>
      <c r="G26" s="393"/>
      <c r="H26" s="393"/>
      <c r="I26" s="393"/>
      <c r="J26" s="393"/>
      <c r="K26" s="393"/>
    </row>
    <row r="27" spans="1:14" ht="15" customHeight="1">
      <c r="A27" s="392" t="s">
        <v>189</v>
      </c>
      <c r="B27" s="393"/>
      <c r="C27" s="393"/>
      <c r="D27" s="393"/>
      <c r="E27" s="393"/>
      <c r="F27" s="393"/>
      <c r="G27" s="393"/>
      <c r="H27" s="393"/>
      <c r="I27" s="393"/>
      <c r="J27" s="393"/>
      <c r="K27" s="393"/>
    </row>
    <row r="28" spans="1:14" ht="24.75" customHeight="1">
      <c r="A28" s="392" t="s">
        <v>184</v>
      </c>
      <c r="B28" s="393"/>
      <c r="C28" s="393"/>
      <c r="D28" s="393"/>
      <c r="E28" s="393"/>
      <c r="F28" s="393"/>
      <c r="G28" s="393"/>
      <c r="H28" s="393"/>
      <c r="I28" s="393"/>
      <c r="J28" s="393"/>
      <c r="K28" s="393"/>
    </row>
    <row r="29" spans="1:14" ht="27" customHeight="1">
      <c r="A29" s="392" t="s">
        <v>193</v>
      </c>
      <c r="B29" s="393"/>
      <c r="C29" s="393"/>
      <c r="D29" s="393"/>
      <c r="E29" s="393"/>
      <c r="F29" s="393"/>
      <c r="G29" s="393"/>
      <c r="H29" s="393"/>
      <c r="I29" s="393"/>
      <c r="J29" s="393"/>
      <c r="K29" s="393"/>
    </row>
    <row r="30" spans="1:14">
      <c r="A30" s="392" t="s">
        <v>43</v>
      </c>
      <c r="B30" s="393"/>
      <c r="C30" s="393"/>
      <c r="D30" s="393"/>
      <c r="E30" s="393"/>
      <c r="F30" s="393"/>
      <c r="G30" s="393"/>
      <c r="H30" s="393"/>
      <c r="I30" s="393"/>
      <c r="J30" s="393"/>
      <c r="K30" s="393"/>
    </row>
  </sheetData>
  <mergeCells count="11">
    <mergeCell ref="A30:K30"/>
    <mergeCell ref="A26:K26"/>
    <mergeCell ref="A27:K27"/>
    <mergeCell ref="A28:K28"/>
    <mergeCell ref="A29:K29"/>
    <mergeCell ref="A25:K25"/>
    <mergeCell ref="A2:K2"/>
    <mergeCell ref="A3:A5"/>
    <mergeCell ref="B3:B4"/>
    <mergeCell ref="C3:K3"/>
    <mergeCell ref="C5:K5"/>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K11"/>
  <sheetViews>
    <sheetView workbookViewId="0"/>
  </sheetViews>
  <sheetFormatPr baseColWidth="10" defaultRowHeight="15"/>
  <cols>
    <col min="2" max="6" width="13.140625" customWidth="1"/>
  </cols>
  <sheetData>
    <row r="1" spans="1:11" ht="25.5" customHeight="1">
      <c r="A1" s="85" t="s">
        <v>7</v>
      </c>
      <c r="B1" s="85"/>
    </row>
    <row r="2" spans="1:11" ht="27.75" customHeight="1">
      <c r="A2" s="348" t="s">
        <v>137</v>
      </c>
      <c r="B2" s="348"/>
      <c r="C2" s="348"/>
      <c r="D2" s="348"/>
      <c r="E2" s="348"/>
      <c r="F2" s="348"/>
    </row>
    <row r="3" spans="1:11" ht="60">
      <c r="A3" s="409" t="s">
        <v>106</v>
      </c>
      <c r="B3" s="87" t="s">
        <v>9</v>
      </c>
      <c r="C3" s="5" t="s">
        <v>45</v>
      </c>
      <c r="D3" s="39" t="s">
        <v>107</v>
      </c>
      <c r="E3" s="5" t="s">
        <v>108</v>
      </c>
      <c r="F3" s="39" t="s">
        <v>109</v>
      </c>
    </row>
    <row r="4" spans="1:11" ht="12.75" customHeight="1">
      <c r="A4" s="411"/>
      <c r="B4" s="102" t="s">
        <v>14</v>
      </c>
      <c r="C4" s="413" t="s">
        <v>15</v>
      </c>
      <c r="D4" s="414"/>
      <c r="E4" s="414"/>
      <c r="F4" s="414"/>
    </row>
    <row r="5" spans="1:11" ht="12.75" customHeight="1">
      <c r="A5" s="170">
        <v>1</v>
      </c>
      <c r="B5" s="171">
        <v>10215</v>
      </c>
      <c r="C5" s="172">
        <v>28.05677924620656</v>
      </c>
      <c r="D5" s="172">
        <v>31.669114047968673</v>
      </c>
      <c r="E5" s="172">
        <v>28.507097405775824</v>
      </c>
      <c r="F5" s="173">
        <v>11.767009300048947</v>
      </c>
      <c r="H5" s="2"/>
      <c r="I5" s="2"/>
      <c r="J5" s="2"/>
      <c r="K5" s="2"/>
    </row>
    <row r="6" spans="1:11" ht="12.75" customHeight="1">
      <c r="A6" s="174">
        <v>2</v>
      </c>
      <c r="B6" s="175">
        <v>8840</v>
      </c>
      <c r="C6" s="176">
        <v>28.947963800904979</v>
      </c>
      <c r="D6" s="176">
        <v>35.395927601809959</v>
      </c>
      <c r="E6" s="176">
        <v>28.122171945701357</v>
      </c>
      <c r="F6" s="177">
        <v>7.5339366515837103</v>
      </c>
      <c r="H6" s="2"/>
      <c r="I6" s="2"/>
      <c r="J6" s="2"/>
      <c r="K6" s="2"/>
    </row>
    <row r="7" spans="1:11" ht="12.75" customHeight="1">
      <c r="A7" s="170">
        <v>3</v>
      </c>
      <c r="B7" s="171">
        <v>7174</v>
      </c>
      <c r="C7" s="172">
        <v>28.728742681906887</v>
      </c>
      <c r="D7" s="172">
        <v>42.319487036520769</v>
      </c>
      <c r="E7" s="172">
        <v>25.090604962364093</v>
      </c>
      <c r="F7" s="173">
        <v>3.861165319208252</v>
      </c>
      <c r="H7" s="2"/>
      <c r="I7" s="2"/>
      <c r="J7" s="2"/>
      <c r="K7" s="2"/>
    </row>
    <row r="8" spans="1:11" ht="12.75" customHeight="1">
      <c r="A8" s="174">
        <v>4</v>
      </c>
      <c r="B8" s="175">
        <v>6407</v>
      </c>
      <c r="C8" s="176">
        <v>32.729826751990011</v>
      </c>
      <c r="D8" s="176">
        <v>45.403464960199777</v>
      </c>
      <c r="E8" s="176">
        <v>19.166536600593101</v>
      </c>
      <c r="F8" s="177">
        <v>2.7001716872171064</v>
      </c>
      <c r="H8" s="2"/>
      <c r="I8" s="2"/>
      <c r="J8" s="2"/>
      <c r="K8" s="2"/>
    </row>
    <row r="9" spans="1:11" ht="12.75" customHeight="1">
      <c r="A9" s="178" t="s">
        <v>110</v>
      </c>
      <c r="B9" s="179">
        <v>11317</v>
      </c>
      <c r="C9" s="180">
        <v>37.112308915790408</v>
      </c>
      <c r="D9" s="180">
        <v>42.458248652469734</v>
      </c>
      <c r="E9" s="180">
        <v>18.100000000000001</v>
      </c>
      <c r="F9" s="181">
        <v>2.2999999999999998</v>
      </c>
      <c r="G9" s="2"/>
      <c r="H9" s="2"/>
      <c r="I9" s="2"/>
      <c r="J9" s="2"/>
      <c r="K9" s="2"/>
    </row>
    <row r="10" spans="1:11" ht="25.5" customHeight="1">
      <c r="A10" s="447" t="s">
        <v>154</v>
      </c>
      <c r="B10" s="447"/>
      <c r="C10" s="447"/>
      <c r="D10" s="447"/>
      <c r="E10" s="447"/>
      <c r="F10" s="447"/>
    </row>
    <row r="11" spans="1:11" ht="24.75" customHeight="1"/>
  </sheetData>
  <mergeCells count="4">
    <mergeCell ref="A2:F2"/>
    <mergeCell ref="A3:A4"/>
    <mergeCell ref="C4:F4"/>
    <mergeCell ref="A10:F10"/>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F12"/>
  <sheetViews>
    <sheetView workbookViewId="0"/>
  </sheetViews>
  <sheetFormatPr baseColWidth="10" defaultRowHeight="15" customHeight="1"/>
  <cols>
    <col min="1" max="1" width="22.140625" customWidth="1"/>
    <col min="2" max="2" width="13.7109375" customWidth="1"/>
    <col min="3" max="3" width="15.140625" customWidth="1"/>
    <col min="4" max="4" width="14.5703125" customWidth="1"/>
    <col min="5" max="5" width="14.85546875" customWidth="1"/>
    <col min="6" max="6" width="16.140625" customWidth="1"/>
    <col min="214" max="214" width="22.140625" customWidth="1"/>
    <col min="215" max="215" width="13.7109375" customWidth="1"/>
    <col min="216" max="216" width="15.140625" customWidth="1"/>
    <col min="217" max="217" width="14.5703125" customWidth="1"/>
    <col min="218" max="218" width="14.85546875" customWidth="1"/>
    <col min="219" max="219" width="16.140625" customWidth="1"/>
  </cols>
  <sheetData>
    <row r="1" spans="1:6" ht="25.5" customHeight="1">
      <c r="A1" s="85" t="s">
        <v>7</v>
      </c>
      <c r="B1" s="85"/>
    </row>
    <row r="2" spans="1:6" ht="30" customHeight="1">
      <c r="A2" s="364" t="s">
        <v>220</v>
      </c>
      <c r="B2" s="364"/>
      <c r="C2" s="364"/>
      <c r="D2" s="364"/>
      <c r="E2" s="364"/>
      <c r="F2" s="364"/>
    </row>
    <row r="3" spans="1:6" ht="15" customHeight="1">
      <c r="A3" s="349" t="s">
        <v>0</v>
      </c>
      <c r="B3" s="352" t="s">
        <v>87</v>
      </c>
      <c r="C3" s="354" t="s">
        <v>10</v>
      </c>
      <c r="D3" s="355"/>
      <c r="E3" s="355"/>
      <c r="F3" s="355"/>
    </row>
    <row r="4" spans="1:6" ht="39.75" customHeight="1">
      <c r="A4" s="350"/>
      <c r="B4" s="353"/>
      <c r="C4" s="37" t="s">
        <v>88</v>
      </c>
      <c r="D4" s="37" t="s">
        <v>89</v>
      </c>
      <c r="E4" s="37" t="s">
        <v>90</v>
      </c>
      <c r="F4" s="147" t="s">
        <v>91</v>
      </c>
    </row>
    <row r="5" spans="1:6" ht="12.75" customHeight="1">
      <c r="A5" s="351"/>
      <c r="B5" s="101" t="s">
        <v>14</v>
      </c>
      <c r="C5" s="413" t="s">
        <v>15</v>
      </c>
      <c r="D5" s="414"/>
      <c r="E5" s="414"/>
      <c r="F5" s="414"/>
    </row>
    <row r="6" spans="1:6" ht="12.75" customHeight="1">
      <c r="A6" s="148" t="s">
        <v>1</v>
      </c>
      <c r="B6" s="131">
        <v>19387</v>
      </c>
      <c r="C6" s="144">
        <v>21.968329292825089</v>
      </c>
      <c r="D6" s="144">
        <v>1.2895239077732501</v>
      </c>
      <c r="E6" s="144">
        <v>74.916180945994739</v>
      </c>
      <c r="F6" s="144">
        <v>1.7382782276783411</v>
      </c>
    </row>
    <row r="7" spans="1:6" ht="12.75" customHeight="1">
      <c r="A7" s="98" t="s">
        <v>2</v>
      </c>
      <c r="B7" s="129">
        <v>15135</v>
      </c>
      <c r="C7" s="143">
        <v>20.706970597951766</v>
      </c>
      <c r="D7" s="143">
        <v>1.1760819293029401</v>
      </c>
      <c r="E7" s="143">
        <v>76.121572514040309</v>
      </c>
      <c r="F7" s="143">
        <v>1.9953749587049885</v>
      </c>
    </row>
    <row r="8" spans="1:6" ht="12.75" customHeight="1">
      <c r="A8" s="96" t="s">
        <v>3</v>
      </c>
      <c r="B8" s="131">
        <v>4252</v>
      </c>
      <c r="C8" s="144">
        <v>26.458137347130762</v>
      </c>
      <c r="D8" s="144">
        <v>1.9285042333019757</v>
      </c>
      <c r="E8" s="144">
        <v>70.62558795860771</v>
      </c>
      <c r="F8" s="144">
        <v>0.98777046095954846</v>
      </c>
    </row>
    <row r="9" spans="1:6" ht="36.75" customHeight="1">
      <c r="A9" s="449" t="s">
        <v>202</v>
      </c>
      <c r="B9" s="449"/>
      <c r="C9" s="449"/>
      <c r="D9" s="449"/>
      <c r="E9" s="449"/>
      <c r="F9" s="449"/>
    </row>
    <row r="10" spans="1:6" ht="24" customHeight="1">
      <c r="A10" s="448" t="s">
        <v>214</v>
      </c>
      <c r="B10" s="448"/>
      <c r="C10" s="448"/>
      <c r="D10" s="448"/>
      <c r="E10" s="448"/>
      <c r="F10" s="448"/>
    </row>
    <row r="11" spans="1:6" ht="24.75" customHeight="1">
      <c r="A11" s="361" t="s">
        <v>43</v>
      </c>
      <c r="B11" s="361"/>
      <c r="C11" s="361"/>
      <c r="D11" s="361"/>
      <c r="E11" s="361"/>
      <c r="F11" s="361"/>
    </row>
    <row r="12" spans="1:6" ht="15" customHeight="1">
      <c r="A12" s="448"/>
      <c r="B12" s="448"/>
      <c r="C12" s="448"/>
      <c r="D12" s="448"/>
      <c r="E12" s="448"/>
      <c r="F12" s="448"/>
    </row>
  </sheetData>
  <mergeCells count="9">
    <mergeCell ref="A12:F12"/>
    <mergeCell ref="A10:F10"/>
    <mergeCell ref="A11:F11"/>
    <mergeCell ref="A2:F2"/>
    <mergeCell ref="A3:A5"/>
    <mergeCell ref="B3:B4"/>
    <mergeCell ref="C3:F3"/>
    <mergeCell ref="C5:F5"/>
    <mergeCell ref="A9:F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T27"/>
  <sheetViews>
    <sheetView workbookViewId="0">
      <selection activeCell="Q13" sqref="Q13"/>
    </sheetView>
  </sheetViews>
  <sheetFormatPr baseColWidth="10" defaultRowHeight="15"/>
  <cols>
    <col min="1" max="1" width="25.140625" customWidth="1"/>
    <col min="2" max="13" width="6" customWidth="1"/>
    <col min="14" max="14" width="7.140625" style="90" customWidth="1"/>
    <col min="237" max="237" width="25.140625" customWidth="1"/>
    <col min="238" max="249" width="6" customWidth="1"/>
    <col min="250" max="250" width="7.140625" customWidth="1"/>
  </cols>
  <sheetData>
    <row r="1" spans="1:20" ht="25.5" customHeight="1">
      <c r="A1" s="85" t="s">
        <v>7</v>
      </c>
      <c r="B1" s="85"/>
      <c r="N1"/>
    </row>
    <row r="2" spans="1:20" ht="27" customHeight="1">
      <c r="A2" s="364" t="s">
        <v>136</v>
      </c>
      <c r="B2" s="364"/>
      <c r="C2" s="364"/>
      <c r="D2" s="364"/>
      <c r="E2" s="364"/>
      <c r="F2" s="364"/>
      <c r="G2" s="364"/>
      <c r="H2" s="364"/>
      <c r="I2" s="364"/>
      <c r="J2" s="364"/>
      <c r="K2" s="364"/>
      <c r="L2" s="364"/>
      <c r="M2" s="182"/>
      <c r="N2" s="183"/>
      <c r="O2" s="90"/>
    </row>
    <row r="3" spans="1:20" ht="15.75" customHeight="1">
      <c r="A3" s="409" t="s">
        <v>0</v>
      </c>
      <c r="B3" s="354" t="s">
        <v>111</v>
      </c>
      <c r="C3" s="355"/>
      <c r="D3" s="355"/>
      <c r="E3" s="437"/>
      <c r="F3" s="354" t="s">
        <v>112</v>
      </c>
      <c r="G3" s="355"/>
      <c r="H3" s="355"/>
      <c r="I3" s="437"/>
      <c r="J3" s="450" t="s">
        <v>113</v>
      </c>
      <c r="K3" s="451"/>
      <c r="L3" s="451"/>
      <c r="M3" s="451"/>
      <c r="N3" s="113"/>
    </row>
    <row r="4" spans="1:20">
      <c r="A4" s="410"/>
      <c r="B4" s="5">
        <v>2002</v>
      </c>
      <c r="C4" s="5">
        <v>2006</v>
      </c>
      <c r="D4" s="5">
        <v>2010</v>
      </c>
      <c r="E4" s="5">
        <v>2013</v>
      </c>
      <c r="F4" s="5">
        <v>2002</v>
      </c>
      <c r="G4" s="5">
        <v>2006</v>
      </c>
      <c r="H4" s="5">
        <v>2010</v>
      </c>
      <c r="I4" s="5">
        <v>2013</v>
      </c>
      <c r="J4" s="5">
        <v>2002</v>
      </c>
      <c r="K4" s="5">
        <v>2006</v>
      </c>
      <c r="L4" s="5">
        <v>2010</v>
      </c>
      <c r="M4" s="38">
        <v>2013</v>
      </c>
      <c r="N4" s="113"/>
    </row>
    <row r="5" spans="1:20">
      <c r="A5" s="411"/>
      <c r="B5" s="452" t="s">
        <v>15</v>
      </c>
      <c r="C5" s="453"/>
      <c r="D5" s="453"/>
      <c r="E5" s="453"/>
      <c r="F5" s="453"/>
      <c r="G5" s="453"/>
      <c r="H5" s="453"/>
      <c r="I5" s="453"/>
      <c r="J5" s="453"/>
      <c r="K5" s="453"/>
      <c r="L5" s="453"/>
      <c r="M5" s="453"/>
      <c r="O5" s="90"/>
    </row>
    <row r="6" spans="1:20">
      <c r="A6" s="67" t="s">
        <v>1</v>
      </c>
      <c r="B6" s="184">
        <v>1.8559419702610873</v>
      </c>
      <c r="C6" s="336">
        <v>2.2999999999999998</v>
      </c>
      <c r="D6" s="185">
        <v>2.8669730822203343</v>
      </c>
      <c r="E6" s="336">
        <v>3.9562660951935023</v>
      </c>
      <c r="F6" s="184">
        <v>2.2172993188015426</v>
      </c>
      <c r="G6" s="336">
        <v>2.8</v>
      </c>
      <c r="H6" s="336">
        <v>3.4561458129950449</v>
      </c>
      <c r="I6" s="185">
        <v>4.7362639341605295</v>
      </c>
      <c r="J6" s="184">
        <v>71.636769438733651</v>
      </c>
      <c r="K6" s="336">
        <v>73.7</v>
      </c>
      <c r="L6" s="336">
        <v>74.614913748067309</v>
      </c>
      <c r="M6" s="185">
        <v>73.829215364944432</v>
      </c>
      <c r="O6" s="2"/>
      <c r="Q6" s="2"/>
      <c r="T6" s="2"/>
    </row>
    <row r="7" spans="1:20">
      <c r="A7" s="71" t="s">
        <v>2</v>
      </c>
      <c r="B7" s="186">
        <v>2.1509589869622072</v>
      </c>
      <c r="C7" s="337">
        <v>1.7</v>
      </c>
      <c r="D7" s="187">
        <v>2.8811151409804281</v>
      </c>
      <c r="E7" s="337">
        <v>3.8624714004450564</v>
      </c>
      <c r="F7" s="186">
        <v>2.5202424407634414</v>
      </c>
      <c r="G7" s="337">
        <v>2.1</v>
      </c>
      <c r="H7" s="337">
        <v>3.4410255553141345</v>
      </c>
      <c r="I7" s="187">
        <v>4.5975832485675294</v>
      </c>
      <c r="J7" s="186">
        <v>65.823178393297525</v>
      </c>
      <c r="K7" s="337">
        <v>68.599999999999994</v>
      </c>
      <c r="L7" s="337">
        <v>70.395948588524348</v>
      </c>
      <c r="M7" s="187">
        <v>70.163861559633816</v>
      </c>
      <c r="Q7" s="2"/>
      <c r="T7" s="2"/>
    </row>
    <row r="8" spans="1:20" ht="15" customHeight="1">
      <c r="A8" s="74" t="s">
        <v>3</v>
      </c>
      <c r="B8" s="188">
        <v>0.8113651444772878</v>
      </c>
      <c r="C8" s="338">
        <v>2.5</v>
      </c>
      <c r="D8" s="189">
        <v>2.8139910583461698</v>
      </c>
      <c r="E8" s="338">
        <v>4.3092263978984615</v>
      </c>
      <c r="F8" s="188">
        <v>1.1446582614465826</v>
      </c>
      <c r="G8" s="338">
        <v>3</v>
      </c>
      <c r="H8" s="338">
        <v>3.5127925761731222</v>
      </c>
      <c r="I8" s="189">
        <v>5.2581354205757789</v>
      </c>
      <c r="J8" s="188">
        <v>92.221149785847871</v>
      </c>
      <c r="K8" s="338">
        <v>92</v>
      </c>
      <c r="L8" s="338">
        <v>90.420908942906166</v>
      </c>
      <c r="M8" s="189">
        <v>87.622366375381972</v>
      </c>
      <c r="Q8" s="2"/>
      <c r="T8" s="2"/>
    </row>
    <row r="9" spans="1:20" ht="15.75" customHeight="1">
      <c r="A9" s="71" t="s">
        <v>25</v>
      </c>
      <c r="B9" s="186">
        <v>1.3171659533999049</v>
      </c>
      <c r="C9" s="337">
        <v>1.8</v>
      </c>
      <c r="D9" s="187">
        <v>2.1617063682183169</v>
      </c>
      <c r="E9" s="337">
        <v>3.1906013294172206</v>
      </c>
      <c r="F9" s="186">
        <v>1.6096053257251546</v>
      </c>
      <c r="G9" s="337">
        <v>2.2999999999999998</v>
      </c>
      <c r="H9" s="337">
        <v>2.7404610873689657</v>
      </c>
      <c r="I9" s="187">
        <v>3.9650641521100636</v>
      </c>
      <c r="J9" s="186">
        <v>70.644317641464568</v>
      </c>
      <c r="K9" s="337">
        <v>75.8</v>
      </c>
      <c r="L9" s="337">
        <v>76.840229202200035</v>
      </c>
      <c r="M9" s="187">
        <v>75.492348121811716</v>
      </c>
      <c r="O9" s="2"/>
      <c r="Q9" s="2"/>
      <c r="T9" s="2"/>
    </row>
    <row r="10" spans="1:20">
      <c r="A10" s="76" t="s">
        <v>26</v>
      </c>
      <c r="B10" s="188">
        <v>1.4606368580986187</v>
      </c>
      <c r="C10" s="338">
        <v>1.8</v>
      </c>
      <c r="D10" s="189">
        <v>2.3721685235741163</v>
      </c>
      <c r="E10" s="338">
        <v>3.7929516087398834</v>
      </c>
      <c r="F10" s="188">
        <v>1.5372436863205741</v>
      </c>
      <c r="G10" s="338">
        <v>2</v>
      </c>
      <c r="H10" s="338">
        <v>2.7374013133623554</v>
      </c>
      <c r="I10" s="189">
        <v>4.447380008806693</v>
      </c>
      <c r="J10" s="188">
        <v>51.117182911570183</v>
      </c>
      <c r="K10" s="338">
        <v>51.9</v>
      </c>
      <c r="L10" s="338">
        <v>53.691064708920536</v>
      </c>
      <c r="M10" s="189">
        <v>53.283529965532423</v>
      </c>
      <c r="O10" s="2"/>
      <c r="Q10" s="2"/>
      <c r="T10" s="2"/>
    </row>
    <row r="11" spans="1:20">
      <c r="A11" s="71" t="s">
        <v>84</v>
      </c>
      <c r="B11" s="186">
        <v>1.3236267372600927</v>
      </c>
      <c r="C11" s="337">
        <v>2.2999999999999998</v>
      </c>
      <c r="D11" s="187">
        <v>3.3425261996690567</v>
      </c>
      <c r="E11" s="337">
        <v>4.9154942040527381</v>
      </c>
      <c r="F11" s="186">
        <v>2.097948378557247</v>
      </c>
      <c r="G11" s="337">
        <v>3.2</v>
      </c>
      <c r="H11" s="337">
        <v>4.6883618312189741</v>
      </c>
      <c r="I11" s="187">
        <v>6.7648880630032746</v>
      </c>
      <c r="J11" s="186">
        <v>87.75645268034414</v>
      </c>
      <c r="K11" s="337">
        <v>90.7</v>
      </c>
      <c r="L11" s="337">
        <v>89.790402647545505</v>
      </c>
      <c r="M11" s="187">
        <v>83.138660295549073</v>
      </c>
      <c r="O11" s="2"/>
      <c r="Q11" s="2"/>
      <c r="T11" s="2"/>
    </row>
    <row r="12" spans="1:20">
      <c r="A12" s="76" t="s">
        <v>29</v>
      </c>
      <c r="B12" s="188">
        <v>0.63064956905612779</v>
      </c>
      <c r="C12" s="338">
        <v>1.4</v>
      </c>
      <c r="D12" s="189">
        <v>1.4830875975715525</v>
      </c>
      <c r="E12" s="338">
        <v>2.2924320352681855</v>
      </c>
      <c r="F12" s="188">
        <v>1.0090393104898046</v>
      </c>
      <c r="G12" s="338">
        <v>2.1</v>
      </c>
      <c r="H12" s="338">
        <v>2.3850823937554209</v>
      </c>
      <c r="I12" s="189">
        <v>3.1300514327700224</v>
      </c>
      <c r="J12" s="188">
        <v>93.567374395627496</v>
      </c>
      <c r="K12" s="338">
        <v>93.2</v>
      </c>
      <c r="L12" s="338">
        <v>91.491760624457939</v>
      </c>
      <c r="M12" s="189">
        <v>89.478324761205002</v>
      </c>
      <c r="O12" s="2"/>
      <c r="Q12" s="2"/>
      <c r="T12" s="2"/>
    </row>
    <row r="13" spans="1:20">
      <c r="A13" s="71" t="s">
        <v>30</v>
      </c>
      <c r="B13" s="186">
        <v>9.4485294117647065</v>
      </c>
      <c r="C13" s="337">
        <v>9</v>
      </c>
      <c r="D13" s="187">
        <v>8.1730769230769234</v>
      </c>
      <c r="E13" s="337">
        <v>7.9024131530098121</v>
      </c>
      <c r="F13" s="186">
        <v>11.323529411764707</v>
      </c>
      <c r="G13" s="337">
        <v>9.9</v>
      </c>
      <c r="H13" s="337">
        <v>8.9242788461538467</v>
      </c>
      <c r="I13" s="187">
        <v>8.7775125961283482</v>
      </c>
      <c r="J13" s="186">
        <v>65.772058823529406</v>
      </c>
      <c r="K13" s="337">
        <v>67.2</v>
      </c>
      <c r="L13" s="337">
        <v>66.917067307692307</v>
      </c>
      <c r="M13" s="187">
        <v>71.784672500662964</v>
      </c>
      <c r="O13" s="2"/>
      <c r="Q13" s="2"/>
      <c r="T13" s="2"/>
    </row>
    <row r="14" spans="1:20">
      <c r="A14" s="76" t="s">
        <v>31</v>
      </c>
      <c r="B14" s="188">
        <v>1.451289177088158</v>
      </c>
      <c r="C14" s="338">
        <v>3.4</v>
      </c>
      <c r="D14" s="189">
        <v>3.723284589426322</v>
      </c>
      <c r="E14" s="338">
        <v>4.5316647705726201</v>
      </c>
      <c r="F14" s="188">
        <v>2.9797745870001542</v>
      </c>
      <c r="G14" s="338">
        <v>4.8</v>
      </c>
      <c r="H14" s="338">
        <v>5.4105736782902136</v>
      </c>
      <c r="I14" s="189">
        <v>6.3708759954493734</v>
      </c>
      <c r="J14" s="188">
        <v>59.502856260614479</v>
      </c>
      <c r="K14" s="338">
        <v>61.9</v>
      </c>
      <c r="L14" s="338">
        <v>64.049493813273344</v>
      </c>
      <c r="M14" s="189">
        <v>61.310200985968898</v>
      </c>
      <c r="O14" s="2"/>
      <c r="Q14" s="2"/>
      <c r="T14" s="2"/>
    </row>
    <row r="15" spans="1:20">
      <c r="A15" s="71" t="s">
        <v>32</v>
      </c>
      <c r="B15" s="186">
        <v>4.4531789910158954</v>
      </c>
      <c r="C15" s="337">
        <v>5.5</v>
      </c>
      <c r="D15" s="187">
        <v>6.215823782013655</v>
      </c>
      <c r="E15" s="337">
        <v>7.3852669954964609</v>
      </c>
      <c r="F15" s="186">
        <v>5.2911195577055983</v>
      </c>
      <c r="G15" s="337">
        <v>6.3</v>
      </c>
      <c r="H15" s="337">
        <v>7.2384071179214677</v>
      </c>
      <c r="I15" s="187">
        <v>8.7979841303881621</v>
      </c>
      <c r="J15" s="186">
        <v>74.244125777470629</v>
      </c>
      <c r="K15" s="337">
        <v>77.3</v>
      </c>
      <c r="L15" s="337">
        <v>78.148846118199515</v>
      </c>
      <c r="M15" s="187">
        <v>76.423439845592966</v>
      </c>
      <c r="O15" s="2"/>
      <c r="Q15" s="2"/>
      <c r="T15" s="2"/>
    </row>
    <row r="16" spans="1:20">
      <c r="A16" s="76" t="s">
        <v>33</v>
      </c>
      <c r="B16" s="188">
        <v>0.96571704490584254</v>
      </c>
      <c r="C16" s="338">
        <v>0.9</v>
      </c>
      <c r="D16" s="189">
        <v>1.0040422480114748</v>
      </c>
      <c r="E16" s="338">
        <v>2.0852641334569046</v>
      </c>
      <c r="F16" s="188">
        <v>1.2232415902140672</v>
      </c>
      <c r="G16" s="338">
        <v>1.2</v>
      </c>
      <c r="H16" s="338">
        <v>1.3952275394445168</v>
      </c>
      <c r="I16" s="189">
        <v>2.4096385542168677</v>
      </c>
      <c r="J16" s="188">
        <v>86.335103814582325</v>
      </c>
      <c r="K16" s="338">
        <v>88.1</v>
      </c>
      <c r="L16" s="338">
        <v>88.799061155300564</v>
      </c>
      <c r="M16" s="189">
        <v>88.69323447636701</v>
      </c>
      <c r="O16" s="2"/>
      <c r="Q16" s="2"/>
      <c r="T16" s="2"/>
    </row>
    <row r="17" spans="1:20">
      <c r="A17" s="71" t="s">
        <v>34</v>
      </c>
      <c r="B17" s="186">
        <v>3.2687333658207445</v>
      </c>
      <c r="C17" s="337">
        <v>2.5</v>
      </c>
      <c r="D17" s="187">
        <v>2.7006729151646236</v>
      </c>
      <c r="E17" s="337">
        <v>3.4822064526340784</v>
      </c>
      <c r="F17" s="186">
        <v>3.6023540877909808</v>
      </c>
      <c r="G17" s="337">
        <v>2.8</v>
      </c>
      <c r="H17" s="337">
        <v>3.0641672674837777</v>
      </c>
      <c r="I17" s="187">
        <v>3.8277890627060969</v>
      </c>
      <c r="J17" s="186">
        <v>70.352738313903359</v>
      </c>
      <c r="K17" s="337">
        <v>72.900000000000006</v>
      </c>
      <c r="L17" s="337">
        <v>73.290675318433074</v>
      </c>
      <c r="M17" s="187">
        <v>73.24504708892816</v>
      </c>
      <c r="O17" s="2"/>
      <c r="Q17" s="2"/>
      <c r="T17" s="2"/>
    </row>
    <row r="18" spans="1:20">
      <c r="A18" s="76" t="s">
        <v>35</v>
      </c>
      <c r="B18" s="188">
        <v>1.6646604156107452</v>
      </c>
      <c r="C18" s="338">
        <v>2.1</v>
      </c>
      <c r="D18" s="189">
        <v>2.404667960466282</v>
      </c>
      <c r="E18" s="338">
        <v>3.2706590526761499</v>
      </c>
      <c r="F18" s="188">
        <v>1.9402559553978713</v>
      </c>
      <c r="G18" s="338">
        <v>2.5</v>
      </c>
      <c r="H18" s="338">
        <v>2.8210829359826239</v>
      </c>
      <c r="I18" s="189">
        <v>3.7890665232367851</v>
      </c>
      <c r="J18" s="188">
        <v>66.022554485554991</v>
      </c>
      <c r="K18" s="338">
        <v>68.400000000000006</v>
      </c>
      <c r="L18" s="338">
        <v>72.998573393139438</v>
      </c>
      <c r="M18" s="189">
        <v>75.130174061316282</v>
      </c>
      <c r="O18" s="2"/>
      <c r="Q18" s="2"/>
      <c r="T18" s="2"/>
    </row>
    <row r="19" spans="1:20">
      <c r="A19" s="71" t="s">
        <v>36</v>
      </c>
      <c r="B19" s="186">
        <v>1.873459326211997</v>
      </c>
      <c r="C19" s="337">
        <v>1.8</v>
      </c>
      <c r="D19" s="187">
        <v>2.0784128483703355</v>
      </c>
      <c r="E19" s="337">
        <v>2.7719600837747933</v>
      </c>
      <c r="F19" s="186">
        <v>2.1692686935086281</v>
      </c>
      <c r="G19" s="337">
        <v>2.2999999999999998</v>
      </c>
      <c r="H19" s="337">
        <v>2.678318375059046</v>
      </c>
      <c r="I19" s="187">
        <v>3.6302410578620998</v>
      </c>
      <c r="J19" s="186">
        <v>72.095316351684474</v>
      </c>
      <c r="K19" s="337">
        <v>75</v>
      </c>
      <c r="L19" s="337">
        <v>77.973547472838916</v>
      </c>
      <c r="M19" s="187">
        <v>76.387006693770275</v>
      </c>
      <c r="O19" s="2"/>
      <c r="Q19" s="2"/>
      <c r="T19" s="2"/>
    </row>
    <row r="20" spans="1:20">
      <c r="A20" s="76" t="s">
        <v>37</v>
      </c>
      <c r="B20" s="188">
        <v>0.64742379282438622</v>
      </c>
      <c r="C20" s="338">
        <v>0.9</v>
      </c>
      <c r="D20" s="189">
        <v>0.85857381349868833</v>
      </c>
      <c r="E20" s="338">
        <v>1.4455445544554455</v>
      </c>
      <c r="F20" s="188">
        <v>1.1329916374426758</v>
      </c>
      <c r="G20" s="338">
        <v>1.7</v>
      </c>
      <c r="H20" s="338">
        <v>1.2878607202480326</v>
      </c>
      <c r="I20" s="189">
        <v>2</v>
      </c>
      <c r="J20" s="188">
        <v>64.607499325600216</v>
      </c>
      <c r="K20" s="338">
        <v>66.5</v>
      </c>
      <c r="L20" s="338">
        <v>69.305986167421892</v>
      </c>
      <c r="M20" s="189">
        <v>69.049504950495063</v>
      </c>
      <c r="O20" s="2"/>
      <c r="Q20" s="2"/>
      <c r="T20" s="2"/>
    </row>
    <row r="21" spans="1:20">
      <c r="A21" s="71" t="s">
        <v>38</v>
      </c>
      <c r="B21" s="186">
        <v>0.59670059670059672</v>
      </c>
      <c r="C21" s="337">
        <v>2.2999999999999998</v>
      </c>
      <c r="D21" s="187">
        <v>4.5397034262867555</v>
      </c>
      <c r="E21" s="337">
        <v>5.6304484587040529</v>
      </c>
      <c r="F21" s="186">
        <v>0.86346086346086348</v>
      </c>
      <c r="G21" s="337">
        <v>2.7</v>
      </c>
      <c r="H21" s="337">
        <v>5.1773875196113162</v>
      </c>
      <c r="I21" s="187">
        <v>6.4797339804080156</v>
      </c>
      <c r="J21" s="186">
        <v>92.460512460512462</v>
      </c>
      <c r="K21" s="337">
        <v>90.7</v>
      </c>
      <c r="L21" s="337">
        <v>88.369856774128237</v>
      </c>
      <c r="M21" s="187">
        <v>87.400017974296745</v>
      </c>
      <c r="O21" s="2"/>
      <c r="Q21" s="2"/>
      <c r="T21" s="2"/>
    </row>
    <row r="22" spans="1:20">
      <c r="A22" s="76" t="s">
        <v>39</v>
      </c>
      <c r="B22" s="188">
        <v>0.73745076678119503</v>
      </c>
      <c r="C22" s="338">
        <v>1.2</v>
      </c>
      <c r="D22" s="189">
        <v>1.9444212634565634</v>
      </c>
      <c r="E22" s="338">
        <v>3.0950170225936247</v>
      </c>
      <c r="F22" s="188">
        <v>0.8128718679292718</v>
      </c>
      <c r="G22" s="338">
        <v>1.4</v>
      </c>
      <c r="H22" s="338">
        <v>2.1530501543853791</v>
      </c>
      <c r="I22" s="189">
        <v>3.4741566078613428</v>
      </c>
      <c r="J22" s="188">
        <v>97.108857789323721</v>
      </c>
      <c r="K22" s="338">
        <v>94.6</v>
      </c>
      <c r="L22" s="338">
        <v>92.981724109154641</v>
      </c>
      <c r="M22" s="189">
        <v>91.233364283503562</v>
      </c>
      <c r="O22" s="2"/>
      <c r="Q22" s="2"/>
      <c r="T22" s="2"/>
    </row>
    <row r="23" spans="1:20">
      <c r="A23" s="71" t="s">
        <v>40</v>
      </c>
      <c r="B23" s="186">
        <v>2.6817892728429089</v>
      </c>
      <c r="C23" s="337">
        <v>3.4</v>
      </c>
      <c r="D23" s="187">
        <v>2.9359050951608774</v>
      </c>
      <c r="E23" s="337">
        <v>3.8074305161656268</v>
      </c>
      <c r="F23" s="186">
        <v>3.0527877888488444</v>
      </c>
      <c r="G23" s="337">
        <v>4.0999999999999996</v>
      </c>
      <c r="H23" s="337">
        <v>3.610139114107707</v>
      </c>
      <c r="I23" s="187">
        <v>4.325014180374362</v>
      </c>
      <c r="J23" s="186">
        <v>63.260546957812167</v>
      </c>
      <c r="K23" s="337">
        <v>66.900000000000006</v>
      </c>
      <c r="L23" s="337">
        <v>64.564308270034985</v>
      </c>
      <c r="M23" s="187">
        <v>64.783040272263193</v>
      </c>
      <c r="O23" s="2"/>
      <c r="Q23" s="2"/>
      <c r="T23" s="2"/>
    </row>
    <row r="24" spans="1:20">
      <c r="A24" s="224" t="s">
        <v>41</v>
      </c>
      <c r="B24" s="188">
        <v>0.48423544603464974</v>
      </c>
      <c r="C24" s="339">
        <v>1</v>
      </c>
      <c r="D24" s="226">
        <v>2.4397031539888681</v>
      </c>
      <c r="E24" s="339">
        <v>5.761534395529714</v>
      </c>
      <c r="F24" s="225">
        <v>0.53803938448294419</v>
      </c>
      <c r="G24" s="339">
        <v>1.1000000000000001</v>
      </c>
      <c r="H24" s="339">
        <v>2.7087198515769946</v>
      </c>
      <c r="I24" s="226">
        <v>6.4184852374839538</v>
      </c>
      <c r="J24" s="225">
        <v>95.394382868826</v>
      </c>
      <c r="K24" s="339">
        <v>94.8</v>
      </c>
      <c r="L24" s="339">
        <v>92.402597402597394</v>
      </c>
      <c r="M24" s="226">
        <v>89.518991165143845</v>
      </c>
      <c r="O24" s="2"/>
      <c r="Q24" s="2"/>
      <c r="T24" s="2"/>
    </row>
    <row r="25" spans="1:20" ht="45.75" customHeight="1">
      <c r="A25" s="454" t="s">
        <v>182</v>
      </c>
      <c r="B25" s="454"/>
      <c r="C25" s="454"/>
      <c r="D25" s="454"/>
      <c r="E25" s="454"/>
      <c r="F25" s="454"/>
      <c r="G25" s="454"/>
      <c r="H25" s="454"/>
      <c r="I25" s="454"/>
      <c r="J25" s="454"/>
      <c r="K25" s="454"/>
      <c r="L25" s="454"/>
      <c r="M25" s="454"/>
      <c r="O25" s="2"/>
    </row>
    <row r="26" spans="1:20" ht="58.5" customHeight="1">
      <c r="A26" s="360" t="s">
        <v>208</v>
      </c>
      <c r="B26" s="360"/>
      <c r="C26" s="360"/>
      <c r="D26" s="360"/>
      <c r="E26" s="360"/>
      <c r="F26" s="360"/>
      <c r="G26" s="360"/>
      <c r="H26" s="360"/>
      <c r="I26" s="360"/>
      <c r="J26" s="360"/>
      <c r="K26" s="360"/>
      <c r="L26" s="360"/>
      <c r="M26" s="360"/>
      <c r="N26" s="215"/>
      <c r="O26" s="2"/>
    </row>
    <row r="27" spans="1:20" ht="27" customHeight="1">
      <c r="A27" s="360" t="s">
        <v>16</v>
      </c>
      <c r="B27" s="360"/>
      <c r="C27" s="360"/>
      <c r="D27" s="360"/>
      <c r="E27" s="360"/>
      <c r="F27" s="360"/>
      <c r="G27" s="360"/>
      <c r="H27" s="360"/>
      <c r="I27" s="360"/>
      <c r="J27" s="360"/>
      <c r="K27" s="360"/>
      <c r="L27" s="360"/>
      <c r="M27" s="360"/>
    </row>
  </sheetData>
  <mergeCells count="9">
    <mergeCell ref="A27:M27"/>
    <mergeCell ref="A26:M26"/>
    <mergeCell ref="A2:L2"/>
    <mergeCell ref="A3:A5"/>
    <mergeCell ref="B3:E3"/>
    <mergeCell ref="F3:I3"/>
    <mergeCell ref="J3:M3"/>
    <mergeCell ref="B5:M5"/>
    <mergeCell ref="A25:M25"/>
  </mergeCells>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J52"/>
  <sheetViews>
    <sheetView workbookViewId="0"/>
  </sheetViews>
  <sheetFormatPr baseColWidth="10" defaultRowHeight="15"/>
  <cols>
    <col min="1" max="1" width="8.42578125" customWidth="1"/>
    <col min="2" max="2" width="10.28515625" style="205" customWidth="1"/>
    <col min="3" max="9" width="13.5703125" customWidth="1"/>
    <col min="240" max="240" width="8.42578125" customWidth="1"/>
    <col min="241" max="241" width="10.28515625" customWidth="1"/>
    <col min="242" max="248" width="13.5703125" customWidth="1"/>
  </cols>
  <sheetData>
    <row r="1" spans="1:10" ht="25.5" customHeight="1">
      <c r="A1" s="85" t="s">
        <v>7</v>
      </c>
      <c r="B1" s="85"/>
    </row>
    <row r="2" spans="1:10" ht="15.75" customHeight="1">
      <c r="A2" s="383" t="s">
        <v>215</v>
      </c>
      <c r="B2" s="383"/>
      <c r="C2" s="383"/>
      <c r="D2" s="383"/>
      <c r="E2" s="383"/>
      <c r="F2" s="383"/>
      <c r="G2" s="383"/>
      <c r="H2" s="383"/>
      <c r="I2" s="383"/>
    </row>
    <row r="3" spans="1:10">
      <c r="A3" s="460" t="s">
        <v>8</v>
      </c>
      <c r="B3" s="409"/>
      <c r="C3" s="354" t="s">
        <v>199</v>
      </c>
      <c r="D3" s="355"/>
      <c r="E3" s="355"/>
      <c r="F3" s="352" t="s">
        <v>200</v>
      </c>
      <c r="G3" s="352" t="s">
        <v>114</v>
      </c>
      <c r="H3" s="352" t="s">
        <v>115</v>
      </c>
      <c r="I3" s="461" t="s">
        <v>9</v>
      </c>
    </row>
    <row r="4" spans="1:10" ht="48">
      <c r="A4" s="451"/>
      <c r="B4" s="410"/>
      <c r="C4" s="37" t="s">
        <v>116</v>
      </c>
      <c r="D4" s="37" t="s">
        <v>117</v>
      </c>
      <c r="E4" s="147" t="s">
        <v>118</v>
      </c>
      <c r="F4" s="399"/>
      <c r="G4" s="399"/>
      <c r="H4" s="399"/>
      <c r="I4" s="450"/>
    </row>
    <row r="5" spans="1:10" ht="12.75" customHeight="1">
      <c r="A5" s="358" t="s">
        <v>1</v>
      </c>
      <c r="B5" s="358"/>
      <c r="C5" s="358"/>
      <c r="D5" s="358"/>
      <c r="E5" s="358"/>
      <c r="F5" s="358"/>
      <c r="G5" s="358"/>
      <c r="H5" s="358"/>
      <c r="I5" s="358"/>
    </row>
    <row r="6" spans="1:10" ht="12.75" customHeight="1">
      <c r="A6" s="190">
        <v>2002</v>
      </c>
      <c r="B6" s="462" t="s">
        <v>14</v>
      </c>
      <c r="C6" s="3">
        <v>301087</v>
      </c>
      <c r="D6" s="3">
        <v>288744</v>
      </c>
      <c r="E6" s="3">
        <v>12343</v>
      </c>
      <c r="F6" s="122" t="s">
        <v>119</v>
      </c>
      <c r="G6" s="3">
        <v>1101</v>
      </c>
      <c r="H6" s="3">
        <v>32124</v>
      </c>
      <c r="I6" s="109">
        <v>353970</v>
      </c>
    </row>
    <row r="7" spans="1:10" ht="12.75" customHeight="1">
      <c r="A7" s="191">
        <v>2006</v>
      </c>
      <c r="B7" s="462"/>
      <c r="C7" s="120">
        <v>317237</v>
      </c>
      <c r="D7" s="120">
        <v>304810</v>
      </c>
      <c r="E7" s="120">
        <v>12427</v>
      </c>
      <c r="F7" s="120">
        <v>13475</v>
      </c>
      <c r="G7" s="120">
        <v>2939</v>
      </c>
      <c r="H7" s="120">
        <v>59308</v>
      </c>
      <c r="I7" s="107">
        <v>392959</v>
      </c>
    </row>
    <row r="8" spans="1:10" ht="12.75" customHeight="1">
      <c r="A8" s="190">
        <v>2007</v>
      </c>
      <c r="B8" s="462"/>
      <c r="C8" s="3">
        <v>326310</v>
      </c>
      <c r="D8" s="3">
        <v>313294</v>
      </c>
      <c r="E8" s="3">
        <v>13016</v>
      </c>
      <c r="F8" s="3">
        <v>13536</v>
      </c>
      <c r="G8" s="3">
        <v>3057</v>
      </c>
      <c r="H8" s="3">
        <v>59375</v>
      </c>
      <c r="I8" s="109">
        <v>402278</v>
      </c>
    </row>
    <row r="9" spans="1:10" ht="12.75" customHeight="1">
      <c r="A9" s="191">
        <v>2008</v>
      </c>
      <c r="B9" s="462"/>
      <c r="C9" s="120">
        <v>341327</v>
      </c>
      <c r="D9" s="120">
        <v>326034</v>
      </c>
      <c r="E9" s="120">
        <v>15293</v>
      </c>
      <c r="F9" s="120">
        <v>14001</v>
      </c>
      <c r="G9" s="120">
        <v>3271</v>
      </c>
      <c r="H9" s="120">
        <v>60296</v>
      </c>
      <c r="I9" s="107">
        <v>418895</v>
      </c>
    </row>
    <row r="10" spans="1:10" ht="12.75" customHeight="1">
      <c r="A10" s="190">
        <v>2009</v>
      </c>
      <c r="B10" s="462"/>
      <c r="C10" s="3">
        <v>359454</v>
      </c>
      <c r="D10" s="3">
        <v>343824</v>
      </c>
      <c r="E10" s="3">
        <v>15630</v>
      </c>
      <c r="F10" s="3">
        <v>14498</v>
      </c>
      <c r="G10" s="3">
        <v>3621</v>
      </c>
      <c r="H10" s="3">
        <v>63226</v>
      </c>
      <c r="I10" s="109">
        <v>440799</v>
      </c>
    </row>
    <row r="11" spans="1:10" ht="12.75" customHeight="1">
      <c r="A11" s="191">
        <v>2010</v>
      </c>
      <c r="B11" s="462"/>
      <c r="C11" s="120">
        <v>379006</v>
      </c>
      <c r="D11" s="120">
        <v>362124</v>
      </c>
      <c r="E11" s="120">
        <v>16882</v>
      </c>
      <c r="F11" s="120">
        <v>14968</v>
      </c>
      <c r="G11" s="120">
        <v>3779</v>
      </c>
      <c r="H11" s="120">
        <v>66262</v>
      </c>
      <c r="I11" s="107">
        <v>464015</v>
      </c>
    </row>
    <row r="12" spans="1:10" ht="12.75" customHeight="1">
      <c r="A12" s="192">
        <v>2011</v>
      </c>
      <c r="B12" s="462"/>
      <c r="C12" s="193">
        <v>393558</v>
      </c>
      <c r="D12" s="193">
        <v>377000</v>
      </c>
      <c r="E12" s="193">
        <v>16558</v>
      </c>
      <c r="F12" s="193">
        <v>19805</v>
      </c>
      <c r="G12" s="193">
        <v>4168</v>
      </c>
      <c r="H12" s="194">
        <v>69463</v>
      </c>
      <c r="I12" s="195">
        <v>486994</v>
      </c>
    </row>
    <row r="13" spans="1:10" ht="12.75" customHeight="1">
      <c r="A13" s="191">
        <v>2012</v>
      </c>
      <c r="B13" s="196"/>
      <c r="C13" s="120">
        <v>416439</v>
      </c>
      <c r="D13" s="120">
        <v>398704</v>
      </c>
      <c r="E13" s="120">
        <v>17735</v>
      </c>
      <c r="F13" s="120">
        <v>20574</v>
      </c>
      <c r="G13" s="120">
        <v>4296</v>
      </c>
      <c r="H13" s="120">
        <v>75606</v>
      </c>
      <c r="I13" s="107">
        <v>516915</v>
      </c>
    </row>
    <row r="14" spans="1:10" ht="12.75" customHeight="1">
      <c r="A14" s="192">
        <v>2013</v>
      </c>
      <c r="B14" s="196"/>
      <c r="C14" s="193">
        <v>444232</v>
      </c>
      <c r="D14" s="193">
        <v>423687</v>
      </c>
      <c r="E14" s="193">
        <v>20545</v>
      </c>
      <c r="F14" s="193">
        <v>19387</v>
      </c>
      <c r="G14" s="193">
        <v>4664</v>
      </c>
      <c r="H14" s="193">
        <v>79620</v>
      </c>
      <c r="I14" s="195">
        <v>547903</v>
      </c>
      <c r="J14" s="1"/>
    </row>
    <row r="15" spans="1:10" ht="12.75" customHeight="1">
      <c r="A15" s="295" t="s">
        <v>120</v>
      </c>
      <c r="B15" s="295"/>
      <c r="C15" s="294"/>
      <c r="D15" s="294"/>
      <c r="E15" s="294"/>
      <c r="F15" s="294"/>
      <c r="G15" s="294"/>
      <c r="H15" s="294"/>
      <c r="I15" s="294"/>
    </row>
    <row r="16" spans="1:10" ht="12.75" customHeight="1">
      <c r="A16" s="455" t="s">
        <v>121</v>
      </c>
      <c r="B16" s="197" t="s">
        <v>14</v>
      </c>
      <c r="C16" s="198">
        <v>16150</v>
      </c>
      <c r="D16" s="198">
        <v>16066</v>
      </c>
      <c r="E16" s="198">
        <v>84</v>
      </c>
      <c r="F16" s="198" t="s">
        <v>122</v>
      </c>
      <c r="G16" s="198">
        <v>1838</v>
      </c>
      <c r="H16" s="198">
        <v>27184</v>
      </c>
      <c r="I16" s="199">
        <v>38989</v>
      </c>
      <c r="J16" s="4"/>
    </row>
    <row r="17" spans="1:10" ht="12.75" customHeight="1">
      <c r="A17" s="456"/>
      <c r="B17" s="197" t="s">
        <v>15</v>
      </c>
      <c r="C17" s="200">
        <v>5.3638981423973799</v>
      </c>
      <c r="D17" s="200">
        <v>5.5640983016097305</v>
      </c>
      <c r="E17" s="200">
        <v>0.68054767884630962</v>
      </c>
      <c r="F17" s="200" t="s">
        <v>122</v>
      </c>
      <c r="G17" s="200">
        <v>166.93914623069935</v>
      </c>
      <c r="H17" s="200">
        <v>84.622089403561191</v>
      </c>
      <c r="I17" s="201">
        <v>11.014775263440404</v>
      </c>
      <c r="J17" s="4"/>
    </row>
    <row r="18" spans="1:10" ht="12.75" customHeight="1">
      <c r="A18" s="457" t="s">
        <v>123</v>
      </c>
      <c r="B18" s="197" t="s">
        <v>14</v>
      </c>
      <c r="C18" s="198">
        <v>126995</v>
      </c>
      <c r="D18" s="198">
        <v>118877</v>
      </c>
      <c r="E18" s="198">
        <v>8118</v>
      </c>
      <c r="F18" s="198">
        <v>5912</v>
      </c>
      <c r="G18" s="198">
        <v>1725</v>
      </c>
      <c r="H18" s="198">
        <v>20312</v>
      </c>
      <c r="I18" s="199">
        <v>154944</v>
      </c>
      <c r="J18" s="4"/>
    </row>
    <row r="19" spans="1:10" ht="12.75" customHeight="1">
      <c r="A19" s="457"/>
      <c r="B19" s="197" t="s">
        <v>15</v>
      </c>
      <c r="C19" s="200">
        <v>40.031585218622041</v>
      </c>
      <c r="D19" s="200">
        <v>39.000360880548541</v>
      </c>
      <c r="E19" s="200">
        <v>65.325500925404356</v>
      </c>
      <c r="F19" s="200">
        <v>43.873840445269018</v>
      </c>
      <c r="G19" s="200">
        <v>58.693433140523986</v>
      </c>
      <c r="H19" s="200">
        <v>34.248330747959805</v>
      </c>
      <c r="I19" s="201">
        <v>39.430067767884182</v>
      </c>
      <c r="J19" s="4"/>
    </row>
    <row r="20" spans="1:10" ht="12.75" customHeight="1">
      <c r="A20" s="358" t="s">
        <v>2</v>
      </c>
      <c r="B20" s="358"/>
      <c r="C20" s="358"/>
      <c r="D20" s="358"/>
      <c r="E20" s="358"/>
      <c r="F20" s="358"/>
      <c r="G20" s="358"/>
      <c r="H20" s="358"/>
      <c r="I20" s="358"/>
      <c r="J20" s="4"/>
    </row>
    <row r="21" spans="1:10" ht="12.75" customHeight="1">
      <c r="A21" s="190">
        <v>2002</v>
      </c>
      <c r="B21" s="462" t="s">
        <v>14</v>
      </c>
      <c r="C21" s="3">
        <v>234779</v>
      </c>
      <c r="D21" s="3">
        <v>226408</v>
      </c>
      <c r="E21" s="3">
        <v>8371</v>
      </c>
      <c r="F21" s="122" t="s">
        <v>124</v>
      </c>
      <c r="G21" s="3">
        <v>791</v>
      </c>
      <c r="H21" s="3">
        <v>21273</v>
      </c>
      <c r="I21" s="109">
        <v>271840</v>
      </c>
    </row>
    <row r="22" spans="1:10" ht="12.75" customHeight="1">
      <c r="A22" s="191">
        <v>2006</v>
      </c>
      <c r="B22" s="462"/>
      <c r="C22" s="120">
        <v>248235</v>
      </c>
      <c r="D22" s="120">
        <v>239050</v>
      </c>
      <c r="E22" s="120">
        <v>9185</v>
      </c>
      <c r="F22" s="120">
        <v>10463</v>
      </c>
      <c r="G22" s="120">
        <v>2176</v>
      </c>
      <c r="H22" s="120">
        <v>46041</v>
      </c>
      <c r="I22" s="107">
        <v>306915</v>
      </c>
    </row>
    <row r="23" spans="1:10" ht="12.75" customHeight="1">
      <c r="A23" s="190">
        <v>2007</v>
      </c>
      <c r="B23" s="462"/>
      <c r="C23" s="3">
        <v>255718</v>
      </c>
      <c r="D23" s="3">
        <v>245701</v>
      </c>
      <c r="E23" s="3">
        <v>10017</v>
      </c>
      <c r="F23" s="3">
        <v>10727</v>
      </c>
      <c r="G23" s="3">
        <v>2275</v>
      </c>
      <c r="H23" s="3">
        <v>45874</v>
      </c>
      <c r="I23" s="109">
        <v>314594</v>
      </c>
    </row>
    <row r="24" spans="1:10" ht="12.75" customHeight="1">
      <c r="A24" s="191">
        <v>2008</v>
      </c>
      <c r="B24" s="462"/>
      <c r="C24" s="120">
        <v>269070</v>
      </c>
      <c r="D24" s="120">
        <v>257353</v>
      </c>
      <c r="E24" s="120">
        <v>11717</v>
      </c>
      <c r="F24" s="120">
        <v>11164</v>
      </c>
      <c r="G24" s="120">
        <v>2537</v>
      </c>
      <c r="H24" s="120">
        <v>47616</v>
      </c>
      <c r="I24" s="107">
        <v>330387</v>
      </c>
    </row>
    <row r="25" spans="1:10" ht="12.75" customHeight="1">
      <c r="A25" s="190">
        <v>2009</v>
      </c>
      <c r="B25" s="462"/>
      <c r="C25" s="3">
        <v>283631</v>
      </c>
      <c r="D25" s="3">
        <v>271674</v>
      </c>
      <c r="E25" s="3">
        <v>11957</v>
      </c>
      <c r="F25" s="3">
        <v>11674</v>
      </c>
      <c r="G25" s="3">
        <v>2795</v>
      </c>
      <c r="H25" s="3">
        <v>49991</v>
      </c>
      <c r="I25" s="109">
        <v>348091</v>
      </c>
    </row>
    <row r="26" spans="1:10" ht="12.75" customHeight="1">
      <c r="A26" s="191">
        <v>2010</v>
      </c>
      <c r="B26" s="462"/>
      <c r="C26" s="120">
        <v>299155</v>
      </c>
      <c r="D26" s="120">
        <v>286191</v>
      </c>
      <c r="E26" s="120">
        <v>12964</v>
      </c>
      <c r="F26" s="120">
        <v>12121</v>
      </c>
      <c r="G26" s="120">
        <v>2921</v>
      </c>
      <c r="H26" s="120">
        <v>51387</v>
      </c>
      <c r="I26" s="107">
        <v>365584</v>
      </c>
    </row>
    <row r="27" spans="1:10" ht="12.75" customHeight="1">
      <c r="A27" s="192">
        <v>2011</v>
      </c>
      <c r="B27" s="462"/>
      <c r="C27" s="193">
        <v>309154</v>
      </c>
      <c r="D27" s="193">
        <v>296464</v>
      </c>
      <c r="E27" s="193">
        <v>12690</v>
      </c>
      <c r="F27" s="193">
        <v>15708</v>
      </c>
      <c r="G27" s="193">
        <v>3219</v>
      </c>
      <c r="H27" s="194">
        <v>53781</v>
      </c>
      <c r="I27" s="195">
        <v>381862</v>
      </c>
    </row>
    <row r="28" spans="1:10" ht="12.75" customHeight="1">
      <c r="A28" s="191">
        <v>2012</v>
      </c>
      <c r="B28" s="196"/>
      <c r="C28" s="120">
        <v>327472</v>
      </c>
      <c r="D28" s="120">
        <v>314067</v>
      </c>
      <c r="E28" s="120">
        <v>13405</v>
      </c>
      <c r="F28" s="120">
        <v>15999</v>
      </c>
      <c r="G28" s="120">
        <v>3251</v>
      </c>
      <c r="H28" s="120">
        <v>59378</v>
      </c>
      <c r="I28" s="107">
        <v>406100</v>
      </c>
    </row>
    <row r="29" spans="1:10" ht="12.75" customHeight="1">
      <c r="A29" s="192">
        <v>2013</v>
      </c>
      <c r="B29" s="196"/>
      <c r="C29" s="193">
        <v>350967</v>
      </c>
      <c r="D29" s="193">
        <v>335128</v>
      </c>
      <c r="E29" s="193">
        <v>15839</v>
      </c>
      <c r="F29" s="193">
        <v>15135</v>
      </c>
      <c r="G29" s="193">
        <v>3564</v>
      </c>
      <c r="H29" s="193">
        <v>62495</v>
      </c>
      <c r="I29" s="195">
        <v>432161</v>
      </c>
    </row>
    <row r="30" spans="1:10" ht="12.75" customHeight="1">
      <c r="A30" s="459" t="s">
        <v>120</v>
      </c>
      <c r="B30" s="459"/>
      <c r="C30" s="294"/>
      <c r="D30" s="294"/>
      <c r="E30" s="294"/>
      <c r="F30" s="294"/>
      <c r="G30" s="294"/>
      <c r="H30" s="294"/>
      <c r="I30" s="294"/>
    </row>
    <row r="31" spans="1:10" ht="12.75" customHeight="1">
      <c r="A31" s="455" t="s">
        <v>121</v>
      </c>
      <c r="B31" s="197" t="s">
        <v>14</v>
      </c>
      <c r="C31" s="198">
        <v>13456</v>
      </c>
      <c r="D31" s="198">
        <v>12642</v>
      </c>
      <c r="E31" s="198">
        <v>814</v>
      </c>
      <c r="F31" s="198" t="s">
        <v>122</v>
      </c>
      <c r="G31" s="198">
        <v>1385</v>
      </c>
      <c r="H31" s="198">
        <v>24768</v>
      </c>
      <c r="I31" s="199">
        <v>35075</v>
      </c>
    </row>
    <row r="32" spans="1:10" ht="12.75" customHeight="1">
      <c r="A32" s="456"/>
      <c r="B32" s="197" t="s">
        <v>15</v>
      </c>
      <c r="C32" s="200">
        <v>5.7313473521907836</v>
      </c>
      <c r="D32" s="200">
        <v>5.5837249567153098</v>
      </c>
      <c r="E32" s="200">
        <v>9.7240473061760841</v>
      </c>
      <c r="F32" s="200" t="s">
        <v>122</v>
      </c>
      <c r="G32" s="200">
        <v>175.09481668773702</v>
      </c>
      <c r="H32" s="200">
        <v>116.42927654773656</v>
      </c>
      <c r="I32" s="201">
        <v>12.90281047675103</v>
      </c>
    </row>
    <row r="33" spans="1:9" ht="12.75" customHeight="1">
      <c r="A33" s="457" t="s">
        <v>123</v>
      </c>
      <c r="B33" s="197" t="s">
        <v>14</v>
      </c>
      <c r="C33" s="198">
        <v>102732</v>
      </c>
      <c r="D33" s="198">
        <v>96078</v>
      </c>
      <c r="E33" s="198">
        <v>6654</v>
      </c>
      <c r="F33" s="198">
        <v>4672</v>
      </c>
      <c r="G33" s="198">
        <v>1388</v>
      </c>
      <c r="H33" s="198">
        <v>16454</v>
      </c>
      <c r="I33" s="199">
        <v>125246</v>
      </c>
    </row>
    <row r="34" spans="1:9" ht="12.75" customHeight="1">
      <c r="A34" s="457"/>
      <c r="B34" s="197" t="s">
        <v>15</v>
      </c>
      <c r="C34" s="200">
        <v>41.384977944286668</v>
      </c>
      <c r="D34" s="200">
        <v>40.191591717213967</v>
      </c>
      <c r="E34" s="200">
        <v>72.444202504082739</v>
      </c>
      <c r="F34" s="200">
        <v>44.652585300583006</v>
      </c>
      <c r="G34" s="200">
        <v>63.786764705882348</v>
      </c>
      <c r="H34" s="200">
        <v>35.737712039269347</v>
      </c>
      <c r="I34" s="201">
        <v>40.808041314370428</v>
      </c>
    </row>
    <row r="35" spans="1:9" ht="12.75" customHeight="1">
      <c r="A35" s="358" t="s">
        <v>3</v>
      </c>
      <c r="B35" s="358"/>
      <c r="C35" s="358"/>
      <c r="D35" s="358"/>
      <c r="E35" s="358"/>
      <c r="F35" s="358"/>
      <c r="G35" s="358"/>
      <c r="H35" s="358"/>
      <c r="I35" s="358"/>
    </row>
    <row r="36" spans="1:9" ht="12.75" customHeight="1">
      <c r="A36" s="190">
        <v>2002</v>
      </c>
      <c r="B36" s="462" t="s">
        <v>14</v>
      </c>
      <c r="C36" s="3">
        <v>66308</v>
      </c>
      <c r="D36" s="3">
        <v>62336</v>
      </c>
      <c r="E36" s="3">
        <v>3972</v>
      </c>
      <c r="F36" s="122" t="s">
        <v>125</v>
      </c>
      <c r="G36" s="3">
        <v>221</v>
      </c>
      <c r="H36" s="3">
        <v>7592</v>
      </c>
      <c r="I36" s="109">
        <v>77414</v>
      </c>
    </row>
    <row r="37" spans="1:9" ht="12.75" customHeight="1">
      <c r="A37" s="191">
        <v>2006</v>
      </c>
      <c r="B37" s="462"/>
      <c r="C37" s="120">
        <v>69002</v>
      </c>
      <c r="D37" s="120">
        <v>65760</v>
      </c>
      <c r="E37" s="120">
        <v>3242</v>
      </c>
      <c r="F37" s="120">
        <v>3012</v>
      </c>
      <c r="G37" s="120">
        <v>763</v>
      </c>
      <c r="H37" s="120">
        <v>13267</v>
      </c>
      <c r="I37" s="107">
        <v>86044</v>
      </c>
    </row>
    <row r="38" spans="1:9" ht="12.75" customHeight="1">
      <c r="A38" s="190">
        <v>2007</v>
      </c>
      <c r="B38" s="462"/>
      <c r="C38" s="3">
        <v>70592</v>
      </c>
      <c r="D38" s="3">
        <v>67593</v>
      </c>
      <c r="E38" s="3">
        <v>2999</v>
      </c>
      <c r="F38" s="3">
        <v>2809</v>
      </c>
      <c r="G38" s="3">
        <v>782</v>
      </c>
      <c r="H38" s="3">
        <v>13501</v>
      </c>
      <c r="I38" s="109">
        <v>87684</v>
      </c>
    </row>
    <row r="39" spans="1:9" ht="12.75" customHeight="1">
      <c r="A39" s="191">
        <v>2008</v>
      </c>
      <c r="B39" s="462"/>
      <c r="C39" s="120">
        <v>72257</v>
      </c>
      <c r="D39" s="120">
        <v>68681</v>
      </c>
      <c r="E39" s="120">
        <v>3576</v>
      </c>
      <c r="F39" s="120">
        <v>2837</v>
      </c>
      <c r="G39" s="120">
        <v>734</v>
      </c>
      <c r="H39" s="120">
        <v>12680</v>
      </c>
      <c r="I39" s="107">
        <v>88508</v>
      </c>
    </row>
    <row r="40" spans="1:9" ht="12.75" customHeight="1">
      <c r="A40" s="190">
        <v>2009</v>
      </c>
      <c r="B40" s="462"/>
      <c r="C40" s="3">
        <v>75823</v>
      </c>
      <c r="D40" s="3">
        <v>72150</v>
      </c>
      <c r="E40" s="3">
        <v>3673</v>
      </c>
      <c r="F40" s="3">
        <v>2824</v>
      </c>
      <c r="G40" s="3">
        <v>826</v>
      </c>
      <c r="H40" s="3">
        <v>13235</v>
      </c>
      <c r="I40" s="109">
        <v>92708</v>
      </c>
    </row>
    <row r="41" spans="1:9" ht="12.75" customHeight="1">
      <c r="A41" s="191">
        <v>2010</v>
      </c>
      <c r="B41" s="462"/>
      <c r="C41" s="120">
        <v>79851</v>
      </c>
      <c r="D41" s="120">
        <v>75933</v>
      </c>
      <c r="E41" s="120">
        <v>3918</v>
      </c>
      <c r="F41" s="120">
        <v>2847</v>
      </c>
      <c r="G41" s="120">
        <v>858</v>
      </c>
      <c r="H41" s="120">
        <v>14875</v>
      </c>
      <c r="I41" s="107">
        <v>98431</v>
      </c>
    </row>
    <row r="42" spans="1:9" ht="12.75" customHeight="1">
      <c r="A42" s="192">
        <v>2011</v>
      </c>
      <c r="B42" s="462"/>
      <c r="C42" s="193">
        <v>84404</v>
      </c>
      <c r="D42" s="193">
        <v>80536</v>
      </c>
      <c r="E42" s="193">
        <v>3868</v>
      </c>
      <c r="F42" s="193">
        <v>4097</v>
      </c>
      <c r="G42" s="193">
        <v>949</v>
      </c>
      <c r="H42" s="194">
        <v>15682</v>
      </c>
      <c r="I42" s="195">
        <v>105132</v>
      </c>
    </row>
    <row r="43" spans="1:9" ht="12.75" customHeight="1">
      <c r="A43" s="191">
        <v>2012</v>
      </c>
      <c r="B43" s="196"/>
      <c r="C43" s="120">
        <v>88967</v>
      </c>
      <c r="D43" s="120">
        <v>84637</v>
      </c>
      <c r="E43" s="120">
        <v>4330</v>
      </c>
      <c r="F43" s="120">
        <v>4575</v>
      </c>
      <c r="G43" s="120">
        <v>1045</v>
      </c>
      <c r="H43" s="120">
        <v>16228</v>
      </c>
      <c r="I43" s="107">
        <v>110815</v>
      </c>
    </row>
    <row r="44" spans="1:9" ht="12.75" customHeight="1">
      <c r="A44" s="192">
        <v>2013</v>
      </c>
      <c r="B44" s="196"/>
      <c r="C44" s="193">
        <v>93265</v>
      </c>
      <c r="D44" s="193">
        <v>88559</v>
      </c>
      <c r="E44" s="193">
        <v>4706</v>
      </c>
      <c r="F44" s="193">
        <v>4252</v>
      </c>
      <c r="G44" s="193">
        <v>1100</v>
      </c>
      <c r="H44" s="193">
        <v>17125</v>
      </c>
      <c r="I44" s="195">
        <v>115742</v>
      </c>
    </row>
    <row r="45" spans="1:9" ht="12.75" customHeight="1">
      <c r="A45" s="459" t="s">
        <v>120</v>
      </c>
      <c r="B45" s="459"/>
      <c r="C45" s="294"/>
      <c r="D45" s="294"/>
      <c r="E45" s="294"/>
      <c r="F45" s="294"/>
      <c r="G45" s="294"/>
      <c r="H45" s="294"/>
      <c r="I45" s="294"/>
    </row>
    <row r="46" spans="1:9" ht="12.75" customHeight="1">
      <c r="A46" s="455" t="s">
        <v>121</v>
      </c>
      <c r="B46" s="197" t="s">
        <v>14</v>
      </c>
      <c r="C46" s="198">
        <v>2694</v>
      </c>
      <c r="D46" s="198">
        <v>3424</v>
      </c>
      <c r="E46" s="198">
        <v>-730</v>
      </c>
      <c r="F46" s="198" t="s">
        <v>122</v>
      </c>
      <c r="G46" s="198">
        <v>542</v>
      </c>
      <c r="H46" s="198">
        <v>5675</v>
      </c>
      <c r="I46" s="199">
        <v>8630</v>
      </c>
    </row>
    <row r="47" spans="1:9" ht="12.75" customHeight="1">
      <c r="A47" s="456"/>
      <c r="B47" s="197" t="s">
        <v>15</v>
      </c>
      <c r="C47" s="200">
        <v>4.0628581769922176</v>
      </c>
      <c r="D47" s="200">
        <v>5.4928131416837784</v>
      </c>
      <c r="E47" s="200">
        <v>-18.37865055387714</v>
      </c>
      <c r="F47" s="200" t="s">
        <v>122</v>
      </c>
      <c r="G47" s="200">
        <v>245.24886877828055</v>
      </c>
      <c r="H47" s="200">
        <v>74.749736564805062</v>
      </c>
      <c r="I47" s="201">
        <v>11.1478543932622</v>
      </c>
    </row>
    <row r="48" spans="1:9" ht="12.75" customHeight="1">
      <c r="A48" s="457" t="s">
        <v>123</v>
      </c>
      <c r="B48" s="197" t="s">
        <v>14</v>
      </c>
      <c r="C48" s="198">
        <v>24263</v>
      </c>
      <c r="D48" s="198">
        <v>22799</v>
      </c>
      <c r="E48" s="198">
        <v>1464</v>
      </c>
      <c r="F48" s="198">
        <v>1240</v>
      </c>
      <c r="G48" s="198">
        <v>337</v>
      </c>
      <c r="H48" s="198">
        <v>3858</v>
      </c>
      <c r="I48" s="199">
        <v>29698</v>
      </c>
    </row>
    <row r="49" spans="1:10" ht="12.75" customHeight="1">
      <c r="A49" s="458"/>
      <c r="B49" s="202" t="s">
        <v>15</v>
      </c>
      <c r="C49" s="203">
        <v>35.162748905828813</v>
      </c>
      <c r="D49" s="203">
        <v>34.670012165450117</v>
      </c>
      <c r="E49" s="203">
        <v>45.157310302282546</v>
      </c>
      <c r="F49" s="203">
        <v>41.168658698539176</v>
      </c>
      <c r="G49" s="203">
        <v>44.167758846657925</v>
      </c>
      <c r="H49" s="203">
        <v>29.079671365041083</v>
      </c>
      <c r="I49" s="204">
        <v>34.514899353818976</v>
      </c>
    </row>
    <row r="50" spans="1:10" ht="36.75" customHeight="1">
      <c r="A50" s="429" t="s">
        <v>223</v>
      </c>
      <c r="B50" s="429"/>
      <c r="C50" s="429"/>
      <c r="D50" s="429"/>
      <c r="E50" s="429"/>
      <c r="F50" s="429"/>
      <c r="G50" s="429"/>
      <c r="H50" s="429"/>
      <c r="I50" s="429"/>
      <c r="J50" s="287"/>
    </row>
    <row r="51" spans="1:10" ht="48.75" customHeight="1">
      <c r="A51" s="424" t="s">
        <v>222</v>
      </c>
      <c r="B51" s="424"/>
      <c r="C51" s="424"/>
      <c r="D51" s="424"/>
      <c r="E51" s="424"/>
      <c r="F51" s="424"/>
      <c r="G51" s="424"/>
      <c r="H51" s="424"/>
      <c r="I51" s="424"/>
    </row>
    <row r="52" spans="1:10" ht="24" customHeight="1">
      <c r="A52" s="424" t="s">
        <v>16</v>
      </c>
      <c r="B52" s="424"/>
      <c r="C52" s="424"/>
      <c r="D52" s="424"/>
      <c r="E52" s="424"/>
      <c r="F52" s="424"/>
      <c r="G52" s="424"/>
      <c r="H52" s="424"/>
      <c r="I52" s="424"/>
    </row>
  </sheetData>
  <mergeCells count="24">
    <mergeCell ref="A5:I5"/>
    <mergeCell ref="B6:B12"/>
    <mergeCell ref="A16:A17"/>
    <mergeCell ref="A18:A19"/>
    <mergeCell ref="A20:I20"/>
    <mergeCell ref="B21:B27"/>
    <mergeCell ref="A52:I52"/>
    <mergeCell ref="A50:I50"/>
    <mergeCell ref="A2:I2"/>
    <mergeCell ref="A3:B4"/>
    <mergeCell ref="C3:E3"/>
    <mergeCell ref="F3:F4"/>
    <mergeCell ref="G3:G4"/>
    <mergeCell ref="H3:H4"/>
    <mergeCell ref="I3:I4"/>
    <mergeCell ref="B36:B42"/>
    <mergeCell ref="A46:A47"/>
    <mergeCell ref="A48:A49"/>
    <mergeCell ref="A51:I51"/>
    <mergeCell ref="A30:B30"/>
    <mergeCell ref="A31:A32"/>
    <mergeCell ref="A33:A34"/>
    <mergeCell ref="A35:I35"/>
    <mergeCell ref="A45:B45"/>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ignoredErrors>
    <ignoredError sqref="F6:F14 F21 F3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35"/>
  <sheetViews>
    <sheetView workbookViewId="0">
      <selection sqref="A1:B1"/>
    </sheetView>
  </sheetViews>
  <sheetFormatPr baseColWidth="10" defaultRowHeight="15"/>
  <cols>
    <col min="1" max="1" width="8.5703125" customWidth="1"/>
    <col min="2" max="6" width="10.42578125" customWidth="1"/>
  </cols>
  <sheetData>
    <row r="1" spans="1:8" ht="25.5" customHeight="1">
      <c r="A1" s="346" t="s">
        <v>7</v>
      </c>
      <c r="B1" s="346"/>
    </row>
    <row r="2" spans="1:8" ht="40.5" customHeight="1">
      <c r="A2" s="348" t="s">
        <v>131</v>
      </c>
      <c r="B2" s="348"/>
      <c r="C2" s="348"/>
      <c r="D2" s="348"/>
      <c r="E2" s="348"/>
      <c r="F2" s="348"/>
    </row>
    <row r="3" spans="1:8" ht="13.5" customHeight="1">
      <c r="A3" s="349" t="s">
        <v>8</v>
      </c>
      <c r="B3" s="352" t="s">
        <v>9</v>
      </c>
      <c r="C3" s="354" t="s">
        <v>10</v>
      </c>
      <c r="D3" s="355"/>
      <c r="E3" s="355"/>
      <c r="F3" s="355"/>
    </row>
    <row r="4" spans="1:8" ht="48">
      <c r="A4" s="350"/>
      <c r="B4" s="353"/>
      <c r="C4" s="5" t="s">
        <v>11</v>
      </c>
      <c r="D4" s="5" t="s">
        <v>12</v>
      </c>
      <c r="E4" s="5" t="s">
        <v>13</v>
      </c>
      <c r="F4" s="38" t="s">
        <v>141</v>
      </c>
      <c r="H4" s="288"/>
    </row>
    <row r="5" spans="1:8" ht="13.5" customHeight="1">
      <c r="A5" s="351"/>
      <c r="B5" s="6" t="s">
        <v>14</v>
      </c>
      <c r="C5" s="356" t="s">
        <v>15</v>
      </c>
      <c r="D5" s="357"/>
      <c r="E5" s="357"/>
      <c r="F5" s="357"/>
    </row>
    <row r="6" spans="1:8" ht="12.75" customHeight="1">
      <c r="A6" s="358" t="s">
        <v>1</v>
      </c>
      <c r="B6" s="358"/>
      <c r="C6" s="358"/>
      <c r="D6" s="358"/>
      <c r="E6" s="358"/>
      <c r="F6" s="358"/>
    </row>
    <row r="7" spans="1:8" ht="12.75" customHeight="1">
      <c r="A7" s="7">
        <v>2006</v>
      </c>
      <c r="B7" s="8">
        <v>317237</v>
      </c>
      <c r="C7" s="9">
        <v>40</v>
      </c>
      <c r="D7" s="9">
        <v>15.3</v>
      </c>
      <c r="E7" s="10">
        <v>29.3</v>
      </c>
      <c r="F7" s="11">
        <v>15.4</v>
      </c>
      <c r="H7" s="2"/>
    </row>
    <row r="8" spans="1:8" ht="12.75" customHeight="1">
      <c r="A8" s="12">
        <v>2007</v>
      </c>
      <c r="B8" s="13">
        <v>326310</v>
      </c>
      <c r="C8" s="14">
        <v>39.200000000000003</v>
      </c>
      <c r="D8" s="14">
        <v>15.6</v>
      </c>
      <c r="E8" s="15">
        <v>29.7</v>
      </c>
      <c r="F8" s="16">
        <v>15.5</v>
      </c>
      <c r="H8" s="2"/>
    </row>
    <row r="9" spans="1:8" ht="12.75" customHeight="1">
      <c r="A9" s="7">
        <v>2008</v>
      </c>
      <c r="B9" s="8">
        <v>341327</v>
      </c>
      <c r="C9" s="9">
        <v>39.200000000000003</v>
      </c>
      <c r="D9" s="9">
        <v>16.100000000000001</v>
      </c>
      <c r="E9" s="10">
        <v>29</v>
      </c>
      <c r="F9" s="11">
        <v>15.7</v>
      </c>
      <c r="H9" s="2"/>
    </row>
    <row r="10" spans="1:8" ht="12.75" customHeight="1">
      <c r="A10" s="12">
        <v>2009</v>
      </c>
      <c r="B10" s="13">
        <v>359454</v>
      </c>
      <c r="C10" s="14">
        <v>39.200000000000003</v>
      </c>
      <c r="D10" s="14">
        <v>16.600000000000001</v>
      </c>
      <c r="E10" s="15">
        <v>28.6</v>
      </c>
      <c r="F10" s="16">
        <v>15.7</v>
      </c>
      <c r="H10" s="2"/>
    </row>
    <row r="11" spans="1:8" ht="12.75" customHeight="1">
      <c r="A11" s="17">
        <v>2010</v>
      </c>
      <c r="B11" s="18">
        <v>379006</v>
      </c>
      <c r="C11" s="19">
        <v>39.808340765053849</v>
      </c>
      <c r="D11" s="19">
        <v>16.342749191305678</v>
      </c>
      <c r="E11" s="20">
        <v>28.230951488894636</v>
      </c>
      <c r="F11" s="21">
        <v>15.617958554745833</v>
      </c>
      <c r="H11" s="2"/>
    </row>
    <row r="12" spans="1:8" ht="12.75" customHeight="1">
      <c r="A12" s="12">
        <v>2011</v>
      </c>
      <c r="B12" s="22">
        <v>393558</v>
      </c>
      <c r="C12" s="23">
        <v>40.251754506324353</v>
      </c>
      <c r="D12" s="23">
        <v>17.169515039714604</v>
      </c>
      <c r="E12" s="24">
        <v>27.567220079378391</v>
      </c>
      <c r="F12" s="25">
        <v>15.011510374582654</v>
      </c>
    </row>
    <row r="13" spans="1:8" ht="12.75" customHeight="1">
      <c r="A13" s="17">
        <v>2012</v>
      </c>
      <c r="B13" s="18">
        <v>416439</v>
      </c>
      <c r="C13" s="19">
        <v>40.22341807563653</v>
      </c>
      <c r="D13" s="19">
        <v>17.574482697345832</v>
      </c>
      <c r="E13" s="19">
        <v>27.211668455644162</v>
      </c>
      <c r="F13" s="30">
        <v>14.990430771373479</v>
      </c>
    </row>
    <row r="14" spans="1:8" ht="12.75" customHeight="1">
      <c r="A14" s="32">
        <v>2013</v>
      </c>
      <c r="B14" s="33">
        <v>444232</v>
      </c>
      <c r="C14" s="34">
        <v>40.269723928037607</v>
      </c>
      <c r="D14" s="34">
        <v>17.74658286661024</v>
      </c>
      <c r="E14" s="34">
        <v>26.546264114246611</v>
      </c>
      <c r="F14" s="35">
        <v>15.437429091105548</v>
      </c>
    </row>
    <row r="15" spans="1:8" ht="12.75" customHeight="1">
      <c r="A15" s="359" t="s">
        <v>2</v>
      </c>
      <c r="B15" s="359"/>
      <c r="C15" s="359"/>
      <c r="D15" s="359"/>
      <c r="E15" s="359"/>
      <c r="F15" s="359"/>
    </row>
    <row r="16" spans="1:8" ht="12.75" customHeight="1">
      <c r="A16" s="7">
        <v>2006</v>
      </c>
      <c r="B16" s="8">
        <v>248235</v>
      </c>
      <c r="C16" s="9">
        <v>45.1</v>
      </c>
      <c r="D16" s="9">
        <v>10.1</v>
      </c>
      <c r="E16" s="10">
        <v>27.5</v>
      </c>
      <c r="F16" s="27">
        <v>17.399999999999999</v>
      </c>
    </row>
    <row r="17" spans="1:6" ht="12.75" customHeight="1">
      <c r="A17" s="12">
        <v>2007</v>
      </c>
      <c r="B17" s="13">
        <v>255718</v>
      </c>
      <c r="C17" s="14">
        <v>43.8</v>
      </c>
      <c r="D17" s="14">
        <v>10.8</v>
      </c>
      <c r="E17" s="15">
        <v>28</v>
      </c>
      <c r="F17" s="29">
        <v>17.399999999999999</v>
      </c>
    </row>
    <row r="18" spans="1:6" ht="12.75" customHeight="1">
      <c r="A18" s="7">
        <v>2008</v>
      </c>
      <c r="B18" s="8">
        <v>269070</v>
      </c>
      <c r="C18" s="9">
        <v>43.5</v>
      </c>
      <c r="D18" s="9">
        <v>11.1</v>
      </c>
      <c r="E18" s="10">
        <v>27.5</v>
      </c>
      <c r="F18" s="27">
        <v>17.900000000000002</v>
      </c>
    </row>
    <row r="19" spans="1:6" ht="12.75" customHeight="1">
      <c r="A19" s="12">
        <v>2009</v>
      </c>
      <c r="B19" s="13">
        <v>283631</v>
      </c>
      <c r="C19" s="14">
        <v>43.3</v>
      </c>
      <c r="D19" s="14">
        <v>11.4</v>
      </c>
      <c r="E19" s="15">
        <v>27.4</v>
      </c>
      <c r="F19" s="29">
        <v>17.899999999999999</v>
      </c>
    </row>
    <row r="20" spans="1:6" ht="12.75" customHeight="1">
      <c r="A20" s="17">
        <v>2010</v>
      </c>
      <c r="B20" s="18">
        <v>299155</v>
      </c>
      <c r="C20" s="19">
        <v>43.080342966020957</v>
      </c>
      <c r="D20" s="19">
        <v>11.88447460346643</v>
      </c>
      <c r="E20" s="20">
        <v>27.156156507496114</v>
      </c>
      <c r="F20" s="30">
        <v>17.879025923016496</v>
      </c>
    </row>
    <row r="21" spans="1:6" ht="12.75" customHeight="1">
      <c r="A21" s="31">
        <v>2011</v>
      </c>
      <c r="B21" s="22">
        <v>309154</v>
      </c>
      <c r="C21" s="23">
        <v>42.879923921411333</v>
      </c>
      <c r="D21" s="23">
        <v>12.502506841250637</v>
      </c>
      <c r="E21" s="24">
        <v>27.216532860645504</v>
      </c>
      <c r="F21" s="26">
        <v>17.40103637669252</v>
      </c>
    </row>
    <row r="22" spans="1:6" ht="12.75" customHeight="1">
      <c r="A22" s="17">
        <v>2012</v>
      </c>
      <c r="B22" s="18">
        <v>327472</v>
      </c>
      <c r="C22" s="19">
        <v>42.964283969316455</v>
      </c>
      <c r="D22" s="19">
        <v>12.869191869839252</v>
      </c>
      <c r="E22" s="19">
        <v>26.783053207602482</v>
      </c>
      <c r="F22" s="30">
        <v>17.383470953241805</v>
      </c>
    </row>
    <row r="23" spans="1:6" ht="12.75" customHeight="1">
      <c r="A23" s="32">
        <v>2013</v>
      </c>
      <c r="B23" s="33">
        <v>350967</v>
      </c>
      <c r="C23" s="34">
        <v>42.939934523758645</v>
      </c>
      <c r="D23" s="34">
        <v>12.968740650830421</v>
      </c>
      <c r="E23" s="34">
        <v>26.202463479472428</v>
      </c>
      <c r="F23" s="35">
        <v>17.888861345938505</v>
      </c>
    </row>
    <row r="24" spans="1:6" ht="12.75" customHeight="1">
      <c r="A24" s="359" t="s">
        <v>3</v>
      </c>
      <c r="B24" s="359"/>
      <c r="C24" s="359"/>
      <c r="D24" s="359"/>
      <c r="E24" s="359"/>
      <c r="F24" s="359"/>
    </row>
    <row r="25" spans="1:6" ht="12.75" customHeight="1">
      <c r="A25" s="7">
        <v>2006</v>
      </c>
      <c r="B25" s="8">
        <v>69002</v>
      </c>
      <c r="C25" s="9">
        <v>21.8</v>
      </c>
      <c r="D25" s="9">
        <v>34.1</v>
      </c>
      <c r="E25" s="10">
        <v>35.700000000000003</v>
      </c>
      <c r="F25" s="27">
        <v>8.5</v>
      </c>
    </row>
    <row r="26" spans="1:6" ht="12.75" customHeight="1">
      <c r="A26" s="12">
        <v>2007</v>
      </c>
      <c r="B26" s="13">
        <v>70592</v>
      </c>
      <c r="C26" s="14">
        <v>22.8</v>
      </c>
      <c r="D26" s="14">
        <v>33.1</v>
      </c>
      <c r="E26" s="15">
        <v>35.6</v>
      </c>
      <c r="F26" s="29">
        <v>8.5</v>
      </c>
    </row>
    <row r="27" spans="1:6" ht="12.75" customHeight="1">
      <c r="A27" s="7">
        <v>2008</v>
      </c>
      <c r="B27" s="8">
        <v>72257</v>
      </c>
      <c r="C27" s="9">
        <v>22.9</v>
      </c>
      <c r="D27" s="9">
        <v>34.6</v>
      </c>
      <c r="E27" s="10">
        <v>34.6</v>
      </c>
      <c r="F27" s="27">
        <v>7.9</v>
      </c>
    </row>
    <row r="28" spans="1:6" ht="12.75" customHeight="1">
      <c r="A28" s="12">
        <v>2009</v>
      </c>
      <c r="B28" s="13">
        <v>75823</v>
      </c>
      <c r="C28" s="14">
        <v>23.8</v>
      </c>
      <c r="D28" s="14">
        <v>35.799999999999997</v>
      </c>
      <c r="E28" s="15">
        <v>33.1</v>
      </c>
      <c r="F28" s="29">
        <v>7.3</v>
      </c>
    </row>
    <row r="29" spans="1:6" ht="12.75" customHeight="1">
      <c r="A29" s="17">
        <v>2010</v>
      </c>
      <c r="B29" s="18">
        <v>79851</v>
      </c>
      <c r="C29" s="19">
        <v>27.550061990457227</v>
      </c>
      <c r="D29" s="19">
        <v>33.045296865411828</v>
      </c>
      <c r="E29" s="20">
        <v>32.257579742269975</v>
      </c>
      <c r="F29" s="30">
        <v>7.1470614018609666</v>
      </c>
    </row>
    <row r="30" spans="1:6" ht="12.75" customHeight="1">
      <c r="A30" s="31">
        <v>2011</v>
      </c>
      <c r="B30" s="22">
        <v>84404</v>
      </c>
      <c r="C30" s="23">
        <v>30.625325813942467</v>
      </c>
      <c r="D30" s="23">
        <v>34.26377896782143</v>
      </c>
      <c r="E30" s="24">
        <v>28.851713188948391</v>
      </c>
      <c r="F30" s="26">
        <v>6.2591820292877118</v>
      </c>
    </row>
    <row r="31" spans="1:6" ht="12.75" customHeight="1">
      <c r="A31" s="17">
        <v>2012</v>
      </c>
      <c r="B31" s="18">
        <v>88967</v>
      </c>
      <c r="C31" s="19">
        <v>30.134769071678264</v>
      </c>
      <c r="D31" s="19">
        <v>34.89383704070049</v>
      </c>
      <c r="E31" s="19">
        <v>28.789326379444063</v>
      </c>
      <c r="F31" s="30">
        <v>6.1820675081771892</v>
      </c>
    </row>
    <row r="32" spans="1:6" ht="12.75" customHeight="1">
      <c r="A32" s="32">
        <v>2013</v>
      </c>
      <c r="B32" s="33">
        <v>93265</v>
      </c>
      <c r="C32" s="34">
        <v>30.221412105291375</v>
      </c>
      <c r="D32" s="34">
        <v>35.726156650404761</v>
      </c>
      <c r="E32" s="34">
        <v>27.840025733126041</v>
      </c>
      <c r="F32" s="35">
        <v>6.2124055111778267</v>
      </c>
    </row>
    <row r="33" spans="1:6" ht="72.75" customHeight="1">
      <c r="A33" s="360" t="s">
        <v>182</v>
      </c>
      <c r="B33" s="360"/>
      <c r="C33" s="360"/>
      <c r="D33" s="360"/>
      <c r="E33" s="360"/>
      <c r="F33" s="360"/>
    </row>
    <row r="34" spans="1:6" ht="24" customHeight="1">
      <c r="A34" s="361" t="s">
        <v>142</v>
      </c>
      <c r="B34" s="361"/>
      <c r="C34" s="361"/>
      <c r="D34" s="361"/>
      <c r="E34" s="361"/>
      <c r="F34" s="361"/>
    </row>
    <row r="35" spans="1:6" ht="37.5" customHeight="1">
      <c r="A35" s="347" t="s">
        <v>16</v>
      </c>
      <c r="B35" s="347"/>
      <c r="C35" s="347"/>
      <c r="D35" s="347"/>
      <c r="E35" s="347"/>
      <c r="F35" s="347"/>
    </row>
  </sheetData>
  <mergeCells count="12">
    <mergeCell ref="A33:F33"/>
    <mergeCell ref="A34:F34"/>
    <mergeCell ref="A1:B1"/>
    <mergeCell ref="A35:F35"/>
    <mergeCell ref="A2:F2"/>
    <mergeCell ref="A3:A5"/>
    <mergeCell ref="B3:B4"/>
    <mergeCell ref="C3:F3"/>
    <mergeCell ref="C5:F5"/>
    <mergeCell ref="A6:F6"/>
    <mergeCell ref="A15:F15"/>
    <mergeCell ref="A24:F24"/>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H35"/>
  <sheetViews>
    <sheetView workbookViewId="0"/>
  </sheetViews>
  <sheetFormatPr baseColWidth="10" defaultRowHeight="15"/>
  <cols>
    <col min="1" max="1" width="24" customWidth="1"/>
    <col min="2" max="3" width="13.7109375" customWidth="1"/>
    <col min="4" max="4" width="15.140625" customWidth="1"/>
    <col min="5" max="6" width="13.7109375" customWidth="1"/>
  </cols>
  <sheetData>
    <row r="1" spans="1:8" ht="25.5" customHeight="1">
      <c r="A1" s="85" t="s">
        <v>7</v>
      </c>
      <c r="B1" s="85"/>
    </row>
    <row r="2" spans="1:8" ht="15" customHeight="1">
      <c r="A2" s="364" t="s">
        <v>127</v>
      </c>
      <c r="B2" s="365"/>
      <c r="C2" s="365"/>
      <c r="D2" s="365"/>
      <c r="E2" s="365"/>
      <c r="F2" s="365"/>
    </row>
    <row r="3" spans="1:8" ht="27" customHeight="1">
      <c r="A3" s="369" t="s">
        <v>0</v>
      </c>
      <c r="B3" s="376" t="s">
        <v>128</v>
      </c>
      <c r="C3" s="377"/>
      <c r="D3" s="372" t="s">
        <v>151</v>
      </c>
      <c r="E3" s="373"/>
      <c r="F3" s="373"/>
      <c r="G3" s="4"/>
      <c r="H3" s="65"/>
    </row>
    <row r="4" spans="1:8" ht="22.5" customHeight="1">
      <c r="A4" s="370"/>
      <c r="B4" s="374" t="s">
        <v>129</v>
      </c>
      <c r="C4" s="378" t="s">
        <v>130</v>
      </c>
      <c r="D4" s="374" t="s">
        <v>149</v>
      </c>
      <c r="E4" s="366" t="s">
        <v>150</v>
      </c>
      <c r="F4" s="367"/>
    </row>
    <row r="5" spans="1:8" ht="54" customHeight="1">
      <c r="A5" s="370"/>
      <c r="B5" s="375"/>
      <c r="C5" s="367"/>
      <c r="D5" s="375"/>
      <c r="E5" s="227" t="s">
        <v>4</v>
      </c>
      <c r="F5" s="227" t="s">
        <v>5</v>
      </c>
      <c r="G5" s="4"/>
    </row>
    <row r="6" spans="1:8" ht="15" customHeight="1">
      <c r="A6" s="371"/>
      <c r="B6" s="368" t="s">
        <v>6</v>
      </c>
      <c r="C6" s="368"/>
      <c r="D6" s="368"/>
      <c r="E6" s="368"/>
      <c r="F6" s="368"/>
      <c r="G6" s="4"/>
    </row>
    <row r="7" spans="1:8" ht="12.95" customHeight="1">
      <c r="A7" s="67" t="s">
        <v>185</v>
      </c>
      <c r="B7" s="68">
        <v>4.5867391304347827</v>
      </c>
      <c r="C7" s="69">
        <v>4.6800000000000006</v>
      </c>
      <c r="D7" s="69">
        <v>7.1134669151910535</v>
      </c>
      <c r="E7" s="69">
        <v>8.854942977190877</v>
      </c>
      <c r="F7" s="70">
        <v>8.125</v>
      </c>
      <c r="G7" s="290"/>
    </row>
    <row r="8" spans="1:8" ht="12.95" customHeight="1">
      <c r="A8" s="71" t="s">
        <v>2</v>
      </c>
      <c r="B8" s="72">
        <v>3.7591666666666672</v>
      </c>
      <c r="C8" s="72">
        <v>4.1489361702127656</v>
      </c>
      <c r="D8" s="72">
        <v>6.5565877525252532</v>
      </c>
      <c r="E8" s="72">
        <v>8.6624999999999996</v>
      </c>
      <c r="F8" s="73">
        <v>7.9242718364302185</v>
      </c>
      <c r="G8" s="4"/>
    </row>
    <row r="9" spans="1:8" ht="12.95" customHeight="1">
      <c r="A9" s="289" t="s">
        <v>181</v>
      </c>
      <c r="B9" s="68">
        <v>6.3374999999999995</v>
      </c>
      <c r="C9" s="68">
        <v>7.859573227611941</v>
      </c>
      <c r="D9" s="68">
        <v>10.461839767404296</v>
      </c>
      <c r="E9" s="68">
        <v>12.140129716981132</v>
      </c>
      <c r="F9" s="70">
        <v>10.825557491289199</v>
      </c>
      <c r="G9" s="290"/>
    </row>
    <row r="10" spans="1:8" ht="12.95" customHeight="1">
      <c r="A10" s="71" t="s">
        <v>25</v>
      </c>
      <c r="B10" s="72">
        <v>3.2906250000000004</v>
      </c>
      <c r="C10" s="75">
        <v>3.6092544987146531</v>
      </c>
      <c r="D10" s="72">
        <v>6.0188173302107728</v>
      </c>
      <c r="E10" s="72">
        <v>8.1678303410278321</v>
      </c>
      <c r="F10" s="73">
        <v>7.2445820433436525</v>
      </c>
      <c r="G10" s="4"/>
    </row>
    <row r="11" spans="1:8" ht="12.95" customHeight="1">
      <c r="A11" s="76" t="s">
        <v>26</v>
      </c>
      <c r="B11" s="68">
        <v>3.9035246272028914</v>
      </c>
      <c r="C11" s="77">
        <v>4.16</v>
      </c>
      <c r="D11" s="68">
        <v>7.5597857142857139</v>
      </c>
      <c r="E11" s="68">
        <v>8.866803648150988</v>
      </c>
      <c r="F11" s="70">
        <v>8.3131578947368414</v>
      </c>
      <c r="G11" s="4"/>
    </row>
    <row r="12" spans="1:8" ht="12.95" customHeight="1">
      <c r="A12" s="71" t="s">
        <v>27</v>
      </c>
      <c r="B12" s="78" t="s">
        <v>28</v>
      </c>
      <c r="C12" s="79" t="s">
        <v>28</v>
      </c>
      <c r="D12" s="78" t="s">
        <v>28</v>
      </c>
      <c r="E12" s="78" t="s">
        <v>28</v>
      </c>
      <c r="F12" s="80" t="s">
        <v>28</v>
      </c>
      <c r="G12" s="4"/>
    </row>
    <row r="13" spans="1:8" ht="12.95" customHeight="1">
      <c r="A13" s="76" t="s">
        <v>29</v>
      </c>
      <c r="B13" s="68">
        <v>6.523304946184318</v>
      </c>
      <c r="C13" s="77">
        <v>7.6369736842105258</v>
      </c>
      <c r="D13" s="68">
        <v>10.129870129870129</v>
      </c>
      <c r="E13" s="68">
        <v>11.027528571428572</v>
      </c>
      <c r="F13" s="70">
        <v>10.167857142857143</v>
      </c>
      <c r="G13" s="4"/>
    </row>
    <row r="14" spans="1:8" ht="12.95" customHeight="1">
      <c r="A14" s="71" t="s">
        <v>30</v>
      </c>
      <c r="B14" s="72">
        <v>3.2201834862385299</v>
      </c>
      <c r="C14" s="75">
        <v>3.2982857142857145</v>
      </c>
      <c r="D14" s="72">
        <v>6.4830998477662529</v>
      </c>
      <c r="E14" s="72">
        <v>7.8240740740740735</v>
      </c>
      <c r="F14" s="73">
        <v>5.4736842105263159</v>
      </c>
      <c r="G14" s="4"/>
    </row>
    <row r="15" spans="1:8" ht="12.95" customHeight="1">
      <c r="A15" s="76" t="s">
        <v>31</v>
      </c>
      <c r="B15" s="68">
        <v>5.4418304118758076</v>
      </c>
      <c r="C15" s="77">
        <v>5.9530332681017608</v>
      </c>
      <c r="D15" s="68">
        <v>8.0954545454545457</v>
      </c>
      <c r="E15" s="68">
        <v>9.4687607024005676</v>
      </c>
      <c r="F15" s="70">
        <v>8.8676782765940718</v>
      </c>
      <c r="G15" s="4"/>
    </row>
    <row r="16" spans="1:8" ht="12.95" customHeight="1">
      <c r="A16" s="71" t="s">
        <v>32</v>
      </c>
      <c r="B16" s="72">
        <v>3.9913332104001471</v>
      </c>
      <c r="C16" s="75">
        <v>4.2818655851680179</v>
      </c>
      <c r="D16" s="72">
        <v>7.6322358825825267</v>
      </c>
      <c r="E16" s="72">
        <v>9.7620743034055728</v>
      </c>
      <c r="F16" s="73">
        <v>8.8055555555555554</v>
      </c>
      <c r="G16" s="4"/>
    </row>
    <row r="17" spans="1:7" ht="12.95" customHeight="1">
      <c r="A17" s="76" t="s">
        <v>33</v>
      </c>
      <c r="B17" s="68">
        <v>6.1072916666666668</v>
      </c>
      <c r="C17" s="77">
        <v>7.6209794730887337</v>
      </c>
      <c r="D17" s="68">
        <v>11.187563938618926</v>
      </c>
      <c r="E17" s="68">
        <v>14.111153071500503</v>
      </c>
      <c r="F17" s="70">
        <v>11.85</v>
      </c>
      <c r="G17" s="4"/>
    </row>
    <row r="18" spans="1:7" ht="12.95" customHeight="1">
      <c r="A18" s="71" t="s">
        <v>34</v>
      </c>
      <c r="B18" s="72">
        <v>4.1909584980237149</v>
      </c>
      <c r="C18" s="75">
        <v>4.4096750902527075</v>
      </c>
      <c r="D18" s="72">
        <v>6.3521961191333061</v>
      </c>
      <c r="E18" s="72">
        <v>8.4372562616312834</v>
      </c>
      <c r="F18" s="73">
        <v>7.6590730557737627</v>
      </c>
      <c r="G18" s="4"/>
    </row>
    <row r="19" spans="1:7" ht="12.95" customHeight="1">
      <c r="A19" s="76" t="s">
        <v>35</v>
      </c>
      <c r="B19" s="68">
        <v>3.6323529411764706</v>
      </c>
      <c r="C19" s="77">
        <v>3.8805982007529458</v>
      </c>
      <c r="D19" s="68">
        <v>6</v>
      </c>
      <c r="E19" s="68">
        <v>8.5492321083838938</v>
      </c>
      <c r="F19" s="70">
        <v>7.9166980373803257</v>
      </c>
      <c r="G19" s="4"/>
    </row>
    <row r="20" spans="1:7" ht="12.95" customHeight="1">
      <c r="A20" s="71" t="s">
        <v>36</v>
      </c>
      <c r="B20" s="72">
        <v>3.8048780487804881</v>
      </c>
      <c r="C20" s="75">
        <v>4.9224977856510188</v>
      </c>
      <c r="D20" s="72">
        <v>6.8411602209944746</v>
      </c>
      <c r="E20" s="72">
        <v>8.712765957446809</v>
      </c>
      <c r="F20" s="73">
        <v>8.1058713099143347</v>
      </c>
      <c r="G20" s="4"/>
    </row>
    <row r="21" spans="1:7" ht="12.95" customHeight="1">
      <c r="A21" s="76" t="s">
        <v>37</v>
      </c>
      <c r="B21" s="68">
        <v>3.6583333333333332</v>
      </c>
      <c r="C21" s="77">
        <v>3.9590892993352949</v>
      </c>
      <c r="D21" s="68">
        <v>7.1031468531468533</v>
      </c>
      <c r="E21" s="68">
        <v>9.8673611111111104</v>
      </c>
      <c r="F21" s="70">
        <v>7.86435306443164</v>
      </c>
      <c r="G21" s="4"/>
    </row>
    <row r="22" spans="1:7" ht="12.95" customHeight="1">
      <c r="A22" s="71" t="s">
        <v>38</v>
      </c>
      <c r="B22" s="72">
        <v>6.6199411237298262</v>
      </c>
      <c r="C22" s="75">
        <v>8.1544153620352251</v>
      </c>
      <c r="D22" s="72">
        <v>11.156088082901555</v>
      </c>
      <c r="E22" s="72">
        <v>12.674999999999999</v>
      </c>
      <c r="F22" s="73">
        <v>11.508196721311476</v>
      </c>
      <c r="G22" s="4"/>
    </row>
    <row r="23" spans="1:7" ht="12.95" customHeight="1">
      <c r="A23" s="76" t="s">
        <v>39</v>
      </c>
      <c r="B23" s="68">
        <v>6.7132331161137451</v>
      </c>
      <c r="C23" s="77">
        <v>8.125</v>
      </c>
      <c r="D23" s="68">
        <v>10.963159403669724</v>
      </c>
      <c r="E23" s="68">
        <v>12.266129032258064</v>
      </c>
      <c r="F23" s="70">
        <v>11.364238410596027</v>
      </c>
      <c r="G23" s="4"/>
    </row>
    <row r="24" spans="1:7" ht="12.95" customHeight="1">
      <c r="A24" s="71" t="s">
        <v>40</v>
      </c>
      <c r="B24" s="72">
        <v>3.9097744360902258</v>
      </c>
      <c r="C24" s="75">
        <v>4.0605995750421346</v>
      </c>
      <c r="D24" s="72">
        <v>5.9196428571428568</v>
      </c>
      <c r="E24" s="72">
        <v>8.9592657209334909</v>
      </c>
      <c r="F24" s="73">
        <v>7.1666498588140382</v>
      </c>
      <c r="G24" s="4"/>
    </row>
    <row r="25" spans="1:7" ht="12.95" customHeight="1">
      <c r="A25" s="81" t="s">
        <v>41</v>
      </c>
      <c r="B25" s="82">
        <v>5.350609756097561</v>
      </c>
      <c r="C25" s="83">
        <v>7.5554440245630605</v>
      </c>
      <c r="D25" s="82">
        <v>9.4220454545454544</v>
      </c>
      <c r="E25" s="82">
        <v>10.684559659090908</v>
      </c>
      <c r="F25" s="84">
        <v>9.7301829268292686</v>
      </c>
      <c r="G25" s="4"/>
    </row>
    <row r="26" spans="1:7" ht="25.5" customHeight="1">
      <c r="A26" s="379" t="s">
        <v>42</v>
      </c>
      <c r="B26" s="380"/>
      <c r="C26" s="380"/>
      <c r="D26" s="380"/>
      <c r="E26" s="380"/>
      <c r="F26" s="380"/>
      <c r="G26" s="4"/>
    </row>
    <row r="27" spans="1:7" ht="61.5" customHeight="1">
      <c r="A27" s="381" t="s">
        <v>186</v>
      </c>
      <c r="B27" s="382"/>
      <c r="C27" s="382"/>
      <c r="D27" s="382"/>
      <c r="E27" s="382"/>
      <c r="F27" s="382"/>
      <c r="G27" s="290"/>
    </row>
    <row r="28" spans="1:7" ht="36.75" customHeight="1">
      <c r="A28" s="362" t="s">
        <v>197</v>
      </c>
      <c r="B28" s="363"/>
      <c r="C28" s="363"/>
      <c r="D28" s="363"/>
      <c r="E28" s="363"/>
      <c r="F28" s="363"/>
      <c r="G28" s="290"/>
    </row>
    <row r="29" spans="1:7" ht="25.5" customHeight="1">
      <c r="A29" s="362" t="s">
        <v>43</v>
      </c>
      <c r="B29" s="363"/>
      <c r="C29" s="363"/>
      <c r="D29" s="363"/>
      <c r="E29" s="363"/>
      <c r="F29" s="363"/>
      <c r="G29" s="4"/>
    </row>
    <row r="30" spans="1:7">
      <c r="G30" s="4"/>
    </row>
    <row r="31" spans="1:7">
      <c r="G31" s="4"/>
    </row>
    <row r="32" spans="1:7">
      <c r="G32" s="4"/>
    </row>
    <row r="33" spans="7:7">
      <c r="G33" s="4"/>
    </row>
    <row r="34" spans="7:7">
      <c r="G34" s="4"/>
    </row>
    <row r="35" spans="7:7">
      <c r="G35" s="4"/>
    </row>
  </sheetData>
  <mergeCells count="13">
    <mergeCell ref="A26:F26"/>
    <mergeCell ref="A27:F27"/>
    <mergeCell ref="A28:F28"/>
    <mergeCell ref="A29:F29"/>
    <mergeCell ref="A2:F2"/>
    <mergeCell ref="E4:F4"/>
    <mergeCell ref="B6:F6"/>
    <mergeCell ref="A3:A6"/>
    <mergeCell ref="D3:F3"/>
    <mergeCell ref="D4:D5"/>
    <mergeCell ref="B3:C3"/>
    <mergeCell ref="B4:B5"/>
    <mergeCell ref="C4:C5"/>
  </mergeCells>
  <hyperlinks>
    <hyperlink ref="A1" location="Inhalt!A1" display="Zurück zum Inhalt"/>
  </hyperlinks>
  <pageMargins left="0.70866141732283472" right="0.70866141732283472" top="0.78740157480314965" bottom="0.78740157480314965"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Q27"/>
  <sheetViews>
    <sheetView workbookViewId="0"/>
  </sheetViews>
  <sheetFormatPr baseColWidth="10" defaultRowHeight="15"/>
  <cols>
    <col min="1" max="1" width="27.5703125" customWidth="1"/>
  </cols>
  <sheetData>
    <row r="1" spans="1:17" ht="25.5" customHeight="1">
      <c r="A1" s="85" t="s">
        <v>7</v>
      </c>
      <c r="B1" s="85"/>
    </row>
    <row r="2" spans="1:17" ht="28.5" customHeight="1">
      <c r="A2" s="383" t="s">
        <v>190</v>
      </c>
      <c r="B2" s="383"/>
      <c r="C2" s="383"/>
      <c r="D2" s="383"/>
      <c r="E2" s="383"/>
      <c r="F2" s="384"/>
      <c r="G2" s="384"/>
      <c r="H2" s="384"/>
      <c r="I2" s="65"/>
    </row>
    <row r="3" spans="1:17" ht="18.75" customHeight="1">
      <c r="A3" s="387" t="s">
        <v>0</v>
      </c>
      <c r="B3" s="394" t="s">
        <v>92</v>
      </c>
      <c r="C3" s="395"/>
      <c r="D3" s="395"/>
      <c r="E3" s="396"/>
      <c r="F3" s="385" t="s">
        <v>198</v>
      </c>
      <c r="G3" s="386"/>
      <c r="H3" s="386"/>
      <c r="I3" s="4"/>
    </row>
    <row r="4" spans="1:17">
      <c r="A4" s="388"/>
      <c r="B4" s="149" t="s">
        <v>93</v>
      </c>
      <c r="C4" s="149" t="s">
        <v>94</v>
      </c>
      <c r="D4" s="149" t="s">
        <v>95</v>
      </c>
      <c r="E4" s="149" t="s">
        <v>96</v>
      </c>
      <c r="F4" s="149" t="s">
        <v>97</v>
      </c>
      <c r="G4" s="216" t="s">
        <v>98</v>
      </c>
      <c r="H4" s="217" t="s">
        <v>134</v>
      </c>
      <c r="I4" s="4"/>
    </row>
    <row r="5" spans="1:17" ht="12.75" customHeight="1">
      <c r="A5" s="389"/>
      <c r="B5" s="390" t="s">
        <v>14</v>
      </c>
      <c r="C5" s="391"/>
      <c r="D5" s="391"/>
      <c r="E5" s="391"/>
      <c r="F5" s="391"/>
      <c r="G5" s="391"/>
      <c r="H5" s="391"/>
      <c r="I5" s="4"/>
    </row>
    <row r="6" spans="1:17" ht="12.75" customHeight="1">
      <c r="A6" s="148" t="s">
        <v>1</v>
      </c>
      <c r="B6" s="150">
        <v>16070</v>
      </c>
      <c r="C6" s="150">
        <v>17963</v>
      </c>
      <c r="D6" s="150">
        <v>19003</v>
      </c>
      <c r="E6" s="150">
        <v>21015</v>
      </c>
      <c r="F6" s="151">
        <f>SUM(F9:F24)</f>
        <v>22967.720504318811</v>
      </c>
      <c r="G6" s="151">
        <f>SUM(G9:G24)</f>
        <v>25098.269240873571</v>
      </c>
      <c r="H6" s="220">
        <f>SUM(H9:H24)</f>
        <v>27472.579887709664</v>
      </c>
      <c r="I6" s="28"/>
      <c r="J6" s="2"/>
      <c r="M6" s="1"/>
      <c r="O6" s="1"/>
      <c r="P6" s="1"/>
      <c r="Q6" s="1"/>
    </row>
    <row r="7" spans="1:17" ht="12.75" customHeight="1">
      <c r="A7" s="98" t="s">
        <v>2</v>
      </c>
      <c r="B7" s="132">
        <v>12804</v>
      </c>
      <c r="C7" s="132">
        <v>13944</v>
      </c>
      <c r="D7" s="132">
        <v>14217</v>
      </c>
      <c r="E7" s="132">
        <v>15061</v>
      </c>
      <c r="F7" s="152">
        <f>F9+F10+F13+F14+F15+F17+F18+F19+F20+F23</f>
        <v>16082.950777177502</v>
      </c>
      <c r="G7" s="152">
        <f>G9+G10+G13+G14+G15+G17+G18+G19+G20+G23</f>
        <v>17401.815447078759</v>
      </c>
      <c r="H7" s="221">
        <f>H9+H10+H13+H14+H15+H17+H18+H19+H20+H23</f>
        <v>19234.935934061719</v>
      </c>
      <c r="I7" s="28"/>
      <c r="J7" s="1"/>
      <c r="O7" s="1"/>
      <c r="P7" s="1"/>
      <c r="Q7" s="1"/>
    </row>
    <row r="8" spans="1:17" ht="12.75" customHeight="1">
      <c r="A8" s="96" t="s">
        <v>3</v>
      </c>
      <c r="B8" s="150">
        <v>3266</v>
      </c>
      <c r="C8" s="150">
        <v>4019</v>
      </c>
      <c r="D8" s="150">
        <v>4786</v>
      </c>
      <c r="E8" s="150">
        <v>5954</v>
      </c>
      <c r="F8" s="151">
        <f>F11+F12+F16+F22+F24+F21</f>
        <v>6884.769727141309</v>
      </c>
      <c r="G8" s="151">
        <f>G11+G12+G16+G22+G24+G21</f>
        <v>7696.453793794808</v>
      </c>
      <c r="H8" s="220">
        <f>H11+H12+H16+H22+H24+H21</f>
        <v>8237.6439536479447</v>
      </c>
      <c r="I8" s="4"/>
      <c r="N8" s="153"/>
      <c r="O8" s="1"/>
      <c r="P8" s="1"/>
      <c r="Q8" s="1"/>
    </row>
    <row r="9" spans="1:17" ht="12.75" customHeight="1">
      <c r="A9" s="71" t="s">
        <v>25</v>
      </c>
      <c r="B9" s="132">
        <v>2569</v>
      </c>
      <c r="C9" s="132">
        <v>2273</v>
      </c>
      <c r="D9" s="132">
        <v>2365</v>
      </c>
      <c r="E9" s="132">
        <v>2533</v>
      </c>
      <c r="F9" s="152">
        <f>[1]Ausbildungskapazitäten!I36</f>
        <v>2692.0975206611574</v>
      </c>
      <c r="G9" s="152">
        <f>[1]Ausbildungskapazitäten!J36</f>
        <v>3006.9431404958682</v>
      </c>
      <c r="H9" s="221">
        <f>[1]Ausbildungskapazitäten!K36</f>
        <v>3464.9765289256202</v>
      </c>
      <c r="I9" s="4"/>
      <c r="K9" s="95"/>
      <c r="L9" s="95"/>
      <c r="M9" s="95"/>
      <c r="O9" s="1"/>
      <c r="P9" s="1"/>
      <c r="Q9" s="1"/>
    </row>
    <row r="10" spans="1:17" ht="12.75" customHeight="1">
      <c r="A10" s="76" t="s">
        <v>26</v>
      </c>
      <c r="B10" s="135">
        <v>2052</v>
      </c>
      <c r="C10" s="135">
        <v>1994</v>
      </c>
      <c r="D10" s="135">
        <v>2063</v>
      </c>
      <c r="E10" s="135">
        <v>2120</v>
      </c>
      <c r="F10" s="218">
        <f>[1]Ausbildungskapazitäten!I37</f>
        <v>2237.2093023255811</v>
      </c>
      <c r="G10" s="218">
        <f>[1]Ausbildungskapazitäten!J37</f>
        <v>2333.9534883720926</v>
      </c>
      <c r="H10" s="222">
        <f>[1]Ausbildungskapazitäten!K37</f>
        <v>2545.1162790697667</v>
      </c>
      <c r="I10" s="4"/>
      <c r="K10" s="95"/>
      <c r="L10" s="95"/>
      <c r="M10" s="95"/>
      <c r="O10" s="1"/>
      <c r="P10" s="1"/>
      <c r="Q10" s="1"/>
    </row>
    <row r="11" spans="1:17" ht="12.75" customHeight="1">
      <c r="A11" s="71" t="s">
        <v>84</v>
      </c>
      <c r="B11" s="132">
        <v>977</v>
      </c>
      <c r="C11" s="132">
        <v>1064</v>
      </c>
      <c r="D11" s="132">
        <v>1191</v>
      </c>
      <c r="E11" s="132">
        <v>1444</v>
      </c>
      <c r="F11" s="152">
        <f>[1]Ausbildungskapazitäten!I38</f>
        <v>1751.4942528735633</v>
      </c>
      <c r="G11" s="152">
        <f>[1]Ausbildungskapazitäten!J38</f>
        <v>2263.4022988505749</v>
      </c>
      <c r="H11" s="221">
        <f>[1]Ausbildungskapazitäten!K38</f>
        <v>2450.344827586207</v>
      </c>
      <c r="I11" s="4"/>
      <c r="K11" s="95"/>
      <c r="L11" s="95"/>
      <c r="M11" s="95"/>
      <c r="O11" s="1"/>
      <c r="P11" s="1"/>
      <c r="Q11" s="1"/>
    </row>
    <row r="12" spans="1:17" ht="12.75" customHeight="1">
      <c r="A12" s="76" t="s">
        <v>29</v>
      </c>
      <c r="B12" s="135">
        <v>581</v>
      </c>
      <c r="C12" s="135">
        <v>745</v>
      </c>
      <c r="D12" s="135">
        <v>920</v>
      </c>
      <c r="E12" s="135">
        <v>1151</v>
      </c>
      <c r="F12" s="218">
        <f>[1]Ausbildungskapazitäten!I39</f>
        <v>1342.9749077490774</v>
      </c>
      <c r="G12" s="218">
        <f>[1]Ausbildungskapazitäten!J39</f>
        <v>1484.8324723247233</v>
      </c>
      <c r="H12" s="222">
        <f>[1]Ausbildungskapazitäten!K39</f>
        <v>1466.9940959409594</v>
      </c>
      <c r="I12" s="4"/>
      <c r="K12" s="154"/>
      <c r="L12" s="154"/>
      <c r="M12" s="154"/>
      <c r="O12" s="1"/>
      <c r="P12" s="1"/>
      <c r="Q12" s="1"/>
    </row>
    <row r="13" spans="1:17" ht="12.75" customHeight="1">
      <c r="A13" s="71" t="s">
        <v>30</v>
      </c>
      <c r="B13" s="132">
        <v>185</v>
      </c>
      <c r="C13" s="132">
        <v>192</v>
      </c>
      <c r="D13" s="132">
        <v>214</v>
      </c>
      <c r="E13" s="132">
        <v>221</v>
      </c>
      <c r="F13" s="152">
        <f>[1]Ausbildungskapazitäten!I40</f>
        <v>244</v>
      </c>
      <c r="G13" s="152">
        <f>[1]Ausbildungskapazitäten!J40</f>
        <v>300</v>
      </c>
      <c r="H13" s="221">
        <f>[1]Ausbildungskapazitäten!K40</f>
        <v>287</v>
      </c>
      <c r="I13" s="4"/>
      <c r="K13" s="95"/>
      <c r="L13" s="95"/>
      <c r="M13" s="95"/>
      <c r="O13" s="1"/>
      <c r="P13" s="1"/>
      <c r="Q13" s="1"/>
    </row>
    <row r="14" spans="1:17" ht="12.75" customHeight="1">
      <c r="A14" s="76" t="s">
        <v>31</v>
      </c>
      <c r="B14" s="135">
        <v>463</v>
      </c>
      <c r="C14" s="135">
        <v>578</v>
      </c>
      <c r="D14" s="135">
        <v>545</v>
      </c>
      <c r="E14" s="135">
        <v>618</v>
      </c>
      <c r="F14" s="218">
        <f>[1]Ausbildungskapazitäten!I41</f>
        <v>659.31721194879083</v>
      </c>
      <c r="G14" s="218">
        <f>[1]Ausbildungskapazitäten!J41</f>
        <v>800.85064011379779</v>
      </c>
      <c r="H14" s="222">
        <f>[1]Ausbildungskapazitäten!K41</f>
        <v>918.64864864864842</v>
      </c>
      <c r="I14" s="4"/>
      <c r="K14" s="95"/>
      <c r="L14" s="95"/>
      <c r="M14" s="95"/>
      <c r="O14" s="1"/>
      <c r="P14" s="1"/>
      <c r="Q14" s="1"/>
    </row>
    <row r="15" spans="1:17" ht="12.75" customHeight="1">
      <c r="A15" s="71" t="s">
        <v>32</v>
      </c>
      <c r="B15" s="132">
        <v>1267</v>
      </c>
      <c r="C15" s="132">
        <v>1773</v>
      </c>
      <c r="D15" s="132">
        <v>1322</v>
      </c>
      <c r="E15" s="132">
        <v>1418</v>
      </c>
      <c r="F15" s="152">
        <f>[1]Ausbildungskapazitäten!I42</f>
        <v>1539.3882224645583</v>
      </c>
      <c r="G15" s="152">
        <f>[1]Ausbildungskapazitäten!J42</f>
        <v>1679.3326063249726</v>
      </c>
      <c r="H15" s="221">
        <f>[1]Ausbildungskapazitäten!K42</f>
        <v>1950.7164667393674</v>
      </c>
      <c r="I15" s="4"/>
      <c r="K15" s="95"/>
      <c r="L15" s="95"/>
      <c r="M15" s="95"/>
      <c r="O15" s="1"/>
      <c r="P15" s="1"/>
      <c r="Q15" s="1"/>
    </row>
    <row r="16" spans="1:17" ht="12.75" customHeight="1">
      <c r="A16" s="76" t="s">
        <v>33</v>
      </c>
      <c r="B16" s="135">
        <v>206</v>
      </c>
      <c r="C16" s="135">
        <v>269</v>
      </c>
      <c r="D16" s="135">
        <v>332</v>
      </c>
      <c r="E16" s="135">
        <v>459</v>
      </c>
      <c r="F16" s="218">
        <f>[1]Ausbildungskapazitäten!I43</f>
        <v>321.3</v>
      </c>
      <c r="G16" s="218">
        <f>[1]Ausbildungskapazitäten!J43</f>
        <v>395.1</v>
      </c>
      <c r="H16" s="222">
        <f>[1]Ausbildungskapazitäten!K43</f>
        <v>395.1</v>
      </c>
      <c r="I16" s="4"/>
      <c r="K16" s="95"/>
      <c r="L16" s="95"/>
      <c r="M16" s="95"/>
      <c r="O16" s="1"/>
      <c r="P16" s="1"/>
      <c r="Q16" s="1"/>
    </row>
    <row r="17" spans="1:17" ht="12.75" customHeight="1">
      <c r="A17" s="71" t="s">
        <v>34</v>
      </c>
      <c r="B17" s="132">
        <v>1620</v>
      </c>
      <c r="C17" s="132">
        <v>1802</v>
      </c>
      <c r="D17" s="132">
        <v>1923</v>
      </c>
      <c r="E17" s="132">
        <v>2048</v>
      </c>
      <c r="F17" s="152">
        <f>[1]Ausbildungskapazitäten!I44</f>
        <v>2182.101107366394</v>
      </c>
      <c r="G17" s="152">
        <f>[1]Ausbildungskapazitäten!J44</f>
        <v>2285.635050553683</v>
      </c>
      <c r="H17" s="221">
        <f>[1]Ausbildungskapazitäten!K44</f>
        <v>2435.5127587867114</v>
      </c>
      <c r="I17" s="4"/>
      <c r="K17" s="95"/>
      <c r="L17" s="95"/>
      <c r="M17" s="95"/>
      <c r="O17" s="1"/>
      <c r="P17" s="1"/>
      <c r="Q17" s="1"/>
    </row>
    <row r="18" spans="1:17" ht="12.75" customHeight="1">
      <c r="A18" s="76" t="s">
        <v>35</v>
      </c>
      <c r="B18" s="135">
        <v>3141</v>
      </c>
      <c r="C18" s="135">
        <v>3810</v>
      </c>
      <c r="D18" s="135">
        <v>4126</v>
      </c>
      <c r="E18" s="135">
        <v>4429</v>
      </c>
      <c r="F18" s="218">
        <f>[1]Ausbildungskapazitäten!I45</f>
        <v>4564.4046686746988</v>
      </c>
      <c r="G18" s="218">
        <f>[1]Ausbildungskapazitäten!J45</f>
        <v>4703.144427710843</v>
      </c>
      <c r="H18" s="222">
        <f>[1]Ausbildungskapazitäten!K45</f>
        <v>4987.2941265060244</v>
      </c>
      <c r="I18" s="4"/>
      <c r="K18" s="95"/>
      <c r="L18" s="95"/>
      <c r="M18" s="95"/>
      <c r="O18" s="1"/>
      <c r="P18" s="1"/>
      <c r="Q18" s="1"/>
    </row>
    <row r="19" spans="1:17" ht="12.75" customHeight="1">
      <c r="A19" s="71" t="s">
        <v>36</v>
      </c>
      <c r="B19" s="132">
        <v>830</v>
      </c>
      <c r="C19" s="132">
        <v>758</v>
      </c>
      <c r="D19" s="132">
        <v>873</v>
      </c>
      <c r="E19" s="132">
        <v>854</v>
      </c>
      <c r="F19" s="152">
        <f>[1]Ausbildungskapazitäten!I46</f>
        <v>984.97616580310876</v>
      </c>
      <c r="G19" s="152">
        <f>[1]Ausbildungskapazitäten!J46</f>
        <v>1149.581347150259</v>
      </c>
      <c r="H19" s="221">
        <f>[1]Ausbildungskapazitäten!K46</f>
        <v>1380.5595854922278</v>
      </c>
      <c r="I19" s="4"/>
      <c r="K19" s="95"/>
      <c r="L19" s="95"/>
      <c r="M19" s="95"/>
      <c r="O19" s="1"/>
      <c r="P19" s="1"/>
      <c r="Q19" s="1"/>
    </row>
    <row r="20" spans="1:17" ht="12.75" customHeight="1">
      <c r="A20" s="76" t="s">
        <v>37</v>
      </c>
      <c r="B20" s="135">
        <v>174</v>
      </c>
      <c r="C20" s="135">
        <v>200</v>
      </c>
      <c r="D20" s="135">
        <v>183</v>
      </c>
      <c r="E20" s="135">
        <v>186</v>
      </c>
      <c r="F20" s="218">
        <f>[1]Ausbildungskapazitäten!I47</f>
        <v>188.07434944237917</v>
      </c>
      <c r="G20" s="218">
        <f>[1]Ausbildungskapazitäten!J47</f>
        <v>260.67657992565051</v>
      </c>
      <c r="H20" s="222">
        <f>[1]Ausbildungskapazitäten!K47</f>
        <v>238.55018587360593</v>
      </c>
      <c r="I20" s="4"/>
      <c r="K20" s="95"/>
      <c r="L20" s="95"/>
      <c r="M20" s="95"/>
      <c r="O20" s="1"/>
      <c r="P20" s="1"/>
      <c r="Q20" s="1"/>
    </row>
    <row r="21" spans="1:17" ht="12.75" customHeight="1">
      <c r="A21" s="71" t="s">
        <v>38</v>
      </c>
      <c r="B21" s="132">
        <v>693</v>
      </c>
      <c r="C21" s="132">
        <v>976</v>
      </c>
      <c r="D21" s="132">
        <v>1084</v>
      </c>
      <c r="E21" s="132">
        <v>1658</v>
      </c>
      <c r="F21" s="152">
        <f>[1]Ausbildungskapazitäten!I48</f>
        <v>1933.0634191176471</v>
      </c>
      <c r="G21" s="152">
        <f>[1]Ausbildungskapazitäten!J48</f>
        <v>1895.7279411764707</v>
      </c>
      <c r="H21" s="221">
        <f>[1]Ausbildungskapazitäten!K48</f>
        <v>2118.2169117647063</v>
      </c>
      <c r="I21" s="4"/>
      <c r="K21" s="95"/>
      <c r="L21" s="95"/>
      <c r="M21" s="95"/>
      <c r="O21" s="1"/>
      <c r="P21" s="1"/>
      <c r="Q21" s="1"/>
    </row>
    <row r="22" spans="1:17" ht="12.75" customHeight="1">
      <c r="A22" s="76" t="s">
        <v>39</v>
      </c>
      <c r="B22" s="135">
        <v>313</v>
      </c>
      <c r="C22" s="135">
        <v>415</v>
      </c>
      <c r="D22" s="135">
        <v>532</v>
      </c>
      <c r="E22" s="135">
        <v>458</v>
      </c>
      <c r="F22" s="218">
        <f>[1]Ausbildungskapazitäten!I49</f>
        <v>635.9153846153846</v>
      </c>
      <c r="G22" s="218">
        <f>[1]Ausbildungskapazitäten!J49</f>
        <v>700.21153846153845</v>
      </c>
      <c r="H22" s="222">
        <f>[1]Ausbildungskapazitäten!K49</f>
        <v>872.8423076923076</v>
      </c>
      <c r="I22" s="4"/>
      <c r="K22" s="95"/>
      <c r="L22" s="95"/>
      <c r="M22" s="95"/>
      <c r="O22" s="1"/>
      <c r="P22" s="1"/>
      <c r="Q22" s="1"/>
    </row>
    <row r="23" spans="1:17" ht="12.75" customHeight="1">
      <c r="A23" s="71" t="s">
        <v>40</v>
      </c>
      <c r="B23" s="132">
        <v>503</v>
      </c>
      <c r="C23" s="132">
        <v>564</v>
      </c>
      <c r="D23" s="132">
        <v>603</v>
      </c>
      <c r="E23" s="132">
        <v>634</v>
      </c>
      <c r="F23" s="152">
        <f>[1]Ausbildungskapazitäten!I50</f>
        <v>791.38222849083218</v>
      </c>
      <c r="G23" s="152">
        <f>[1]Ausbildungskapazitäten!J50</f>
        <v>881.69816643159368</v>
      </c>
      <c r="H23" s="221">
        <f>[1]Ausbildungskapazitäten!K50</f>
        <v>1026.561354019746</v>
      </c>
      <c r="I23" s="4"/>
      <c r="K23" s="95"/>
      <c r="L23" s="95"/>
      <c r="M23" s="95"/>
      <c r="O23" s="1"/>
      <c r="P23" s="1"/>
      <c r="Q23" s="1"/>
    </row>
    <row r="24" spans="1:17" ht="12.75" customHeight="1">
      <c r="A24" s="81" t="s">
        <v>41</v>
      </c>
      <c r="B24" s="138">
        <v>496</v>
      </c>
      <c r="C24" s="138">
        <v>550</v>
      </c>
      <c r="D24" s="138">
        <v>727</v>
      </c>
      <c r="E24" s="138">
        <v>784</v>
      </c>
      <c r="F24" s="219">
        <f>[1]Ausbildungskapazitäten!I51</f>
        <v>900.02176278563638</v>
      </c>
      <c r="G24" s="219">
        <f>[1]Ausbildungskapazitäten!J51</f>
        <v>957.17954298150153</v>
      </c>
      <c r="H24" s="223">
        <f>[1]Ausbildungskapazitäten!K51</f>
        <v>934.14581066376491</v>
      </c>
      <c r="I24" s="4"/>
      <c r="K24" s="95"/>
      <c r="L24" s="95"/>
      <c r="M24" s="95"/>
      <c r="O24" s="1"/>
      <c r="P24" s="1"/>
      <c r="Q24" s="1"/>
    </row>
    <row r="25" spans="1:17" ht="27.75" customHeight="1">
      <c r="A25" s="392" t="s">
        <v>135</v>
      </c>
      <c r="B25" s="393"/>
      <c r="C25" s="393"/>
      <c r="D25" s="393"/>
      <c r="E25" s="393"/>
      <c r="F25" s="393"/>
      <c r="G25" s="393"/>
    </row>
    <row r="26" spans="1:17" ht="26.25" customHeight="1">
      <c r="A26" s="392" t="s">
        <v>99</v>
      </c>
      <c r="B26" s="393"/>
      <c r="C26" s="393"/>
      <c r="D26" s="393"/>
      <c r="E26" s="393"/>
      <c r="F26" s="393"/>
      <c r="G26" s="393"/>
    </row>
    <row r="27" spans="1:17">
      <c r="A27" s="90"/>
    </row>
  </sheetData>
  <mergeCells count="7">
    <mergeCell ref="A2:H2"/>
    <mergeCell ref="F3:H3"/>
    <mergeCell ref="A3:A5"/>
    <mergeCell ref="B5:H5"/>
    <mergeCell ref="A26:G26"/>
    <mergeCell ref="A25:G25"/>
    <mergeCell ref="B3:E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M14"/>
  <sheetViews>
    <sheetView workbookViewId="0"/>
  </sheetViews>
  <sheetFormatPr baseColWidth="10" defaultColWidth="12.7109375" defaultRowHeight="15"/>
  <cols>
    <col min="1" max="1" width="15.7109375" bestFit="1" customWidth="1"/>
    <col min="2" max="11" width="14.5703125" customWidth="1"/>
    <col min="12" max="253" width="11.42578125" customWidth="1"/>
    <col min="254" max="254" width="22.5703125" customWidth="1"/>
  </cols>
  <sheetData>
    <row r="1" spans="1:13" ht="25.5" customHeight="1">
      <c r="A1" s="85" t="s">
        <v>7</v>
      </c>
      <c r="B1" s="85"/>
    </row>
    <row r="2" spans="1:13" ht="17.25" customHeight="1">
      <c r="A2" s="397" t="s">
        <v>187</v>
      </c>
      <c r="B2" s="397"/>
      <c r="C2" s="397"/>
      <c r="D2" s="397"/>
      <c r="E2" s="397"/>
      <c r="F2" s="397"/>
      <c r="G2" s="397"/>
      <c r="H2" s="397"/>
      <c r="I2" s="397"/>
      <c r="J2" s="397"/>
      <c r="K2" s="397"/>
    </row>
    <row r="3" spans="1:13">
      <c r="A3" s="398" t="s">
        <v>194</v>
      </c>
      <c r="B3" s="352" t="s">
        <v>9</v>
      </c>
      <c r="C3" s="354" t="s">
        <v>10</v>
      </c>
      <c r="D3" s="355"/>
      <c r="E3" s="355"/>
      <c r="F3" s="355"/>
      <c r="G3" s="355"/>
      <c r="H3" s="355"/>
      <c r="I3" s="355"/>
      <c r="J3" s="355"/>
      <c r="K3" s="355"/>
    </row>
    <row r="4" spans="1:13" ht="117.75" customHeight="1">
      <c r="A4" s="370"/>
      <c r="B4" s="399"/>
      <c r="C4" s="5" t="s">
        <v>143</v>
      </c>
      <c r="D4" s="5" t="s">
        <v>188</v>
      </c>
      <c r="E4" s="5" t="s">
        <v>133</v>
      </c>
      <c r="F4" s="5" t="s">
        <v>192</v>
      </c>
      <c r="G4" s="5" t="s">
        <v>144</v>
      </c>
      <c r="H4" s="5" t="s">
        <v>191</v>
      </c>
      <c r="I4" s="5" t="s">
        <v>145</v>
      </c>
      <c r="J4" s="5" t="s">
        <v>85</v>
      </c>
      <c r="K4" s="214" t="s">
        <v>86</v>
      </c>
    </row>
    <row r="5" spans="1:13">
      <c r="A5" s="371"/>
      <c r="B5" s="6" t="s">
        <v>14</v>
      </c>
      <c r="C5" s="400" t="s">
        <v>15</v>
      </c>
      <c r="D5" s="401"/>
      <c r="E5" s="401"/>
      <c r="F5" s="401"/>
      <c r="G5" s="401"/>
      <c r="H5" s="401"/>
      <c r="I5" s="401"/>
      <c r="J5" s="401"/>
      <c r="K5" s="401"/>
    </row>
    <row r="6" spans="1:13" ht="12.75" customHeight="1">
      <c r="A6" s="291" t="s">
        <v>146</v>
      </c>
      <c r="B6" s="128">
        <v>444232</v>
      </c>
      <c r="C6" s="141">
        <v>3.6264834590934463</v>
      </c>
      <c r="D6" s="141">
        <v>0.32978263610005581</v>
      </c>
      <c r="E6" s="141">
        <v>69.872949269750933</v>
      </c>
      <c r="F6" s="141">
        <v>13.592672297358138</v>
      </c>
      <c r="G6" s="141">
        <v>1.848358515370347</v>
      </c>
      <c r="H6" s="141">
        <v>1.286940157395235</v>
      </c>
      <c r="I6" s="141">
        <v>2.7240270849466044</v>
      </c>
      <c r="J6" s="141">
        <v>2.3386428712924778</v>
      </c>
      <c r="K6" s="141">
        <v>4.3801437086927555</v>
      </c>
      <c r="L6" s="142"/>
      <c r="M6" s="142"/>
    </row>
    <row r="7" spans="1:13" ht="12.75" customHeight="1">
      <c r="A7" s="292" t="s">
        <v>147</v>
      </c>
      <c r="B7" s="129">
        <v>350967</v>
      </c>
      <c r="C7" s="143">
        <v>3.5658623175398261</v>
      </c>
      <c r="D7" s="143">
        <v>0.29660908290523041</v>
      </c>
      <c r="E7" s="143">
        <v>66.301390159188756</v>
      </c>
      <c r="F7" s="143">
        <v>16.814401353973452</v>
      </c>
      <c r="G7" s="143">
        <v>1.6027147851507408</v>
      </c>
      <c r="H7" s="143">
        <v>1.4448651867554498</v>
      </c>
      <c r="I7" s="143">
        <v>2.6273125393555521</v>
      </c>
      <c r="J7" s="143">
        <v>2.9068259978858411</v>
      </c>
      <c r="K7" s="143">
        <v>4.4400185772451541</v>
      </c>
      <c r="L7" s="142"/>
      <c r="M7" s="142"/>
    </row>
    <row r="8" spans="1:13" ht="12.75" customHeight="1">
      <c r="A8" s="289" t="s">
        <v>148</v>
      </c>
      <c r="B8" s="131">
        <v>93265</v>
      </c>
      <c r="C8" s="144">
        <v>3.8546078378813062</v>
      </c>
      <c r="D8" s="144">
        <v>0.45461856001715545</v>
      </c>
      <c r="E8" s="144">
        <v>83.313139977483516</v>
      </c>
      <c r="F8" s="144">
        <v>1.4689326113761862</v>
      </c>
      <c r="G8" s="144">
        <v>2.7727443306706694</v>
      </c>
      <c r="H8" s="144">
        <v>0.69264997587519428</v>
      </c>
      <c r="I8" s="144">
        <v>3.0879751246448293</v>
      </c>
      <c r="J8" s="144">
        <v>0.20050394038492467</v>
      </c>
      <c r="K8" s="144">
        <v>4.1548276416662198</v>
      </c>
      <c r="L8" s="142"/>
      <c r="M8" s="142"/>
    </row>
    <row r="9" spans="1:13" ht="30" customHeight="1">
      <c r="A9" s="402" t="s">
        <v>182</v>
      </c>
      <c r="B9" s="403"/>
      <c r="C9" s="403"/>
      <c r="D9" s="403"/>
      <c r="E9" s="403"/>
      <c r="F9" s="403"/>
      <c r="G9" s="403"/>
      <c r="H9" s="403"/>
      <c r="I9" s="403"/>
      <c r="J9" s="403"/>
      <c r="K9" s="403"/>
    </row>
    <row r="10" spans="1:13" ht="12.75" customHeight="1">
      <c r="A10" s="392" t="s">
        <v>195</v>
      </c>
      <c r="B10" s="393"/>
      <c r="C10" s="393"/>
      <c r="D10" s="393"/>
      <c r="E10" s="393"/>
      <c r="F10" s="393"/>
      <c r="G10" s="393"/>
      <c r="H10" s="393"/>
      <c r="I10" s="393"/>
      <c r="J10" s="393"/>
      <c r="K10" s="393"/>
    </row>
    <row r="11" spans="1:13">
      <c r="A11" s="392" t="s">
        <v>189</v>
      </c>
      <c r="B11" s="393"/>
      <c r="C11" s="393"/>
      <c r="D11" s="393"/>
      <c r="E11" s="393"/>
      <c r="F11" s="393"/>
      <c r="G11" s="393"/>
      <c r="H11" s="393"/>
      <c r="I11" s="393"/>
      <c r="J11" s="393"/>
      <c r="K11" s="393"/>
    </row>
    <row r="12" spans="1:13" ht="25.5" customHeight="1">
      <c r="A12" s="392" t="s">
        <v>184</v>
      </c>
      <c r="B12" s="393"/>
      <c r="C12" s="393"/>
      <c r="D12" s="393"/>
      <c r="E12" s="393"/>
      <c r="F12" s="393"/>
      <c r="G12" s="393"/>
      <c r="H12" s="393"/>
      <c r="I12" s="393"/>
      <c r="J12" s="393"/>
      <c r="K12" s="393"/>
    </row>
    <row r="13" spans="1:13" ht="23.25" customHeight="1">
      <c r="A13" s="392" t="s">
        <v>193</v>
      </c>
      <c r="B13" s="393"/>
      <c r="C13" s="393"/>
      <c r="D13" s="393"/>
      <c r="E13" s="393"/>
      <c r="F13" s="393"/>
      <c r="G13" s="393"/>
      <c r="H13" s="393"/>
      <c r="I13" s="393"/>
      <c r="J13" s="393"/>
      <c r="K13" s="393"/>
    </row>
    <row r="14" spans="1:13">
      <c r="A14" s="392" t="s">
        <v>43</v>
      </c>
      <c r="B14" s="393"/>
      <c r="C14" s="393"/>
      <c r="D14" s="393"/>
      <c r="E14" s="393"/>
      <c r="F14" s="393"/>
      <c r="G14" s="393"/>
      <c r="H14" s="393"/>
      <c r="I14" s="393"/>
      <c r="J14" s="393"/>
      <c r="K14" s="393"/>
    </row>
  </sheetData>
  <mergeCells count="11">
    <mergeCell ref="A10:K10"/>
    <mergeCell ref="A14:K14"/>
    <mergeCell ref="A11:K11"/>
    <mergeCell ref="A12:K12"/>
    <mergeCell ref="A13:K13"/>
    <mergeCell ref="A2:K2"/>
    <mergeCell ref="A3:A5"/>
    <mergeCell ref="B3:B4"/>
    <mergeCell ref="C3:K3"/>
    <mergeCell ref="C5:K5"/>
    <mergeCell ref="A9:K9"/>
  </mergeCells>
  <hyperlinks>
    <hyperlink ref="A1" location="Inhalt!A1" display="Zurück zum Inhalt"/>
  </hyperlinks>
  <pageMargins left="0.70866141732283472" right="0.70866141732283472" top="0.78740157480314965" bottom="0.78740157480314965"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15"/>
  <sheetViews>
    <sheetView workbookViewId="0"/>
  </sheetViews>
  <sheetFormatPr baseColWidth="10" defaultRowHeight="15"/>
  <cols>
    <col min="1" max="1" width="46.7109375" customWidth="1"/>
    <col min="2" max="8" width="7.28515625" customWidth="1"/>
  </cols>
  <sheetData>
    <row r="1" spans="1:9" ht="25.5" customHeight="1">
      <c r="A1" s="85" t="s">
        <v>7</v>
      </c>
      <c r="B1" s="85"/>
    </row>
    <row r="2" spans="1:9" ht="28.5" customHeight="1">
      <c r="A2" s="348" t="s">
        <v>132</v>
      </c>
      <c r="B2" s="348"/>
      <c r="C2" s="348"/>
      <c r="D2" s="348"/>
      <c r="E2" s="348"/>
      <c r="F2" s="348"/>
      <c r="G2" s="348"/>
    </row>
    <row r="3" spans="1:9" ht="24" customHeight="1">
      <c r="A3" s="409" t="s">
        <v>44</v>
      </c>
      <c r="B3" s="408" t="s">
        <v>1</v>
      </c>
      <c r="C3" s="351"/>
      <c r="D3" s="406" t="s">
        <v>2</v>
      </c>
      <c r="E3" s="349"/>
      <c r="F3" s="406" t="s">
        <v>3</v>
      </c>
      <c r="G3" s="407"/>
    </row>
    <row r="4" spans="1:9" ht="15" customHeight="1">
      <c r="A4" s="410"/>
      <c r="B4" s="86">
        <v>2006</v>
      </c>
      <c r="C4" s="86">
        <v>2013</v>
      </c>
      <c r="D4" s="86">
        <v>2006</v>
      </c>
      <c r="E4" s="86">
        <v>2013</v>
      </c>
      <c r="F4" s="86">
        <v>2006</v>
      </c>
      <c r="G4" s="87">
        <v>2013</v>
      </c>
    </row>
    <row r="5" spans="1:9">
      <c r="A5" s="411"/>
      <c r="B5" s="400" t="s">
        <v>15</v>
      </c>
      <c r="C5" s="401"/>
      <c r="D5" s="401"/>
      <c r="E5" s="401"/>
      <c r="F5" s="401"/>
      <c r="G5" s="401"/>
    </row>
    <row r="6" spans="1:9">
      <c r="A6" s="67" t="s">
        <v>45</v>
      </c>
      <c r="B6" s="321">
        <v>12.301574259703553</v>
      </c>
      <c r="C6" s="88">
        <v>6.9</v>
      </c>
      <c r="D6" s="321">
        <v>11.971665623043206</v>
      </c>
      <c r="E6" s="88">
        <v>6.6</v>
      </c>
      <c r="F6" s="321">
        <v>14.030769230769231</v>
      </c>
      <c r="G6" s="89">
        <v>8.6999999999999993</v>
      </c>
      <c r="I6" s="90"/>
    </row>
    <row r="7" spans="1:9" ht="24">
      <c r="A7" s="71" t="s">
        <v>46</v>
      </c>
      <c r="B7" s="14">
        <v>2.7869983895881947</v>
      </c>
      <c r="C7" s="15">
        <v>13.9</v>
      </c>
      <c r="D7" s="14">
        <v>1.2249530369442705</v>
      </c>
      <c r="E7" s="15">
        <v>13</v>
      </c>
      <c r="F7" s="14">
        <v>10.974358974358974</v>
      </c>
      <c r="G7" s="16">
        <v>18.600000000000001</v>
      </c>
    </row>
    <row r="8" spans="1:9" ht="24">
      <c r="A8" s="74" t="s">
        <v>47</v>
      </c>
      <c r="B8" s="9">
        <v>12.603937292536235</v>
      </c>
      <c r="C8" s="10">
        <v>10.6</v>
      </c>
      <c r="D8" s="9">
        <v>12.480432060112712</v>
      </c>
      <c r="E8" s="10">
        <v>11.2</v>
      </c>
      <c r="F8" s="9">
        <v>13.25128205128205</v>
      </c>
      <c r="G8" s="11">
        <v>7.3</v>
      </c>
    </row>
    <row r="9" spans="1:9" ht="15" customHeight="1">
      <c r="A9" s="71" t="s">
        <v>48</v>
      </c>
      <c r="B9" s="14">
        <v>5.0612942452427117</v>
      </c>
      <c r="C9" s="15">
        <v>38.9</v>
      </c>
      <c r="D9" s="14">
        <v>2.4694740137758298</v>
      </c>
      <c r="E9" s="15">
        <v>37.5</v>
      </c>
      <c r="F9" s="14">
        <v>18.646153846153844</v>
      </c>
      <c r="G9" s="16">
        <v>47</v>
      </c>
    </row>
    <row r="10" spans="1:9" ht="15" customHeight="1">
      <c r="A10" s="76" t="s">
        <v>49</v>
      </c>
      <c r="B10" s="322">
        <v>34.328063890623461</v>
      </c>
      <c r="C10" s="91">
        <v>23.8</v>
      </c>
      <c r="D10" s="322">
        <v>34.568722604884158</v>
      </c>
      <c r="E10" s="91">
        <v>25.7</v>
      </c>
      <c r="F10" s="322">
        <v>33.066666666666663</v>
      </c>
      <c r="G10" s="92">
        <v>12.5</v>
      </c>
    </row>
    <row r="11" spans="1:9">
      <c r="A11" s="71" t="s">
        <v>50</v>
      </c>
      <c r="B11" s="323">
        <v>32.918131922305847</v>
      </c>
      <c r="C11" s="93">
        <v>5.9</v>
      </c>
      <c r="D11" s="323">
        <v>37.284752661239821</v>
      </c>
      <c r="E11" s="93">
        <v>5.9</v>
      </c>
      <c r="F11" s="323">
        <v>10.030769230769231</v>
      </c>
      <c r="G11" s="94">
        <v>5.8</v>
      </c>
    </row>
    <row r="12" spans="1:9">
      <c r="A12" s="404" t="s">
        <v>51</v>
      </c>
      <c r="B12" s="405"/>
      <c r="C12" s="405"/>
      <c r="D12" s="405"/>
      <c r="E12" s="405"/>
      <c r="F12" s="405"/>
      <c r="G12" s="405"/>
    </row>
    <row r="13" spans="1:9">
      <c r="C13" s="95"/>
      <c r="D13" s="95"/>
      <c r="E13" s="95"/>
      <c r="F13" s="95"/>
      <c r="G13" s="95"/>
    </row>
    <row r="14" spans="1:9">
      <c r="E14" s="2"/>
    </row>
    <row r="15" spans="1:9">
      <c r="E15" s="2"/>
    </row>
  </sheetData>
  <mergeCells count="7">
    <mergeCell ref="A12:G12"/>
    <mergeCell ref="A2:G2"/>
    <mergeCell ref="D3:E3"/>
    <mergeCell ref="F3:G3"/>
    <mergeCell ref="B5:G5"/>
    <mergeCell ref="B3:C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K20"/>
  <sheetViews>
    <sheetView workbookViewId="0">
      <selection sqref="A1:B1"/>
    </sheetView>
  </sheetViews>
  <sheetFormatPr baseColWidth="10" defaultRowHeight="15"/>
  <cols>
    <col min="1" max="1" width="9.7109375" customWidth="1"/>
    <col min="2" max="2" width="11.42578125" customWidth="1"/>
    <col min="3" max="3" width="11.42578125" style="4" customWidth="1"/>
    <col min="4" max="5" width="11.42578125" customWidth="1"/>
    <col min="6" max="6" width="11.42578125" style="4" customWidth="1"/>
    <col min="7" max="7" width="11.42578125" customWidth="1"/>
  </cols>
  <sheetData>
    <row r="1" spans="1:11" ht="25.5" customHeight="1">
      <c r="A1" s="346" t="s">
        <v>7</v>
      </c>
      <c r="B1" s="346"/>
      <c r="C1"/>
      <c r="F1"/>
    </row>
    <row r="2" spans="1:11" ht="29.25" customHeight="1">
      <c r="A2" s="348" t="s">
        <v>140</v>
      </c>
      <c r="B2" s="348"/>
      <c r="C2" s="348"/>
      <c r="D2" s="348"/>
      <c r="E2" s="348"/>
      <c r="F2" s="348"/>
      <c r="G2" s="348"/>
    </row>
    <row r="3" spans="1:11" ht="28.5" customHeight="1">
      <c r="A3" s="409" t="s">
        <v>8</v>
      </c>
      <c r="B3" s="5" t="s">
        <v>1</v>
      </c>
      <c r="C3" s="5" t="s">
        <v>20</v>
      </c>
      <c r="D3" s="5" t="s">
        <v>21</v>
      </c>
      <c r="E3" s="40" t="s">
        <v>1</v>
      </c>
      <c r="F3" s="5" t="s">
        <v>20</v>
      </c>
      <c r="G3" s="38" t="s">
        <v>21</v>
      </c>
    </row>
    <row r="4" spans="1:11" ht="12.75" customHeight="1">
      <c r="A4" s="410"/>
      <c r="B4" s="413" t="s">
        <v>22</v>
      </c>
      <c r="C4" s="414"/>
      <c r="D4" s="415"/>
      <c r="E4" s="416" t="s">
        <v>23</v>
      </c>
      <c r="F4" s="417"/>
      <c r="G4" s="417"/>
    </row>
    <row r="5" spans="1:11" ht="12.75" customHeight="1">
      <c r="A5" s="41">
        <v>2002</v>
      </c>
      <c r="B5" s="42">
        <v>301087</v>
      </c>
      <c r="C5" s="43">
        <v>234779</v>
      </c>
      <c r="D5" s="44">
        <v>66308</v>
      </c>
      <c r="E5" s="45">
        <v>100</v>
      </c>
      <c r="F5" s="46">
        <v>100</v>
      </c>
      <c r="G5" s="47">
        <v>100</v>
      </c>
      <c r="H5" s="1"/>
    </row>
    <row r="6" spans="1:11" ht="12.75" customHeight="1">
      <c r="A6" s="12">
        <v>2006</v>
      </c>
      <c r="B6" s="48">
        <v>317237</v>
      </c>
      <c r="C6" s="49">
        <v>248235</v>
      </c>
      <c r="D6" s="50">
        <v>69002</v>
      </c>
      <c r="E6" s="51">
        <v>105.4</v>
      </c>
      <c r="F6" s="52">
        <v>105.7</v>
      </c>
      <c r="G6" s="53">
        <v>104.1</v>
      </c>
    </row>
    <row r="7" spans="1:11" ht="12.75" customHeight="1">
      <c r="A7" s="7">
        <v>2010</v>
      </c>
      <c r="B7" s="54">
        <v>379006</v>
      </c>
      <c r="C7" s="55">
        <v>299155</v>
      </c>
      <c r="D7" s="56">
        <v>79851</v>
      </c>
      <c r="E7" s="57">
        <v>125.87923091996664</v>
      </c>
      <c r="F7" s="58">
        <v>127.41982886033247</v>
      </c>
      <c r="G7" s="59">
        <v>120.42438318151656</v>
      </c>
    </row>
    <row r="8" spans="1:11" ht="12.75" customHeight="1">
      <c r="A8" s="32">
        <v>2013</v>
      </c>
      <c r="B8" s="60">
        <v>444232</v>
      </c>
      <c r="C8" s="61">
        <v>350967</v>
      </c>
      <c r="D8" s="62">
        <v>93265</v>
      </c>
      <c r="E8" s="63">
        <v>147.54273681693331</v>
      </c>
      <c r="F8" s="63">
        <v>149.48824213409208</v>
      </c>
      <c r="G8" s="63">
        <v>140.65421970199674</v>
      </c>
      <c r="I8" s="1"/>
      <c r="J8" s="1"/>
      <c r="K8" s="1"/>
    </row>
    <row r="9" spans="1:11" ht="27.75" customHeight="1">
      <c r="A9" s="64" t="s">
        <v>8</v>
      </c>
      <c r="B9" s="400" t="s">
        <v>24</v>
      </c>
      <c r="C9" s="401"/>
      <c r="D9" s="418"/>
      <c r="E9" s="419" t="s">
        <v>23</v>
      </c>
      <c r="F9" s="420"/>
      <c r="G9" s="420"/>
      <c r="I9" s="65"/>
      <c r="J9" s="66"/>
      <c r="K9" s="66"/>
    </row>
    <row r="10" spans="1:11" ht="12.75" customHeight="1">
      <c r="A10" s="41">
        <v>2002</v>
      </c>
      <c r="B10" s="42">
        <v>246878</v>
      </c>
      <c r="C10" s="43">
        <v>192033</v>
      </c>
      <c r="D10" s="44">
        <v>54844</v>
      </c>
      <c r="E10" s="45">
        <v>100</v>
      </c>
      <c r="F10" s="46">
        <v>100</v>
      </c>
      <c r="G10" s="47">
        <v>100</v>
      </c>
    </row>
    <row r="11" spans="1:11" ht="12.75" customHeight="1">
      <c r="A11" s="12">
        <v>2006</v>
      </c>
      <c r="B11" s="48">
        <v>252103</v>
      </c>
      <c r="C11" s="49">
        <v>195485</v>
      </c>
      <c r="D11" s="50">
        <v>56618</v>
      </c>
      <c r="E11" s="51">
        <v>102.1</v>
      </c>
      <c r="F11" s="52">
        <v>101.8</v>
      </c>
      <c r="G11" s="53">
        <v>103.2</v>
      </c>
    </row>
    <row r="12" spans="1:11" ht="12.75" customHeight="1">
      <c r="A12" s="7">
        <v>2010</v>
      </c>
      <c r="B12" s="54">
        <v>305388.09999999998</v>
      </c>
      <c r="C12" s="55">
        <v>237859.76</v>
      </c>
      <c r="D12" s="56">
        <v>67528.34</v>
      </c>
      <c r="E12" s="57">
        <v>123.70000567081716</v>
      </c>
      <c r="F12" s="58">
        <v>123.86400254122989</v>
      </c>
      <c r="G12" s="59">
        <v>123.12803588359711</v>
      </c>
    </row>
    <row r="13" spans="1:11" ht="12.75" customHeight="1">
      <c r="A13" s="32">
        <v>2013</v>
      </c>
      <c r="B13" s="60">
        <v>359694</v>
      </c>
      <c r="C13" s="61">
        <v>279642</v>
      </c>
      <c r="D13" s="62">
        <v>80052</v>
      </c>
      <c r="E13" s="63">
        <v>145.69999999999999</v>
      </c>
      <c r="F13" s="63">
        <v>145.6</v>
      </c>
      <c r="G13" s="63">
        <v>146</v>
      </c>
      <c r="I13" s="1"/>
      <c r="J13" s="1"/>
      <c r="K13" s="1"/>
    </row>
    <row r="14" spans="1:11" ht="63" customHeight="1">
      <c r="A14" s="412" t="s">
        <v>216</v>
      </c>
      <c r="B14" s="412"/>
      <c r="C14" s="412"/>
      <c r="D14" s="412"/>
      <c r="E14" s="412"/>
      <c r="F14" s="412"/>
      <c r="G14" s="412"/>
      <c r="I14" s="65"/>
      <c r="J14" s="66"/>
      <c r="K14" s="66"/>
    </row>
    <row r="15" spans="1:11" ht="26.25" customHeight="1">
      <c r="A15" s="361" t="s">
        <v>16</v>
      </c>
      <c r="B15" s="361"/>
      <c r="C15" s="361"/>
      <c r="D15" s="361"/>
      <c r="E15" s="361"/>
      <c r="F15" s="361"/>
      <c r="G15" s="361"/>
    </row>
    <row r="18" spans="2:4">
      <c r="B18" s="335"/>
      <c r="C18" s="335"/>
      <c r="D18" s="335"/>
    </row>
    <row r="20" spans="2:4">
      <c r="B20" s="335"/>
      <c r="C20" s="335"/>
      <c r="D20" s="335"/>
    </row>
  </sheetData>
  <mergeCells count="9">
    <mergeCell ref="A1:B1"/>
    <mergeCell ref="A14:G14"/>
    <mergeCell ref="A15:G15"/>
    <mergeCell ref="A2:G2"/>
    <mergeCell ref="A3:A4"/>
    <mergeCell ref="B4:D4"/>
    <mergeCell ref="E4:G4"/>
    <mergeCell ref="B9:D9"/>
    <mergeCell ref="E9:G9"/>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L99"/>
  <sheetViews>
    <sheetView zoomScaleNormal="100" workbookViewId="0"/>
  </sheetViews>
  <sheetFormatPr baseColWidth="10" defaultColWidth="14.7109375" defaultRowHeight="15"/>
  <cols>
    <col min="1" max="1" width="25.140625" customWidth="1"/>
    <col min="2" max="3" width="13.7109375" customWidth="1"/>
    <col min="4" max="4" width="14.7109375" customWidth="1"/>
    <col min="5" max="6" width="13.7109375" customWidth="1"/>
    <col min="7" max="7" width="12.85546875" customWidth="1"/>
    <col min="8" max="252" width="11.42578125" customWidth="1"/>
    <col min="253" max="253" width="25.140625" customWidth="1"/>
    <col min="254" max="255" width="13.7109375" customWidth="1"/>
  </cols>
  <sheetData>
    <row r="1" spans="1:7" ht="25.5" customHeight="1">
      <c r="A1" s="85" t="s">
        <v>7</v>
      </c>
      <c r="B1" s="85"/>
    </row>
    <row r="2" spans="1:7" ht="16.5" customHeight="1">
      <c r="A2" s="383" t="s">
        <v>139</v>
      </c>
      <c r="B2" s="383"/>
      <c r="C2" s="383"/>
      <c r="D2" s="383"/>
      <c r="E2" s="383"/>
      <c r="F2" s="383"/>
      <c r="G2" s="383"/>
    </row>
    <row r="3" spans="1:7" ht="31.5" customHeight="1">
      <c r="A3" s="369" t="s">
        <v>0</v>
      </c>
      <c r="B3" s="376" t="s">
        <v>128</v>
      </c>
      <c r="C3" s="377"/>
      <c r="D3" s="372" t="s">
        <v>151</v>
      </c>
      <c r="E3" s="373"/>
      <c r="F3" s="425"/>
      <c r="G3" s="426" t="s">
        <v>52</v>
      </c>
    </row>
    <row r="4" spans="1:7" ht="27.75" customHeight="1">
      <c r="A4" s="370"/>
      <c r="B4" s="374" t="s">
        <v>203</v>
      </c>
      <c r="C4" s="378" t="s">
        <v>130</v>
      </c>
      <c r="D4" s="374" t="s">
        <v>149</v>
      </c>
      <c r="E4" s="366" t="s">
        <v>150</v>
      </c>
      <c r="F4" s="371"/>
      <c r="G4" s="427"/>
    </row>
    <row r="5" spans="1:7" ht="52.5" customHeight="1">
      <c r="A5" s="370"/>
      <c r="B5" s="375"/>
      <c r="C5" s="367"/>
      <c r="D5" s="375"/>
      <c r="E5" s="228" t="s">
        <v>204</v>
      </c>
      <c r="F5" s="230" t="s">
        <v>205</v>
      </c>
      <c r="G5" s="366"/>
    </row>
    <row r="6" spans="1:7" ht="15" customHeight="1">
      <c r="A6" s="371"/>
      <c r="B6" s="428" t="s">
        <v>6</v>
      </c>
      <c r="C6" s="368"/>
      <c r="D6" s="368"/>
      <c r="E6" s="368"/>
      <c r="F6" s="368"/>
      <c r="G6" s="368"/>
    </row>
    <row r="7" spans="1:7" ht="12.75" customHeight="1">
      <c r="A7" s="421">
        <v>2013</v>
      </c>
      <c r="B7" s="421"/>
      <c r="C7" s="421"/>
      <c r="D7" s="421"/>
      <c r="E7" s="421"/>
      <c r="F7" s="421"/>
      <c r="G7" s="421"/>
    </row>
    <row r="8" spans="1:7" ht="12.75" customHeight="1">
      <c r="A8" s="74" t="s">
        <v>185</v>
      </c>
      <c r="B8" s="296">
        <v>4.5867391304347827</v>
      </c>
      <c r="C8" s="296">
        <v>4.6800000000000006</v>
      </c>
      <c r="D8" s="297">
        <v>7.1134669151910535</v>
      </c>
      <c r="E8" s="296">
        <v>8.854942977190877</v>
      </c>
      <c r="F8" s="297">
        <v>8.125</v>
      </c>
      <c r="G8" s="298">
        <v>9.6233766233766236</v>
      </c>
    </row>
    <row r="9" spans="1:7" ht="12.75" customHeight="1">
      <c r="A9" s="71" t="s">
        <v>2</v>
      </c>
      <c r="B9" s="299">
        <v>3.7591666666666672</v>
      </c>
      <c r="C9" s="299">
        <v>4.1489361702127656</v>
      </c>
      <c r="D9" s="300">
        <v>6.5565877525252532</v>
      </c>
      <c r="E9" s="299">
        <v>8.6624999999999996</v>
      </c>
      <c r="F9" s="300">
        <v>7.9242718364302185</v>
      </c>
      <c r="G9" s="301">
        <v>9.0535714285714288</v>
      </c>
    </row>
    <row r="10" spans="1:7" ht="12.75" customHeight="1">
      <c r="A10" s="289" t="s">
        <v>181</v>
      </c>
      <c r="B10" s="296">
        <v>6.3374999999999995</v>
      </c>
      <c r="C10" s="296">
        <v>7.859573227611941</v>
      </c>
      <c r="D10" s="297">
        <v>10.461839767404296</v>
      </c>
      <c r="E10" s="296">
        <v>12.140129716981132</v>
      </c>
      <c r="F10" s="297">
        <v>10.825557491289199</v>
      </c>
      <c r="G10" s="298">
        <v>12.729166666666666</v>
      </c>
    </row>
    <row r="11" spans="1:7" ht="12.75" customHeight="1">
      <c r="A11" s="71" t="s">
        <v>25</v>
      </c>
      <c r="B11" s="299">
        <v>3.2906250000000004</v>
      </c>
      <c r="C11" s="299">
        <v>3.6092544987146531</v>
      </c>
      <c r="D11" s="300">
        <v>6.0188173302107728</v>
      </c>
      <c r="E11" s="299">
        <v>8.1678303410278321</v>
      </c>
      <c r="F11" s="300">
        <v>7.2445820433436525</v>
      </c>
      <c r="G11" s="301">
        <v>8.0440293162719634</v>
      </c>
    </row>
    <row r="12" spans="1:7" ht="12.75" customHeight="1">
      <c r="A12" s="76" t="s">
        <v>26</v>
      </c>
      <c r="B12" s="296">
        <v>3.9035246272028914</v>
      </c>
      <c r="C12" s="296">
        <v>4.16</v>
      </c>
      <c r="D12" s="297">
        <v>7.5597857142857139</v>
      </c>
      <c r="E12" s="296">
        <v>8.866803648150988</v>
      </c>
      <c r="F12" s="297">
        <v>8.3131578947368414</v>
      </c>
      <c r="G12" s="298">
        <v>9.0531102175969735</v>
      </c>
    </row>
    <row r="13" spans="1:7" ht="12.75" customHeight="1">
      <c r="A13" s="71" t="s">
        <v>27</v>
      </c>
      <c r="B13" s="302" t="s">
        <v>28</v>
      </c>
      <c r="C13" s="302" t="s">
        <v>28</v>
      </c>
      <c r="D13" s="303" t="s">
        <v>28</v>
      </c>
      <c r="E13" s="302" t="s">
        <v>28</v>
      </c>
      <c r="F13" s="303" t="s">
        <v>28</v>
      </c>
      <c r="G13" s="304" t="s">
        <v>28</v>
      </c>
    </row>
    <row r="14" spans="1:7" ht="12.75" customHeight="1">
      <c r="A14" s="76" t="s">
        <v>29</v>
      </c>
      <c r="B14" s="296">
        <v>6.523304946184318</v>
      </c>
      <c r="C14" s="296">
        <v>7.6369736842105258</v>
      </c>
      <c r="D14" s="297">
        <v>10.129870129870129</v>
      </c>
      <c r="E14" s="296">
        <v>11.027528571428572</v>
      </c>
      <c r="F14" s="297">
        <v>10.167857142857143</v>
      </c>
      <c r="G14" s="298">
        <v>11.507510729613735</v>
      </c>
    </row>
    <row r="15" spans="1:7" ht="12.75" customHeight="1">
      <c r="A15" s="71" t="s">
        <v>30</v>
      </c>
      <c r="B15" s="299">
        <v>3.2201834862385299</v>
      </c>
      <c r="C15" s="299">
        <v>3.2982857142857145</v>
      </c>
      <c r="D15" s="300">
        <v>6.4830998477662529</v>
      </c>
      <c r="E15" s="299">
        <v>7.8240740740740735</v>
      </c>
      <c r="F15" s="300">
        <v>5.4736842105263159</v>
      </c>
      <c r="G15" s="301">
        <v>7.672131147540985</v>
      </c>
    </row>
    <row r="16" spans="1:7" ht="12.75" customHeight="1">
      <c r="A16" s="76" t="s">
        <v>31</v>
      </c>
      <c r="B16" s="296">
        <v>5.4418304118758076</v>
      </c>
      <c r="C16" s="296">
        <v>5.9530332681017608</v>
      </c>
      <c r="D16" s="297">
        <v>8.0954545454545457</v>
      </c>
      <c r="E16" s="296">
        <v>9.4687607024005676</v>
      </c>
      <c r="F16" s="297">
        <v>8.8676782765940718</v>
      </c>
      <c r="G16" s="298">
        <v>9.3272539573296633</v>
      </c>
    </row>
    <row r="17" spans="1:7" ht="12.75" customHeight="1">
      <c r="A17" s="71" t="s">
        <v>32</v>
      </c>
      <c r="B17" s="299">
        <v>3.9913332104001471</v>
      </c>
      <c r="C17" s="299">
        <v>4.2818655851680179</v>
      </c>
      <c r="D17" s="300">
        <v>7.6322358825825267</v>
      </c>
      <c r="E17" s="299">
        <v>9.7620743034055728</v>
      </c>
      <c r="F17" s="300">
        <v>8.8055555555555554</v>
      </c>
      <c r="G17" s="301">
        <v>9.8442726383052221</v>
      </c>
    </row>
    <row r="18" spans="1:7" ht="12.75" customHeight="1">
      <c r="A18" s="76" t="s">
        <v>33</v>
      </c>
      <c r="B18" s="296">
        <v>6.1072916666666668</v>
      </c>
      <c r="C18" s="296">
        <v>7.6209794730887337</v>
      </c>
      <c r="D18" s="297">
        <v>11.187563938618926</v>
      </c>
      <c r="E18" s="296">
        <v>14.111153071500503</v>
      </c>
      <c r="F18" s="297">
        <v>11.85</v>
      </c>
      <c r="G18" s="298">
        <v>14.868750000000002</v>
      </c>
    </row>
    <row r="19" spans="1:7" ht="12.75" customHeight="1">
      <c r="A19" s="71" t="s">
        <v>34</v>
      </c>
      <c r="B19" s="299">
        <v>4.1909584980237149</v>
      </c>
      <c r="C19" s="299">
        <v>4.4096750902527075</v>
      </c>
      <c r="D19" s="300">
        <v>6.3521961191333061</v>
      </c>
      <c r="E19" s="299">
        <v>8.4372562616312834</v>
      </c>
      <c r="F19" s="300">
        <v>7.6590730557737627</v>
      </c>
      <c r="G19" s="301">
        <v>8.6510791366906474</v>
      </c>
    </row>
    <row r="20" spans="1:7" ht="12.75" customHeight="1">
      <c r="A20" s="76" t="s">
        <v>35</v>
      </c>
      <c r="B20" s="296">
        <v>3.6323529411764706</v>
      </c>
      <c r="C20" s="296">
        <v>3.8805982007529458</v>
      </c>
      <c r="D20" s="297">
        <v>6</v>
      </c>
      <c r="E20" s="296">
        <v>8.5492321083838938</v>
      </c>
      <c r="F20" s="297">
        <v>7.9166980373803257</v>
      </c>
      <c r="G20" s="298">
        <v>9.5892857142857135</v>
      </c>
    </row>
    <row r="21" spans="1:7" ht="12.75" customHeight="1">
      <c r="A21" s="71" t="s">
        <v>36</v>
      </c>
      <c r="B21" s="299">
        <v>3.8048780487804881</v>
      </c>
      <c r="C21" s="299">
        <v>4.9224977856510188</v>
      </c>
      <c r="D21" s="300">
        <v>6.8411602209944746</v>
      </c>
      <c r="E21" s="299">
        <v>8.712765957446809</v>
      </c>
      <c r="F21" s="300">
        <v>8.1058713099143347</v>
      </c>
      <c r="G21" s="301">
        <v>9.2997842829036941</v>
      </c>
    </row>
    <row r="22" spans="1:7" ht="12.75" customHeight="1">
      <c r="A22" s="76" t="s">
        <v>37</v>
      </c>
      <c r="B22" s="296">
        <v>3.6583333333333332</v>
      </c>
      <c r="C22" s="296">
        <v>3.9590892993352949</v>
      </c>
      <c r="D22" s="297">
        <v>7.1031468531468533</v>
      </c>
      <c r="E22" s="296">
        <v>9.8673611111111104</v>
      </c>
      <c r="F22" s="297">
        <v>7.86435306443164</v>
      </c>
      <c r="G22" s="298">
        <v>10.110802257954157</v>
      </c>
    </row>
    <row r="23" spans="1:7" ht="12.75" customHeight="1">
      <c r="A23" s="71" t="s">
        <v>38</v>
      </c>
      <c r="B23" s="299">
        <v>6.6199411237298262</v>
      </c>
      <c r="C23" s="299">
        <v>8.1544153620352251</v>
      </c>
      <c r="D23" s="300">
        <v>11.156088082901555</v>
      </c>
      <c r="E23" s="299">
        <v>12.674999999999999</v>
      </c>
      <c r="F23" s="300">
        <v>11.508196721311476</v>
      </c>
      <c r="G23" s="301">
        <v>13.5</v>
      </c>
    </row>
    <row r="24" spans="1:7" ht="12.75" customHeight="1">
      <c r="A24" s="76" t="s">
        <v>39</v>
      </c>
      <c r="B24" s="296">
        <v>6.7132331161137451</v>
      </c>
      <c r="C24" s="296">
        <v>8.125</v>
      </c>
      <c r="D24" s="297">
        <v>10.963159403669724</v>
      </c>
      <c r="E24" s="296">
        <v>12.266129032258064</v>
      </c>
      <c r="F24" s="297">
        <v>11.364238410596027</v>
      </c>
      <c r="G24" s="298">
        <v>12.577499999999999</v>
      </c>
    </row>
    <row r="25" spans="1:7" ht="12.75" customHeight="1">
      <c r="A25" s="71" t="s">
        <v>40</v>
      </c>
      <c r="B25" s="299">
        <v>3.9097744360902258</v>
      </c>
      <c r="C25" s="299">
        <v>4.0605995750421346</v>
      </c>
      <c r="D25" s="300">
        <v>5.9196428571428568</v>
      </c>
      <c r="E25" s="299">
        <v>8.9592657209334909</v>
      </c>
      <c r="F25" s="300">
        <v>7.1666498588140382</v>
      </c>
      <c r="G25" s="301">
        <v>8.9802631578947381</v>
      </c>
    </row>
    <row r="26" spans="1:7" ht="12.75" customHeight="1">
      <c r="A26" s="81" t="s">
        <v>41</v>
      </c>
      <c r="B26" s="305">
        <v>5.350609756097561</v>
      </c>
      <c r="C26" s="305">
        <v>7.5554440245630605</v>
      </c>
      <c r="D26" s="306">
        <v>9.4220454545454544</v>
      </c>
      <c r="E26" s="305">
        <v>10.684559659090908</v>
      </c>
      <c r="F26" s="306">
        <v>9.7301829268292686</v>
      </c>
      <c r="G26" s="307">
        <v>11.224583078335373</v>
      </c>
    </row>
    <row r="27" spans="1:7" ht="12.75" customHeight="1">
      <c r="A27" s="422">
        <v>2012</v>
      </c>
      <c r="B27" s="422"/>
      <c r="C27" s="422"/>
      <c r="D27" s="422"/>
      <c r="E27" s="422"/>
      <c r="F27" s="422"/>
      <c r="G27" s="422"/>
    </row>
    <row r="28" spans="1:7" ht="12.75" customHeight="1">
      <c r="A28" s="74" t="s">
        <v>185</v>
      </c>
      <c r="B28" s="296">
        <v>4.8285714285714283</v>
      </c>
      <c r="C28" s="296">
        <v>4.875</v>
      </c>
      <c r="D28" s="297">
        <v>7.3396820216337186</v>
      </c>
      <c r="E28" s="296">
        <v>9.0535714285714288</v>
      </c>
      <c r="F28" s="297">
        <v>8.2746710526315788</v>
      </c>
      <c r="G28" s="298">
        <v>9.7762803234501341</v>
      </c>
    </row>
    <row r="29" spans="1:7" ht="12.75" customHeight="1">
      <c r="A29" s="71" t="s">
        <v>2</v>
      </c>
      <c r="B29" s="299">
        <v>3.8890725436179983</v>
      </c>
      <c r="C29" s="299">
        <v>4.2316898157054368</v>
      </c>
      <c r="D29" s="300">
        <v>6.7584935475375296</v>
      </c>
      <c r="E29" s="299">
        <v>8.8605851979345953</v>
      </c>
      <c r="F29" s="300">
        <v>8.061452513966481</v>
      </c>
      <c r="G29" s="301">
        <v>9.2293764091473811</v>
      </c>
    </row>
    <row r="30" spans="1:7" ht="12.75" customHeight="1">
      <c r="A30" s="289" t="s">
        <v>181</v>
      </c>
      <c r="B30" s="296">
        <v>6.3555555555555552</v>
      </c>
      <c r="C30" s="296">
        <v>8.1035065406976745</v>
      </c>
      <c r="D30" s="297">
        <v>10.4</v>
      </c>
      <c r="E30" s="296">
        <v>12.588620290600488</v>
      </c>
      <c r="F30" s="297">
        <v>11.043867924528302</v>
      </c>
      <c r="G30" s="298">
        <v>12.826203208556151</v>
      </c>
    </row>
    <row r="31" spans="1:7" ht="12.75" customHeight="1">
      <c r="A31" s="71" t="s">
        <v>25</v>
      </c>
      <c r="B31" s="299">
        <v>3.459813691507799</v>
      </c>
      <c r="C31" s="299">
        <v>3.7873424369747899</v>
      </c>
      <c r="D31" s="300">
        <v>6.3739510028149189</v>
      </c>
      <c r="E31" s="299">
        <v>8.5925279329608948</v>
      </c>
      <c r="F31" s="300">
        <v>7.875</v>
      </c>
      <c r="G31" s="301">
        <v>8.5717064315352705</v>
      </c>
    </row>
    <row r="32" spans="1:7" ht="12.75" customHeight="1">
      <c r="A32" s="76" t="s">
        <v>26</v>
      </c>
      <c r="B32" s="296">
        <v>4.002424242424242</v>
      </c>
      <c r="C32" s="296">
        <v>4.1610087293889428</v>
      </c>
      <c r="D32" s="297">
        <v>7.8157258064516135</v>
      </c>
      <c r="E32" s="296">
        <v>8.8969802009912371</v>
      </c>
      <c r="F32" s="297">
        <v>8.3413172043010757</v>
      </c>
      <c r="G32" s="298">
        <v>9.0374999999999996</v>
      </c>
    </row>
    <row r="33" spans="1:7" ht="12.75" customHeight="1">
      <c r="A33" s="71" t="s">
        <v>27</v>
      </c>
      <c r="B33" s="302" t="s">
        <v>28</v>
      </c>
      <c r="C33" s="302" t="s">
        <v>28</v>
      </c>
      <c r="D33" s="303" t="s">
        <v>28</v>
      </c>
      <c r="E33" s="302" t="s">
        <v>28</v>
      </c>
      <c r="F33" s="303" t="s">
        <v>28</v>
      </c>
      <c r="G33" s="308" t="s">
        <v>28</v>
      </c>
    </row>
    <row r="34" spans="1:7" ht="12.75" customHeight="1">
      <c r="A34" s="76" t="s">
        <v>29</v>
      </c>
      <c r="B34" s="296">
        <v>6.6031746031746037</v>
      </c>
      <c r="C34" s="296">
        <v>7.9469178082191778</v>
      </c>
      <c r="D34" s="297">
        <v>10.050071022727273</v>
      </c>
      <c r="E34" s="296">
        <v>11.094827586206897</v>
      </c>
      <c r="F34" s="297">
        <v>10.732558139534884</v>
      </c>
      <c r="G34" s="298">
        <v>11.589622641509433</v>
      </c>
    </row>
    <row r="35" spans="1:7" ht="12.75" customHeight="1">
      <c r="A35" s="71" t="s">
        <v>30</v>
      </c>
      <c r="B35" s="299">
        <v>3.214285714285714</v>
      </c>
      <c r="C35" s="299">
        <v>3.1837268300008579</v>
      </c>
      <c r="D35" s="300">
        <v>5.55</v>
      </c>
      <c r="E35" s="299">
        <v>7.7047920433996397</v>
      </c>
      <c r="F35" s="300">
        <v>6.3827319587628866</v>
      </c>
      <c r="G35" s="301">
        <v>8.1022058823529406</v>
      </c>
    </row>
    <row r="36" spans="1:7" ht="12.75" customHeight="1">
      <c r="A36" s="76" t="s">
        <v>31</v>
      </c>
      <c r="B36" s="296">
        <v>5.7047355336388934</v>
      </c>
      <c r="C36" s="296">
        <v>5.7217537942664425</v>
      </c>
      <c r="D36" s="297">
        <v>8.8131672597864767</v>
      </c>
      <c r="E36" s="296">
        <v>9.7122977671088293</v>
      </c>
      <c r="F36" s="297">
        <v>9.4095238095238098</v>
      </c>
      <c r="G36" s="298">
        <v>9.3647698082136159</v>
      </c>
    </row>
    <row r="37" spans="1:7" ht="12.75" customHeight="1">
      <c r="A37" s="71" t="s">
        <v>32</v>
      </c>
      <c r="B37" s="299">
        <v>4.0752477977522279</v>
      </c>
      <c r="C37" s="299">
        <v>4.4660387131952017</v>
      </c>
      <c r="D37" s="300">
        <v>7.5009125264307341</v>
      </c>
      <c r="E37" s="299">
        <v>9.6374999999999993</v>
      </c>
      <c r="F37" s="300">
        <v>8.625</v>
      </c>
      <c r="G37" s="301">
        <v>10.011559857587894</v>
      </c>
    </row>
    <row r="38" spans="1:7" ht="12.75" customHeight="1">
      <c r="A38" s="76" t="s">
        <v>33</v>
      </c>
      <c r="B38" s="296">
        <v>6.1052042160737816</v>
      </c>
      <c r="C38" s="296">
        <v>7.862068965517242</v>
      </c>
      <c r="D38" s="297">
        <v>11.858108108108109</v>
      </c>
      <c r="E38" s="296">
        <v>15.209999999999999</v>
      </c>
      <c r="F38" s="297">
        <v>13</v>
      </c>
      <c r="G38" s="298">
        <v>14.670198675496689</v>
      </c>
    </row>
    <row r="39" spans="1:7" ht="12.75" customHeight="1">
      <c r="A39" s="71" t="s">
        <v>34</v>
      </c>
      <c r="B39" s="299">
        <v>4.2338046150936259</v>
      </c>
      <c r="C39" s="299">
        <v>4.4952671830571624</v>
      </c>
      <c r="D39" s="300">
        <v>6.5096748339821389</v>
      </c>
      <c r="E39" s="299">
        <v>8.6862171097947396</v>
      </c>
      <c r="F39" s="300">
        <v>7.757828383496113</v>
      </c>
      <c r="G39" s="301">
        <v>8.8159311087190524</v>
      </c>
    </row>
    <row r="40" spans="1:7" ht="12.75" customHeight="1">
      <c r="A40" s="76" t="s">
        <v>35</v>
      </c>
      <c r="B40" s="296">
        <v>3.7218969555035128</v>
      </c>
      <c r="C40" s="296">
        <v>3.9989366550205077</v>
      </c>
      <c r="D40" s="297">
        <v>6.0821428571428564</v>
      </c>
      <c r="E40" s="296">
        <v>8.7458471760797352</v>
      </c>
      <c r="F40" s="297">
        <v>7.9720855186976358</v>
      </c>
      <c r="G40" s="298">
        <v>9.75</v>
      </c>
    </row>
    <row r="41" spans="1:7" ht="12.75" customHeight="1">
      <c r="A41" s="71" t="s">
        <v>36</v>
      </c>
      <c r="B41" s="299">
        <v>3.9907704654895668</v>
      </c>
      <c r="C41" s="299">
        <v>5.2440239043824706</v>
      </c>
      <c r="D41" s="300">
        <v>7.1620370370370363</v>
      </c>
      <c r="E41" s="299">
        <v>9.0287441315682244</v>
      </c>
      <c r="F41" s="300">
        <v>8.4</v>
      </c>
      <c r="G41" s="301">
        <v>9.6966379984362785</v>
      </c>
    </row>
    <row r="42" spans="1:7" ht="12.75" customHeight="1">
      <c r="A42" s="76" t="s">
        <v>37</v>
      </c>
      <c r="B42" s="296">
        <v>3.6261160714285712</v>
      </c>
      <c r="C42" s="296">
        <v>4.5417929292929298</v>
      </c>
      <c r="D42" s="297">
        <v>6.3661764705882344</v>
      </c>
      <c r="E42" s="296">
        <v>10.134408602150538</v>
      </c>
      <c r="F42" s="297">
        <v>7.4779411764705888</v>
      </c>
      <c r="G42" s="298">
        <v>10.004146919431278</v>
      </c>
    </row>
    <row r="43" spans="1:7" ht="12.75" customHeight="1">
      <c r="A43" s="71" t="s">
        <v>38</v>
      </c>
      <c r="B43" s="299">
        <v>6.5718429408891064</v>
      </c>
      <c r="C43" s="299">
        <v>8.3086956521739133</v>
      </c>
      <c r="D43" s="300">
        <v>11.344138163816382</v>
      </c>
      <c r="E43" s="299">
        <v>13.240255376344088</v>
      </c>
      <c r="F43" s="300">
        <v>11.516304347826088</v>
      </c>
      <c r="G43" s="301">
        <v>13.664064445828144</v>
      </c>
    </row>
    <row r="44" spans="1:7" ht="12.75" customHeight="1">
      <c r="A44" s="76" t="s">
        <v>39</v>
      </c>
      <c r="B44" s="296">
        <v>6.9046250000000002</v>
      </c>
      <c r="C44" s="296">
        <v>8.4499999999999993</v>
      </c>
      <c r="D44" s="297">
        <v>10.403225806451612</v>
      </c>
      <c r="E44" s="296">
        <v>11.806640625</v>
      </c>
      <c r="F44" s="297">
        <v>11.375</v>
      </c>
      <c r="G44" s="298">
        <v>12.501908396946565</v>
      </c>
    </row>
    <row r="45" spans="1:7" ht="12.75" customHeight="1">
      <c r="A45" s="71" t="s">
        <v>40</v>
      </c>
      <c r="B45" s="299">
        <v>4.0024750985525568</v>
      </c>
      <c r="C45" s="299">
        <v>4.1460616438356164</v>
      </c>
      <c r="D45" s="300">
        <v>6.09375</v>
      </c>
      <c r="E45" s="299">
        <v>9.2428448275862074</v>
      </c>
      <c r="F45" s="300">
        <v>7.3402530189764228</v>
      </c>
      <c r="G45" s="301">
        <v>9.0606060606060606</v>
      </c>
    </row>
    <row r="46" spans="1:7" ht="12.75" customHeight="1">
      <c r="A46" s="81" t="s">
        <v>41</v>
      </c>
      <c r="B46" s="305">
        <v>5.3167346938775513</v>
      </c>
      <c r="C46" s="305">
        <v>7.8107734806629825</v>
      </c>
      <c r="D46" s="306">
        <v>9.3375000000000004</v>
      </c>
      <c r="E46" s="305">
        <v>10.96875</v>
      </c>
      <c r="F46" s="306">
        <v>10.122922145434529</v>
      </c>
      <c r="G46" s="307">
        <v>11.429166666666667</v>
      </c>
    </row>
    <row r="47" spans="1:7" ht="12.75" customHeight="1">
      <c r="A47" s="423" t="s">
        <v>53</v>
      </c>
      <c r="B47" s="423"/>
      <c r="C47" s="423"/>
      <c r="D47" s="423"/>
      <c r="E47" s="423"/>
      <c r="F47" s="423"/>
      <c r="G47" s="423"/>
    </row>
    <row r="48" spans="1:7" ht="12.75" customHeight="1">
      <c r="A48" s="357" t="s">
        <v>54</v>
      </c>
      <c r="B48" s="357"/>
      <c r="C48" s="357"/>
      <c r="D48" s="357"/>
      <c r="E48" s="357"/>
      <c r="F48" s="357"/>
      <c r="G48" s="357"/>
    </row>
    <row r="49" spans="1:7" ht="12.75" customHeight="1">
      <c r="A49" s="74" t="s">
        <v>185</v>
      </c>
      <c r="B49" s="309">
        <v>-0.24183229813664564</v>
      </c>
      <c r="C49" s="309">
        <v>-0.1949999999999994</v>
      </c>
      <c r="D49" s="310">
        <v>-0.22621510644266518</v>
      </c>
      <c r="E49" s="309">
        <v>-0.19862845138055185</v>
      </c>
      <c r="F49" s="310">
        <v>-0.14967105263157876</v>
      </c>
      <c r="G49" s="311">
        <v>-0.15290370007351051</v>
      </c>
    </row>
    <row r="50" spans="1:7" ht="12.75" customHeight="1">
      <c r="A50" s="71" t="s">
        <v>2</v>
      </c>
      <c r="B50" s="312">
        <v>-0.12990587695133105</v>
      </c>
      <c r="C50" s="312">
        <v>-8.2753645492671168E-2</v>
      </c>
      <c r="D50" s="313">
        <v>-0.20190579501227646</v>
      </c>
      <c r="E50" s="312">
        <v>-0.19808519793459567</v>
      </c>
      <c r="F50" s="313">
        <v>-0.13718067753626251</v>
      </c>
      <c r="G50" s="314">
        <v>-0.17580498057595229</v>
      </c>
    </row>
    <row r="51" spans="1:7" ht="12.75" customHeight="1">
      <c r="A51" s="289" t="s">
        <v>181</v>
      </c>
      <c r="B51" s="296">
        <v>-1.8055555555555713E-2</v>
      </c>
      <c r="C51" s="309">
        <v>-0.24393331308573352</v>
      </c>
      <c r="D51" s="310">
        <v>6.1839767404295642E-2</v>
      </c>
      <c r="E51" s="309">
        <v>-0.44849057361935607</v>
      </c>
      <c r="F51" s="310">
        <v>-0.21831043323910215</v>
      </c>
      <c r="G51" s="311">
        <v>-9.7036541889485406E-2</v>
      </c>
    </row>
    <row r="52" spans="1:7" ht="12.75" customHeight="1">
      <c r="A52" s="71" t="s">
        <v>25</v>
      </c>
      <c r="B52" s="312">
        <v>-0.16918869150779869</v>
      </c>
      <c r="C52" s="312">
        <v>-0.1780879382601368</v>
      </c>
      <c r="D52" s="313">
        <v>-0.35513367260414608</v>
      </c>
      <c r="E52" s="312">
        <v>-0.42469759193306267</v>
      </c>
      <c r="F52" s="313">
        <v>-0.63041795665634748</v>
      </c>
      <c r="G52" s="314">
        <v>-0.52767711526330707</v>
      </c>
    </row>
    <row r="53" spans="1:7" ht="12.75" customHeight="1">
      <c r="A53" s="76" t="s">
        <v>26</v>
      </c>
      <c r="B53" s="309">
        <v>-9.8899615221350601E-2</v>
      </c>
      <c r="C53" s="296">
        <v>-1.0087293889426974E-3</v>
      </c>
      <c r="D53" s="310">
        <v>-0.25594009216589964</v>
      </c>
      <c r="E53" s="296">
        <v>-3.0176552840249116E-2</v>
      </c>
      <c r="F53" s="297">
        <v>-2.8159309564234292E-2</v>
      </c>
      <c r="G53" s="298">
        <v>1.5610217596973897E-2</v>
      </c>
    </row>
    <row r="54" spans="1:7" ht="12.75" customHeight="1">
      <c r="A54" s="71" t="s">
        <v>27</v>
      </c>
      <c r="B54" s="312" t="s">
        <v>28</v>
      </c>
      <c r="C54" s="312" t="s">
        <v>28</v>
      </c>
      <c r="D54" s="313" t="s">
        <v>28</v>
      </c>
      <c r="E54" s="312" t="s">
        <v>28</v>
      </c>
      <c r="F54" s="313" t="s">
        <v>28</v>
      </c>
      <c r="G54" s="315" t="s">
        <v>28</v>
      </c>
    </row>
    <row r="55" spans="1:7" ht="12.75" customHeight="1">
      <c r="A55" s="76" t="s">
        <v>29</v>
      </c>
      <c r="B55" s="309">
        <v>-7.9869656990285698E-2</v>
      </c>
      <c r="C55" s="309">
        <v>-0.30994412400865201</v>
      </c>
      <c r="D55" s="310">
        <v>7.9799107142855874E-2</v>
      </c>
      <c r="E55" s="309">
        <v>-6.7299014778324562E-2</v>
      </c>
      <c r="F55" s="310">
        <v>-0.56470099667774143</v>
      </c>
      <c r="G55" s="311">
        <v>-8.2111911895697887E-2</v>
      </c>
    </row>
    <row r="56" spans="1:7" ht="12.75" customHeight="1">
      <c r="A56" s="71" t="s">
        <v>30</v>
      </c>
      <c r="B56" s="299">
        <v>5.8977719528159334E-3</v>
      </c>
      <c r="C56" s="312">
        <v>0.11455888428485661</v>
      </c>
      <c r="D56" s="313">
        <v>0.9330998477662531</v>
      </c>
      <c r="E56" s="312">
        <v>0.11928203067443377</v>
      </c>
      <c r="F56" s="313">
        <v>-0.90904774823657064</v>
      </c>
      <c r="G56" s="314">
        <v>-0.43007473481195557</v>
      </c>
    </row>
    <row r="57" spans="1:7" ht="12.75" customHeight="1">
      <c r="A57" s="76" t="s">
        <v>31</v>
      </c>
      <c r="B57" s="309">
        <v>-0.26290512176308578</v>
      </c>
      <c r="C57" s="309">
        <v>0.23127947383531833</v>
      </c>
      <c r="D57" s="310">
        <v>-0.71771271433193107</v>
      </c>
      <c r="E57" s="309">
        <v>-0.24353706470826175</v>
      </c>
      <c r="F57" s="310">
        <v>-0.54184553292973803</v>
      </c>
      <c r="G57" s="298">
        <v>-3.7515850883952595E-2</v>
      </c>
    </row>
    <row r="58" spans="1:7" ht="12.75" customHeight="1">
      <c r="A58" s="71" t="s">
        <v>32</v>
      </c>
      <c r="B58" s="312">
        <v>-8.3914587352080794E-2</v>
      </c>
      <c r="C58" s="312">
        <v>-0.18417312802718389</v>
      </c>
      <c r="D58" s="313">
        <v>0.13132335615179258</v>
      </c>
      <c r="E58" s="312">
        <v>0.12457430340557352</v>
      </c>
      <c r="F58" s="313">
        <v>0.18055555555555536</v>
      </c>
      <c r="G58" s="314">
        <v>-0.16728721928267198</v>
      </c>
    </row>
    <row r="59" spans="1:7" ht="12.75" customHeight="1">
      <c r="A59" s="76" t="s">
        <v>33</v>
      </c>
      <c r="B59" s="296">
        <v>2.0874505928851761E-3</v>
      </c>
      <c r="C59" s="309">
        <v>-0.2410894924285083</v>
      </c>
      <c r="D59" s="310">
        <v>-0.67054416948918316</v>
      </c>
      <c r="E59" s="309">
        <v>-1.0988469284994959</v>
      </c>
      <c r="F59" s="310">
        <v>-1.1500000000000004</v>
      </c>
      <c r="G59" s="311">
        <v>0.19855132450331325</v>
      </c>
    </row>
    <row r="60" spans="1:7" ht="12.75" customHeight="1">
      <c r="A60" s="71" t="s">
        <v>34</v>
      </c>
      <c r="B60" s="299">
        <v>-4.2846117069911038E-2</v>
      </c>
      <c r="C60" s="312">
        <v>-8.55920928044549E-2</v>
      </c>
      <c r="D60" s="313">
        <v>-0.1574787148488328</v>
      </c>
      <c r="E60" s="312">
        <v>-0.24896084816345621</v>
      </c>
      <c r="F60" s="313">
        <v>-9.8755327722350295E-2</v>
      </c>
      <c r="G60" s="314">
        <v>-0.16485197202840496</v>
      </c>
    </row>
    <row r="61" spans="1:7" ht="12.75" customHeight="1">
      <c r="A61" s="76" t="s">
        <v>35</v>
      </c>
      <c r="B61" s="309">
        <v>-8.9544014327042287E-2</v>
      </c>
      <c r="C61" s="309">
        <v>-0.11833845426756184</v>
      </c>
      <c r="D61" s="310">
        <v>-8.2142857142856407E-2</v>
      </c>
      <c r="E61" s="309">
        <v>-0.19661506769584136</v>
      </c>
      <c r="F61" s="310">
        <v>-5.5387481317310083E-2</v>
      </c>
      <c r="G61" s="311">
        <v>-0.16071428571428648</v>
      </c>
    </row>
    <row r="62" spans="1:7" ht="12.75" customHeight="1">
      <c r="A62" s="71" t="s">
        <v>36</v>
      </c>
      <c r="B62" s="312">
        <v>-0.18589241670907874</v>
      </c>
      <c r="C62" s="312">
        <v>-0.32152611873145176</v>
      </c>
      <c r="D62" s="313">
        <v>-0.32087681604256169</v>
      </c>
      <c r="E62" s="312">
        <v>-0.31597817412141538</v>
      </c>
      <c r="F62" s="313">
        <v>-0.29412869008566567</v>
      </c>
      <c r="G62" s="314">
        <v>-0.39685371553258442</v>
      </c>
    </row>
    <row r="63" spans="1:7" ht="12.75" customHeight="1">
      <c r="A63" s="76" t="s">
        <v>37</v>
      </c>
      <c r="B63" s="296">
        <v>3.221726190476204E-2</v>
      </c>
      <c r="C63" s="309">
        <v>-0.58270362995763492</v>
      </c>
      <c r="D63" s="310">
        <v>0.73697038255861891</v>
      </c>
      <c r="E63" s="309">
        <v>-0.2670474910394276</v>
      </c>
      <c r="F63" s="310">
        <v>0.38641188796105119</v>
      </c>
      <c r="G63" s="311">
        <v>0.10665533852287901</v>
      </c>
    </row>
    <row r="64" spans="1:7" ht="12.75" customHeight="1">
      <c r="A64" s="71" t="s">
        <v>38</v>
      </c>
      <c r="B64" s="299">
        <v>4.8098182840719872E-2</v>
      </c>
      <c r="C64" s="312">
        <v>-0.15428029013868816</v>
      </c>
      <c r="D64" s="313">
        <v>-0.18805008091482733</v>
      </c>
      <c r="E64" s="312">
        <v>-0.56525537634408884</v>
      </c>
      <c r="F64" s="300">
        <v>-8.10762651461161E-3</v>
      </c>
      <c r="G64" s="314">
        <v>-0.16406444582814395</v>
      </c>
    </row>
    <row r="65" spans="1:12" ht="12.75" customHeight="1">
      <c r="A65" s="76" t="s">
        <v>39</v>
      </c>
      <c r="B65" s="309">
        <v>-0.19139188388625517</v>
      </c>
      <c r="C65" s="309">
        <v>-0.32499999999999929</v>
      </c>
      <c r="D65" s="310">
        <v>0.55993359721811231</v>
      </c>
      <c r="E65" s="309">
        <v>0.45948840725806406</v>
      </c>
      <c r="F65" s="297">
        <v>-1.0761589403973204E-2</v>
      </c>
      <c r="G65" s="311">
        <v>7.5591603053434042E-2</v>
      </c>
    </row>
    <row r="66" spans="1:12" ht="12.75" customHeight="1">
      <c r="A66" s="71" t="s">
        <v>40</v>
      </c>
      <c r="B66" s="312">
        <v>-9.2700662462330996E-2</v>
      </c>
      <c r="C66" s="312">
        <v>-8.5462068793481727E-2</v>
      </c>
      <c r="D66" s="313">
        <v>-0.17410714285714324</v>
      </c>
      <c r="E66" s="312">
        <v>-0.28357910665271646</v>
      </c>
      <c r="F66" s="313">
        <v>-0.17360316016238464</v>
      </c>
      <c r="G66" s="314">
        <v>-8.0342902711322495E-2</v>
      </c>
    </row>
    <row r="67" spans="1:12" ht="12.75" customHeight="1">
      <c r="A67" s="81" t="s">
        <v>41</v>
      </c>
      <c r="B67" s="305">
        <v>3.3875062220009688E-2</v>
      </c>
      <c r="C67" s="316">
        <v>-0.25532945609992197</v>
      </c>
      <c r="D67" s="317">
        <v>8.4545454545454035E-2</v>
      </c>
      <c r="E67" s="316">
        <v>-0.28419034090909179</v>
      </c>
      <c r="F67" s="317">
        <v>-0.39273921860526073</v>
      </c>
      <c r="G67" s="318">
        <v>-0.20458358833129431</v>
      </c>
    </row>
    <row r="68" spans="1:12" ht="24" customHeight="1">
      <c r="A68" s="424" t="s">
        <v>42</v>
      </c>
      <c r="B68" s="424"/>
      <c r="C68" s="424"/>
      <c r="D68" s="424"/>
      <c r="E68" s="424"/>
      <c r="F68" s="424"/>
      <c r="G68" s="424"/>
    </row>
    <row r="69" spans="1:12" ht="60.75" customHeight="1">
      <c r="A69" s="360" t="s">
        <v>196</v>
      </c>
      <c r="B69" s="360"/>
      <c r="C69" s="360"/>
      <c r="D69" s="360"/>
      <c r="E69" s="360"/>
      <c r="F69" s="360"/>
      <c r="G69" s="360"/>
    </row>
    <row r="70" spans="1:12" ht="36.75" customHeight="1">
      <c r="A70" s="347" t="s">
        <v>197</v>
      </c>
      <c r="B70" s="347"/>
      <c r="C70" s="347"/>
      <c r="D70" s="347"/>
      <c r="E70" s="347"/>
      <c r="F70" s="347"/>
      <c r="G70" s="347"/>
    </row>
    <row r="71" spans="1:12" ht="24" customHeight="1">
      <c r="A71" s="347" t="s">
        <v>43</v>
      </c>
      <c r="B71" s="347"/>
      <c r="C71" s="347"/>
      <c r="D71" s="347"/>
      <c r="E71" s="347"/>
      <c r="F71" s="347"/>
      <c r="G71" s="347"/>
    </row>
    <row r="72" spans="1:12" ht="15" customHeight="1"/>
    <row r="73" spans="1:12" ht="15" customHeight="1"/>
    <row r="74" spans="1:12">
      <c r="B74" s="2"/>
      <c r="C74" s="2"/>
      <c r="D74" s="2"/>
      <c r="E74" s="2"/>
      <c r="F74" s="2"/>
      <c r="G74" s="2"/>
      <c r="H74" s="2"/>
      <c r="I74" s="2"/>
      <c r="J74" s="2"/>
      <c r="K74" s="2"/>
      <c r="L74" s="2"/>
    </row>
    <row r="75" spans="1:12">
      <c r="B75" s="2"/>
      <c r="C75" s="2"/>
      <c r="D75" s="2"/>
      <c r="E75" s="2"/>
      <c r="F75" s="2"/>
      <c r="G75" s="2"/>
      <c r="H75" s="2"/>
      <c r="I75" s="2"/>
      <c r="J75" s="2"/>
      <c r="K75" s="2"/>
      <c r="L75" s="2"/>
    </row>
    <row r="76" spans="1:12">
      <c r="B76" s="2"/>
      <c r="C76" s="2"/>
      <c r="D76" s="2"/>
      <c r="E76" s="2"/>
      <c r="F76" s="2"/>
      <c r="G76" s="2"/>
      <c r="H76" s="2"/>
      <c r="I76" s="2"/>
      <c r="J76" s="2"/>
      <c r="K76" s="2"/>
      <c r="L76" s="2"/>
    </row>
    <row r="77" spans="1:12">
      <c r="B77" s="2"/>
      <c r="C77" s="2"/>
      <c r="D77" s="2"/>
      <c r="E77" s="2"/>
      <c r="F77" s="2"/>
      <c r="G77" s="2"/>
      <c r="H77" s="2"/>
      <c r="I77" s="2"/>
      <c r="J77" s="2"/>
      <c r="K77" s="2"/>
      <c r="L77" s="2"/>
    </row>
    <row r="78" spans="1:12">
      <c r="B78" s="2"/>
      <c r="C78" s="2"/>
      <c r="D78" s="2"/>
      <c r="E78" s="2"/>
      <c r="F78" s="2"/>
      <c r="G78" s="2"/>
      <c r="H78" s="2"/>
      <c r="I78" s="2"/>
      <c r="J78" s="2"/>
      <c r="K78" s="2"/>
      <c r="L78" s="2"/>
    </row>
    <row r="79" spans="1:12">
      <c r="B79" s="2"/>
      <c r="C79" s="2"/>
      <c r="D79" s="2"/>
      <c r="E79" s="2"/>
      <c r="F79" s="2"/>
      <c r="G79" s="2"/>
      <c r="H79" s="2"/>
      <c r="I79" s="2"/>
      <c r="J79" s="2"/>
      <c r="K79" s="2"/>
      <c r="L79" s="2"/>
    </row>
    <row r="80" spans="1:12">
      <c r="B80" s="2"/>
      <c r="C80" s="2"/>
      <c r="D80" s="2"/>
      <c r="E80" s="2"/>
      <c r="F80" s="2"/>
      <c r="G80" s="2"/>
      <c r="H80" s="2"/>
      <c r="I80" s="2"/>
      <c r="J80" s="2"/>
      <c r="K80" s="2"/>
      <c r="L80" s="2"/>
    </row>
    <row r="81" spans="2:12">
      <c r="B81" s="2"/>
      <c r="C81" s="2"/>
      <c r="D81" s="2"/>
      <c r="E81" s="2"/>
      <c r="F81" s="2"/>
      <c r="G81" s="2"/>
      <c r="H81" s="2"/>
      <c r="I81" s="2"/>
      <c r="J81" s="2"/>
      <c r="K81" s="2"/>
      <c r="L81" s="2"/>
    </row>
    <row r="82" spans="2:12">
      <c r="B82" s="2"/>
      <c r="C82" s="2"/>
      <c r="D82" s="2"/>
      <c r="E82" s="2"/>
      <c r="F82" s="2"/>
      <c r="G82" s="2"/>
      <c r="H82" s="2"/>
      <c r="I82" s="2"/>
      <c r="J82" s="2"/>
      <c r="K82" s="2"/>
      <c r="L82" s="2"/>
    </row>
    <row r="83" spans="2:12">
      <c r="B83" s="2"/>
      <c r="C83" s="2"/>
      <c r="D83" s="2"/>
      <c r="E83" s="2"/>
      <c r="F83" s="2"/>
      <c r="G83" s="2"/>
      <c r="H83" s="2"/>
      <c r="I83" s="2"/>
      <c r="J83" s="2"/>
      <c r="K83" s="2"/>
      <c r="L83" s="2"/>
    </row>
    <row r="84" spans="2:12">
      <c r="B84" s="2"/>
      <c r="C84" s="2"/>
      <c r="D84" s="2"/>
      <c r="E84" s="2"/>
      <c r="F84" s="2"/>
      <c r="G84" s="2"/>
      <c r="H84" s="2"/>
      <c r="I84" s="2"/>
      <c r="J84" s="2"/>
      <c r="K84" s="2"/>
      <c r="L84" s="2"/>
    </row>
    <row r="85" spans="2:12">
      <c r="B85" s="2"/>
      <c r="C85" s="2"/>
      <c r="D85" s="2"/>
      <c r="E85" s="2"/>
      <c r="F85" s="2"/>
      <c r="G85" s="2"/>
      <c r="H85" s="2"/>
      <c r="I85" s="2"/>
      <c r="J85" s="2"/>
      <c r="K85" s="2"/>
      <c r="L85" s="2"/>
    </row>
    <row r="86" spans="2:12">
      <c r="B86" s="2"/>
      <c r="C86" s="2"/>
      <c r="D86" s="2"/>
      <c r="E86" s="2"/>
      <c r="F86" s="2"/>
      <c r="G86" s="2"/>
      <c r="H86" s="2"/>
      <c r="I86" s="2"/>
      <c r="J86" s="2"/>
      <c r="K86" s="2"/>
      <c r="L86" s="2"/>
    </row>
    <row r="87" spans="2:12">
      <c r="B87" s="2"/>
      <c r="C87" s="2"/>
      <c r="D87" s="2"/>
      <c r="E87" s="2"/>
      <c r="F87" s="2"/>
      <c r="G87" s="2"/>
      <c r="H87" s="2"/>
      <c r="I87" s="2"/>
      <c r="J87" s="2"/>
      <c r="K87" s="2"/>
      <c r="L87" s="2"/>
    </row>
    <row r="88" spans="2:12">
      <c r="B88" s="2"/>
      <c r="C88" s="2"/>
      <c r="D88" s="2"/>
      <c r="E88" s="2"/>
      <c r="F88" s="2"/>
      <c r="G88" s="2"/>
      <c r="H88" s="2"/>
      <c r="I88" s="2"/>
      <c r="J88" s="2"/>
      <c r="K88" s="2"/>
      <c r="L88" s="2"/>
    </row>
    <row r="89" spans="2:12">
      <c r="B89" s="2"/>
      <c r="C89" s="2"/>
      <c r="D89" s="2"/>
      <c r="E89" s="2"/>
      <c r="F89" s="2"/>
      <c r="G89" s="2"/>
      <c r="H89" s="2"/>
      <c r="I89" s="2"/>
      <c r="J89" s="2"/>
      <c r="K89" s="2"/>
      <c r="L89" s="2"/>
    </row>
    <row r="90" spans="2:12">
      <c r="B90" s="2"/>
      <c r="C90" s="2"/>
      <c r="D90" s="2"/>
      <c r="E90" s="2"/>
      <c r="F90" s="2"/>
      <c r="G90" s="2"/>
      <c r="H90" s="2"/>
      <c r="I90" s="2"/>
      <c r="J90" s="2"/>
      <c r="K90" s="2"/>
      <c r="L90" s="2"/>
    </row>
    <row r="91" spans="2:12">
      <c r="B91" s="2"/>
      <c r="C91" s="2"/>
      <c r="D91" s="2"/>
      <c r="E91" s="2"/>
      <c r="F91" s="2"/>
      <c r="G91" s="2"/>
      <c r="H91" s="2"/>
      <c r="I91" s="2"/>
      <c r="J91" s="2"/>
      <c r="K91" s="2"/>
      <c r="L91" s="2"/>
    </row>
    <row r="92" spans="2:12">
      <c r="B92" s="2"/>
      <c r="C92" s="2"/>
      <c r="D92" s="2"/>
      <c r="E92" s="2"/>
      <c r="F92" s="2"/>
      <c r="G92" s="2"/>
      <c r="H92" s="2"/>
      <c r="I92" s="2"/>
      <c r="J92" s="2"/>
      <c r="K92" s="2"/>
      <c r="L92" s="2"/>
    </row>
    <row r="93" spans="2:12">
      <c r="B93" s="2"/>
      <c r="C93" s="2"/>
      <c r="D93" s="2"/>
      <c r="E93" s="2"/>
      <c r="F93" s="2"/>
      <c r="G93" s="2"/>
      <c r="H93" s="2"/>
      <c r="I93" s="2"/>
      <c r="J93" s="2"/>
      <c r="K93" s="2"/>
      <c r="L93" s="2"/>
    </row>
    <row r="94" spans="2:12">
      <c r="B94" s="2"/>
      <c r="C94" s="2"/>
      <c r="D94" s="2"/>
      <c r="E94" s="2"/>
      <c r="F94" s="2"/>
      <c r="G94" s="2"/>
      <c r="H94" s="2"/>
      <c r="I94" s="2"/>
      <c r="J94" s="2"/>
      <c r="K94" s="2"/>
      <c r="L94" s="2"/>
    </row>
    <row r="95" spans="2:12">
      <c r="B95" s="2"/>
      <c r="C95" s="2"/>
      <c r="D95" s="2"/>
      <c r="E95" s="2"/>
      <c r="F95" s="2"/>
      <c r="G95" s="2"/>
      <c r="H95" s="2"/>
      <c r="I95" s="2"/>
      <c r="J95" s="2"/>
      <c r="K95" s="2"/>
      <c r="L95" s="2"/>
    </row>
    <row r="96" spans="2:12">
      <c r="B96" s="2"/>
      <c r="C96" s="2"/>
      <c r="D96" s="2"/>
      <c r="E96" s="2"/>
      <c r="F96" s="2"/>
      <c r="G96" s="2"/>
      <c r="H96" s="2"/>
      <c r="I96" s="2"/>
      <c r="J96" s="2"/>
      <c r="K96" s="2"/>
      <c r="L96" s="2"/>
    </row>
    <row r="97" spans="2:12">
      <c r="B97" s="2"/>
      <c r="C97" s="2"/>
      <c r="D97" s="2"/>
      <c r="E97" s="2"/>
      <c r="F97" s="2"/>
      <c r="G97" s="2"/>
      <c r="H97" s="2"/>
      <c r="I97" s="2"/>
      <c r="J97" s="2"/>
      <c r="K97" s="2"/>
      <c r="L97" s="2"/>
    </row>
    <row r="98" spans="2:12">
      <c r="B98" s="2"/>
      <c r="C98" s="2"/>
      <c r="D98" s="2"/>
      <c r="E98" s="2"/>
      <c r="F98" s="2"/>
      <c r="G98" s="2"/>
    </row>
    <row r="99" spans="2:12">
      <c r="B99" s="2"/>
      <c r="C99" s="2"/>
      <c r="D99" s="2"/>
      <c r="E99" s="2"/>
      <c r="F99" s="2"/>
      <c r="G99" s="2"/>
    </row>
  </sheetData>
  <mergeCells count="18">
    <mergeCell ref="A2:G2"/>
    <mergeCell ref="D4:D5"/>
    <mergeCell ref="E4:F4"/>
    <mergeCell ref="A3:A6"/>
    <mergeCell ref="B3:C3"/>
    <mergeCell ref="D3:F3"/>
    <mergeCell ref="B4:B5"/>
    <mergeCell ref="C4:C5"/>
    <mergeCell ref="G3:G5"/>
    <mergeCell ref="B6:G6"/>
    <mergeCell ref="A70:G70"/>
    <mergeCell ref="A71:G71"/>
    <mergeCell ref="A7:G7"/>
    <mergeCell ref="A27:G27"/>
    <mergeCell ref="A47:G47"/>
    <mergeCell ref="A48:G48"/>
    <mergeCell ref="A68:G68"/>
    <mergeCell ref="A69:G69"/>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M22"/>
  <sheetViews>
    <sheetView workbookViewId="0"/>
  </sheetViews>
  <sheetFormatPr baseColWidth="10" defaultRowHeight="15"/>
  <cols>
    <col min="1" max="1" width="17.42578125" customWidth="1"/>
    <col min="2" max="2" width="9.42578125" style="4" customWidth="1"/>
    <col min="3" max="3" width="8.7109375" style="4" customWidth="1"/>
    <col min="4" max="4" width="9.42578125" style="4" customWidth="1"/>
    <col min="5" max="5" width="7.28515625" style="4" customWidth="1"/>
    <col min="6" max="6" width="9.42578125" style="4" customWidth="1"/>
    <col min="7" max="7" width="7.28515625" style="4" customWidth="1"/>
    <col min="8" max="8" width="9.42578125" style="4" customWidth="1"/>
    <col min="9" max="9" width="7.28515625" style="4" customWidth="1"/>
    <col min="10" max="10" width="9.42578125" style="4" customWidth="1"/>
    <col min="11" max="11" width="7.28515625" style="4" customWidth="1"/>
    <col min="12" max="12" width="9.42578125" customWidth="1"/>
    <col min="13" max="13" width="7.28515625" customWidth="1"/>
    <col min="217" max="217" width="17.42578125" customWidth="1"/>
    <col min="218" max="218" width="9.42578125" customWidth="1"/>
    <col min="219" max="219" width="8.7109375" customWidth="1"/>
    <col min="220" max="220" width="9.42578125" customWidth="1"/>
    <col min="221" max="221" width="7.28515625" customWidth="1"/>
    <col min="222" max="222" width="9.42578125" customWidth="1"/>
    <col min="223" max="223" width="7.28515625" customWidth="1"/>
    <col min="224" max="224" width="9.42578125" customWidth="1"/>
    <col min="225" max="225" width="7.28515625" customWidth="1"/>
    <col min="226" max="226" width="9.42578125" customWidth="1"/>
    <col min="227" max="227" width="7.28515625" customWidth="1"/>
    <col min="228" max="228" width="9.42578125" customWidth="1"/>
    <col min="229" max="229" width="7.28515625" customWidth="1"/>
  </cols>
  <sheetData>
    <row r="1" spans="1:13" ht="25.5" customHeight="1">
      <c r="A1" s="85" t="s">
        <v>7</v>
      </c>
      <c r="B1" s="85"/>
      <c r="C1"/>
      <c r="D1"/>
      <c r="E1"/>
      <c r="F1"/>
      <c r="G1"/>
      <c r="H1"/>
      <c r="I1"/>
      <c r="J1"/>
      <c r="K1"/>
    </row>
    <row r="2" spans="1:13" ht="16.5" customHeight="1">
      <c r="A2" s="364" t="s">
        <v>152</v>
      </c>
      <c r="B2" s="364"/>
      <c r="C2" s="364"/>
      <c r="D2" s="364"/>
      <c r="E2" s="364"/>
      <c r="F2" s="364"/>
      <c r="G2" s="364"/>
      <c r="H2" s="364"/>
      <c r="I2" s="364"/>
      <c r="J2" s="364"/>
      <c r="K2" s="364"/>
      <c r="L2" s="364"/>
      <c r="M2" s="364"/>
    </row>
    <row r="3" spans="1:13">
      <c r="A3" s="430" t="s">
        <v>55</v>
      </c>
      <c r="B3" s="406" t="s">
        <v>2</v>
      </c>
      <c r="C3" s="407"/>
      <c r="D3" s="407"/>
      <c r="E3" s="407"/>
      <c r="F3" s="407"/>
      <c r="G3" s="349"/>
      <c r="H3" s="408" t="s">
        <v>3</v>
      </c>
      <c r="I3" s="433"/>
      <c r="J3" s="433"/>
      <c r="K3" s="433"/>
      <c r="L3" s="433"/>
      <c r="M3" s="433"/>
    </row>
    <row r="4" spans="1:13">
      <c r="A4" s="431"/>
      <c r="B4" s="434" t="s">
        <v>56</v>
      </c>
      <c r="C4" s="435"/>
      <c r="D4" s="434">
        <v>2006</v>
      </c>
      <c r="E4" s="435"/>
      <c r="F4" s="434">
        <v>2013</v>
      </c>
      <c r="G4" s="435"/>
      <c r="H4" s="434" t="s">
        <v>57</v>
      </c>
      <c r="I4" s="435"/>
      <c r="J4" s="434">
        <v>2006</v>
      </c>
      <c r="K4" s="435"/>
      <c r="L4" s="434">
        <v>2013</v>
      </c>
      <c r="M4" s="436"/>
    </row>
    <row r="5" spans="1:13">
      <c r="A5" s="432"/>
      <c r="B5" s="101" t="s">
        <v>14</v>
      </c>
      <c r="C5" s="101" t="s">
        <v>15</v>
      </c>
      <c r="D5" s="101" t="s">
        <v>14</v>
      </c>
      <c r="E5" s="101" t="s">
        <v>15</v>
      </c>
      <c r="F5" s="101" t="s">
        <v>14</v>
      </c>
      <c r="G5" s="101" t="s">
        <v>15</v>
      </c>
      <c r="H5" s="101" t="s">
        <v>14</v>
      </c>
      <c r="I5" s="101" t="s">
        <v>15</v>
      </c>
      <c r="J5" s="101" t="s">
        <v>14</v>
      </c>
      <c r="K5" s="101" t="s">
        <v>15</v>
      </c>
      <c r="L5" s="101" t="s">
        <v>14</v>
      </c>
      <c r="M5" s="102" t="s">
        <v>15</v>
      </c>
    </row>
    <row r="6" spans="1:13" ht="12.75" customHeight="1">
      <c r="A6" s="103" t="s">
        <v>58</v>
      </c>
      <c r="B6" s="324">
        <v>10569</v>
      </c>
      <c r="C6" s="105">
        <v>6.6</v>
      </c>
      <c r="D6" s="104">
        <v>9322</v>
      </c>
      <c r="E6" s="326">
        <v>3.8</v>
      </c>
      <c r="F6" s="324">
        <v>11169</v>
      </c>
      <c r="G6" s="105">
        <v>3.1823504773953104</v>
      </c>
      <c r="H6" s="104">
        <v>283</v>
      </c>
      <c r="I6" s="326">
        <v>0.2</v>
      </c>
      <c r="J6" s="104">
        <v>725</v>
      </c>
      <c r="K6" s="326">
        <v>1.1000000000000001</v>
      </c>
      <c r="L6" s="104">
        <v>845</v>
      </c>
      <c r="M6" s="326">
        <v>0.90602047927947249</v>
      </c>
    </row>
    <row r="7" spans="1:13" ht="12.75" customHeight="1">
      <c r="A7" s="106" t="s">
        <v>59</v>
      </c>
      <c r="B7" s="120">
        <v>32440</v>
      </c>
      <c r="C7" s="99">
        <v>20.3</v>
      </c>
      <c r="D7" s="107">
        <v>28566</v>
      </c>
      <c r="E7" s="327">
        <v>11.5</v>
      </c>
      <c r="F7" s="120">
        <v>39409</v>
      </c>
      <c r="G7" s="99">
        <v>11.228691016534318</v>
      </c>
      <c r="H7" s="107">
        <v>14890</v>
      </c>
      <c r="I7" s="327">
        <v>12.6</v>
      </c>
      <c r="J7" s="107">
        <v>2606</v>
      </c>
      <c r="K7" s="327">
        <v>3.8</v>
      </c>
      <c r="L7" s="107">
        <v>6950</v>
      </c>
      <c r="M7" s="327">
        <v>7.4518844153755426</v>
      </c>
    </row>
    <row r="8" spans="1:13" ht="12.75" customHeight="1">
      <c r="A8" s="108" t="s">
        <v>60</v>
      </c>
      <c r="B8" s="3">
        <v>35088</v>
      </c>
      <c r="C8" s="97">
        <v>21.9</v>
      </c>
      <c r="D8" s="109">
        <v>35706</v>
      </c>
      <c r="E8" s="328">
        <v>14.4</v>
      </c>
      <c r="F8" s="3">
        <v>46092</v>
      </c>
      <c r="G8" s="97">
        <v>13.132858644829856</v>
      </c>
      <c r="H8" s="109">
        <v>21778</v>
      </c>
      <c r="I8" s="328">
        <v>18.399999999999999</v>
      </c>
      <c r="J8" s="109">
        <v>3187</v>
      </c>
      <c r="K8" s="328">
        <v>4.5999999999999996</v>
      </c>
      <c r="L8" s="109">
        <v>10809</v>
      </c>
      <c r="M8" s="328">
        <v>11.589556639682625</v>
      </c>
    </row>
    <row r="9" spans="1:13" ht="12.75" customHeight="1">
      <c r="A9" s="106" t="s">
        <v>61</v>
      </c>
      <c r="B9" s="120">
        <v>28917</v>
      </c>
      <c r="C9" s="99">
        <v>18.100000000000001</v>
      </c>
      <c r="D9" s="107">
        <v>28518</v>
      </c>
      <c r="E9" s="327">
        <v>11.5</v>
      </c>
      <c r="F9" s="120">
        <v>41175</v>
      </c>
      <c r="G9" s="99">
        <v>11.731872227303421</v>
      </c>
      <c r="H9" s="107">
        <v>20882</v>
      </c>
      <c r="I9" s="327">
        <v>17.7</v>
      </c>
      <c r="J9" s="107">
        <v>4984</v>
      </c>
      <c r="K9" s="327">
        <v>7.2</v>
      </c>
      <c r="L9" s="107">
        <v>8014</v>
      </c>
      <c r="M9" s="327">
        <v>8.5927196697582158</v>
      </c>
    </row>
    <row r="10" spans="1:13" ht="12.75" customHeight="1">
      <c r="A10" s="108" t="s">
        <v>62</v>
      </c>
      <c r="B10" s="3">
        <v>21901</v>
      </c>
      <c r="C10" s="97">
        <v>13.7</v>
      </c>
      <c r="D10" s="109">
        <v>31142</v>
      </c>
      <c r="E10" s="328">
        <v>12.6</v>
      </c>
      <c r="F10" s="3">
        <v>42504</v>
      </c>
      <c r="G10" s="97">
        <v>12.110540307208369</v>
      </c>
      <c r="H10" s="109">
        <v>19874</v>
      </c>
      <c r="I10" s="328">
        <v>16.8</v>
      </c>
      <c r="J10" s="109">
        <v>11071</v>
      </c>
      <c r="K10" s="328">
        <v>16</v>
      </c>
      <c r="L10" s="109">
        <v>7522</v>
      </c>
      <c r="M10" s="328">
        <v>8.0651905859647233</v>
      </c>
    </row>
    <row r="11" spans="1:13" ht="12.75" customHeight="1">
      <c r="A11" s="106" t="s">
        <v>63</v>
      </c>
      <c r="B11" s="120">
        <v>12139</v>
      </c>
      <c r="C11" s="99">
        <v>7.6</v>
      </c>
      <c r="D11" s="107">
        <v>37366</v>
      </c>
      <c r="E11" s="327">
        <v>15.1</v>
      </c>
      <c r="F11" s="120">
        <v>42044</v>
      </c>
      <c r="G11" s="99">
        <v>11.979473853667153</v>
      </c>
      <c r="H11" s="107">
        <v>13470</v>
      </c>
      <c r="I11" s="327">
        <v>11.4</v>
      </c>
      <c r="J11" s="107">
        <v>13162</v>
      </c>
      <c r="K11" s="327">
        <v>19.100000000000001</v>
      </c>
      <c r="L11" s="107">
        <v>12396</v>
      </c>
      <c r="M11" s="327">
        <v>13.29115959899212</v>
      </c>
    </row>
    <row r="12" spans="1:13" ht="12.75" customHeight="1">
      <c r="A12" s="108" t="s">
        <v>64</v>
      </c>
      <c r="B12" s="3">
        <v>8191</v>
      </c>
      <c r="C12" s="97">
        <v>5.0999999999999996</v>
      </c>
      <c r="D12" s="109">
        <v>39225</v>
      </c>
      <c r="E12" s="328">
        <v>15.8</v>
      </c>
      <c r="F12" s="3">
        <v>46281</v>
      </c>
      <c r="G12" s="97">
        <v>13.18670986161092</v>
      </c>
      <c r="H12" s="109">
        <v>11854</v>
      </c>
      <c r="I12" s="328">
        <v>10</v>
      </c>
      <c r="J12" s="109">
        <v>12939</v>
      </c>
      <c r="K12" s="328">
        <v>18.8</v>
      </c>
      <c r="L12" s="109">
        <v>15587</v>
      </c>
      <c r="M12" s="328">
        <v>16.71259314855519</v>
      </c>
    </row>
    <row r="13" spans="1:13" ht="12.75" customHeight="1">
      <c r="A13" s="106" t="s">
        <v>65</v>
      </c>
      <c r="B13" s="120">
        <v>6998</v>
      </c>
      <c r="C13" s="99">
        <v>4.4000000000000004</v>
      </c>
      <c r="D13" s="107">
        <v>25909</v>
      </c>
      <c r="E13" s="327">
        <v>10.4</v>
      </c>
      <c r="F13" s="120">
        <v>41626</v>
      </c>
      <c r="G13" s="99">
        <v>11.860374337188397</v>
      </c>
      <c r="H13" s="107">
        <v>12824</v>
      </c>
      <c r="I13" s="327">
        <v>10.9</v>
      </c>
      <c r="J13" s="107">
        <v>11982</v>
      </c>
      <c r="K13" s="327">
        <v>17.399999999999999</v>
      </c>
      <c r="L13" s="107">
        <v>13889</v>
      </c>
      <c r="M13" s="327">
        <v>14.891974481316678</v>
      </c>
    </row>
    <row r="14" spans="1:13" ht="12.75" customHeight="1">
      <c r="A14" s="108" t="s">
        <v>66</v>
      </c>
      <c r="B14" s="3">
        <v>3059</v>
      </c>
      <c r="C14" s="97">
        <v>1.9</v>
      </c>
      <c r="D14" s="109">
        <v>10501</v>
      </c>
      <c r="E14" s="328">
        <v>4.2</v>
      </c>
      <c r="F14" s="3">
        <v>32542</v>
      </c>
      <c r="G14" s="97">
        <v>9.2720968068222938</v>
      </c>
      <c r="H14" s="109">
        <v>2176</v>
      </c>
      <c r="I14" s="328">
        <v>1.8</v>
      </c>
      <c r="J14" s="109">
        <v>7077</v>
      </c>
      <c r="K14" s="328">
        <v>10.3</v>
      </c>
      <c r="L14" s="109">
        <v>13103</v>
      </c>
      <c r="M14" s="328">
        <v>14.049214603549027</v>
      </c>
    </row>
    <row r="15" spans="1:13" ht="12.75" customHeight="1">
      <c r="A15" s="106" t="s">
        <v>67</v>
      </c>
      <c r="B15" s="120">
        <v>675</v>
      </c>
      <c r="C15" s="99">
        <v>0.4</v>
      </c>
      <c r="D15" s="107">
        <v>1659</v>
      </c>
      <c r="E15" s="327">
        <v>0.7</v>
      </c>
      <c r="F15" s="120">
        <v>7633</v>
      </c>
      <c r="G15" s="99">
        <v>2.1748483475654408</v>
      </c>
      <c r="H15" s="107">
        <v>48</v>
      </c>
      <c r="I15" s="327">
        <v>0</v>
      </c>
      <c r="J15" s="107">
        <v>1242</v>
      </c>
      <c r="K15" s="327">
        <v>1.8</v>
      </c>
      <c r="L15" s="107">
        <v>3946</v>
      </c>
      <c r="M15" s="327">
        <v>4.2309548061973938</v>
      </c>
    </row>
    <row r="16" spans="1:13" ht="12.75" customHeight="1">
      <c r="A16" s="110" t="s">
        <v>68</v>
      </c>
      <c r="B16" s="122">
        <v>217</v>
      </c>
      <c r="C16" s="112">
        <v>0.1</v>
      </c>
      <c r="D16" s="111">
        <v>218</v>
      </c>
      <c r="E16" s="329">
        <v>0.1</v>
      </c>
      <c r="F16" s="122">
        <v>492</v>
      </c>
      <c r="G16" s="112">
        <v>0.14018411987451812</v>
      </c>
      <c r="H16" s="111">
        <v>34</v>
      </c>
      <c r="I16" s="329">
        <v>0</v>
      </c>
      <c r="J16" s="111">
        <v>27</v>
      </c>
      <c r="K16" s="329">
        <v>0</v>
      </c>
      <c r="L16" s="111">
        <v>204</v>
      </c>
      <c r="M16" s="329">
        <v>0.21873157132900875</v>
      </c>
    </row>
    <row r="17" spans="1:13" ht="12.75" customHeight="1">
      <c r="A17" s="106" t="s">
        <v>9</v>
      </c>
      <c r="B17" s="120">
        <v>160194</v>
      </c>
      <c r="C17" s="100">
        <v>100</v>
      </c>
      <c r="D17" s="107">
        <v>248132</v>
      </c>
      <c r="E17" s="330">
        <v>100</v>
      </c>
      <c r="F17" s="120">
        <v>350967</v>
      </c>
      <c r="G17" s="100">
        <v>100</v>
      </c>
      <c r="H17" s="107">
        <v>118113</v>
      </c>
      <c r="I17" s="330">
        <v>100</v>
      </c>
      <c r="J17" s="107">
        <v>69002</v>
      </c>
      <c r="K17" s="330">
        <v>100</v>
      </c>
      <c r="L17" s="107">
        <v>93265</v>
      </c>
      <c r="M17" s="120">
        <v>100</v>
      </c>
    </row>
    <row r="18" spans="1:13" ht="22.5" customHeight="1">
      <c r="A18" s="231" t="s">
        <v>69</v>
      </c>
      <c r="B18" s="325">
        <v>10949</v>
      </c>
      <c r="C18" s="233">
        <v>6.8</v>
      </c>
      <c r="D18" s="232">
        <v>38287</v>
      </c>
      <c r="E18" s="331">
        <v>15.4</v>
      </c>
      <c r="F18" s="325">
        <v>82293</v>
      </c>
      <c r="G18" s="233">
        <v>23.447503611450649</v>
      </c>
      <c r="H18" s="232">
        <v>15082</v>
      </c>
      <c r="I18" s="331">
        <v>12.8</v>
      </c>
      <c r="J18" s="232">
        <v>20328</v>
      </c>
      <c r="K18" s="331">
        <v>29.5</v>
      </c>
      <c r="L18" s="232">
        <v>31142</v>
      </c>
      <c r="M18" s="332">
        <v>33.39087546239211</v>
      </c>
    </row>
    <row r="19" spans="1:13" ht="38.25" customHeight="1">
      <c r="A19" s="429" t="s">
        <v>216</v>
      </c>
      <c r="B19" s="429"/>
      <c r="C19" s="429"/>
      <c r="D19" s="429"/>
      <c r="E19" s="429"/>
      <c r="F19" s="429"/>
      <c r="G19" s="429"/>
      <c r="H19" s="429"/>
      <c r="I19" s="429"/>
      <c r="J19" s="429"/>
      <c r="K19" s="429"/>
      <c r="L19" s="429"/>
      <c r="M19" s="429"/>
    </row>
    <row r="20" spans="1:13" ht="15" customHeight="1">
      <c r="A20" s="361" t="s">
        <v>70</v>
      </c>
      <c r="B20" s="361"/>
      <c r="C20" s="361"/>
      <c r="D20" s="361"/>
      <c r="E20" s="361"/>
      <c r="F20" s="361"/>
      <c r="G20" s="361"/>
      <c r="H20" s="361"/>
      <c r="I20" s="361"/>
      <c r="J20" s="361"/>
      <c r="K20" s="361"/>
      <c r="L20" s="361"/>
      <c r="M20" s="361"/>
    </row>
    <row r="21" spans="1:13" ht="15" customHeight="1">
      <c r="A21" s="347" t="s">
        <v>71</v>
      </c>
      <c r="B21" s="347"/>
      <c r="C21" s="347"/>
      <c r="D21" s="347"/>
      <c r="E21" s="347"/>
      <c r="F21" s="347"/>
      <c r="G21" s="347"/>
      <c r="H21" s="347"/>
      <c r="I21" s="347"/>
      <c r="J21" s="347"/>
      <c r="K21" s="347"/>
      <c r="L21" s="347"/>
      <c r="M21" s="347"/>
    </row>
    <row r="22" spans="1:13" ht="15.75" customHeight="1">
      <c r="A22" s="347" t="s">
        <v>16</v>
      </c>
      <c r="B22" s="347"/>
      <c r="C22" s="347"/>
      <c r="D22" s="347"/>
      <c r="E22" s="347"/>
      <c r="F22" s="347"/>
      <c r="G22" s="347"/>
      <c r="H22" s="347"/>
      <c r="I22" s="347"/>
      <c r="J22" s="347"/>
      <c r="K22" s="347"/>
      <c r="L22" s="347"/>
      <c r="M22" s="347"/>
    </row>
  </sheetData>
  <mergeCells count="14">
    <mergeCell ref="F4:G4"/>
    <mergeCell ref="H4:I4"/>
    <mergeCell ref="J4:K4"/>
    <mergeCell ref="L4:M4"/>
    <mergeCell ref="A19:M19"/>
    <mergeCell ref="A20:M20"/>
    <mergeCell ref="A21:M21"/>
    <mergeCell ref="A22:M22"/>
    <mergeCell ref="A2:M2"/>
    <mergeCell ref="A3:A5"/>
    <mergeCell ref="B3:G3"/>
    <mergeCell ref="H3:M3"/>
    <mergeCell ref="B4:C4"/>
    <mergeCell ref="D4:E4"/>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vt:i4>
      </vt:variant>
    </vt:vector>
  </HeadingPairs>
  <TitlesOfParts>
    <vt:vector size="19" baseType="lpstr">
      <vt:lpstr>Inhalt</vt:lpstr>
      <vt:lpstr>Tab. C4-1A</vt:lpstr>
      <vt:lpstr>Tab. C4-2A</vt:lpstr>
      <vt:lpstr>Tab. C4-3A</vt:lpstr>
      <vt:lpstr>Tab. C4-4A</vt:lpstr>
      <vt:lpstr>Tab. C4-5A</vt:lpstr>
      <vt:lpstr>Tab. C4-6web</vt:lpstr>
      <vt:lpstr>Tab. C4-7web</vt:lpstr>
      <vt:lpstr>Tab. C4-8web</vt:lpstr>
      <vt:lpstr>Tab. C4-9web</vt:lpstr>
      <vt:lpstr>Tab. C4-10web</vt:lpstr>
      <vt:lpstr>Tab. C4-11web</vt:lpstr>
      <vt:lpstr>Tab. C4-12web</vt:lpstr>
      <vt:lpstr>Tab. C4-13web</vt:lpstr>
      <vt:lpstr>Tab. C4-14web</vt:lpstr>
      <vt:lpstr>Tab. C4-15web</vt:lpstr>
      <vt:lpstr>Tab. C4-16web</vt:lpstr>
      <vt:lpstr>Tab. C4-17web</vt:lpstr>
      <vt:lpstr>'Tab. C4-3A'!_Ref316903193</vt:lpstr>
    </vt:vector>
  </TitlesOfParts>
  <Company>Technische Universität Dortmund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Josefin Lotte</dc:creator>
  <cp:lastModifiedBy>Hiwi_Komm</cp:lastModifiedBy>
  <cp:lastPrinted>2014-06-12T06:52:24Z</cp:lastPrinted>
  <dcterms:created xsi:type="dcterms:W3CDTF">2010-04-20T13:00:49Z</dcterms:created>
  <dcterms:modified xsi:type="dcterms:W3CDTF">2016-07-12T09:35:16Z</dcterms:modified>
</cp:coreProperties>
</file>