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360" yWindow="225" windowWidth="9315" windowHeight="7620"/>
  </bookViews>
  <sheets>
    <sheet name="Inhalt" sheetId="22" r:id="rId1"/>
    <sheet name="Abb. H2.1-2web" sheetId="23" r:id="rId2"/>
    <sheet name="Tab. H2.1-1web" sheetId="24" r:id="rId3"/>
    <sheet name="Tab. H2.1-2web" sheetId="25" r:id="rId4"/>
    <sheet name="Tab. H2.2-1A" sheetId="4" r:id="rId5"/>
    <sheet name="Tab. H2.2-2A" sheetId="6" r:id="rId6"/>
    <sheet name="Tab. H2.2-3A" sheetId="7" r:id="rId7"/>
    <sheet name="Tab. H2.2-4A" sheetId="9" r:id="rId8"/>
    <sheet name="Tab. H2.2-5A" sheetId="14" r:id="rId9"/>
    <sheet name="Tab. H2.2-10web" sheetId="17" r:id="rId10"/>
    <sheet name="Tab. H2.2-11web" sheetId="18" r:id="rId11"/>
    <sheet name="Tab. H2.2-12web" sheetId="19" r:id="rId12"/>
    <sheet name="Tab. H2.2-13web" sheetId="5" r:id="rId13"/>
    <sheet name="Tab. H2.2-14web" sheetId="8" r:id="rId14"/>
    <sheet name="Tab. H2.2-15web" sheetId="10" r:id="rId15"/>
    <sheet name="Tab. H2.2-16web" sheetId="11" r:id="rId16"/>
    <sheet name="Tab. H2.2-17web" sheetId="20" r:id="rId17"/>
    <sheet name="Tab. H2.2-18web" sheetId="15" r:id="rId18"/>
    <sheet name="Tab. H2.2-19web" sheetId="21" r:id="rId19"/>
    <sheet name="Tab. H2.3-1A" sheetId="26" r:id="rId20"/>
    <sheet name="Tab. H2.3-2web" sheetId="27" r:id="rId21"/>
    <sheet name="Tab. H2.3-3web" sheetId="28" r:id="rId22"/>
    <sheet name="Tab. H2.3-4web" sheetId="30" r:id="rId23"/>
    <sheet name="Tab. H2.3-5web" sheetId="31" r:id="rId24"/>
    <sheet name="Tab. H2.3-6web" sheetId="32" r:id="rId25"/>
    <sheet name="Tab. H2.4-1A" sheetId="33" r:id="rId26"/>
    <sheet name="Tab. H2.4-2web" sheetId="34" r:id="rId27"/>
    <sheet name="Tab. H2.4-3web" sheetId="35" r:id="rId28"/>
    <sheet name="Tab. H2.4-4web" sheetId="36" r:id="rId29"/>
    <sheet name="Tab. H2.4-5web" sheetId="37" r:id="rId30"/>
  </sheets>
  <externalReferences>
    <externalReference r:id="rId31"/>
    <externalReference r:id="rId32"/>
    <externalReference r:id="rId33"/>
    <externalReference r:id="rId34"/>
    <externalReference r:id="rId35"/>
    <externalReference r:id="rId36"/>
    <externalReference r:id="rId37"/>
  </externalReferences>
  <definedNames>
    <definedName name="________C22b7">#REF!</definedName>
    <definedName name="_______C22b7">#REF!</definedName>
    <definedName name="______C22b7">#REF!</definedName>
    <definedName name="_____C22b7">#REF!</definedName>
    <definedName name="____C22b7" localSheetId="26">#REF!</definedName>
    <definedName name="___C22b7">#REF!</definedName>
    <definedName name="__123Graph_A" localSheetId="25" hidden="1">[1]Daten!#REF!</definedName>
    <definedName name="__123Graph_A" localSheetId="26" hidden="1">[1]Daten!#REF!</definedName>
    <definedName name="__123Graph_A" localSheetId="27" hidden="1">[1]Daten!#REF!</definedName>
    <definedName name="__123Graph_A" localSheetId="28" hidden="1">[1]Daten!#REF!</definedName>
    <definedName name="__123Graph_A" localSheetId="29" hidden="1">[1]Daten!#REF!</definedName>
    <definedName name="__123Graph_A" hidden="1">[2]Daten!#REF!</definedName>
    <definedName name="__123Graph_B" localSheetId="25" hidden="1">[1]Daten!#REF!</definedName>
    <definedName name="__123Graph_B" localSheetId="26" hidden="1">[1]Daten!#REF!</definedName>
    <definedName name="__123Graph_B" localSheetId="27" hidden="1">[1]Daten!#REF!</definedName>
    <definedName name="__123Graph_B" localSheetId="28" hidden="1">[1]Daten!#REF!</definedName>
    <definedName name="__123Graph_B" localSheetId="29" hidden="1">[1]Daten!#REF!</definedName>
    <definedName name="__123Graph_B" hidden="1">[2]Daten!#REF!</definedName>
    <definedName name="__123Graph_C" localSheetId="25" hidden="1">[1]Daten!#REF!</definedName>
    <definedName name="__123Graph_C" localSheetId="26" hidden="1">[1]Daten!#REF!</definedName>
    <definedName name="__123Graph_C" localSheetId="27" hidden="1">[1]Daten!#REF!</definedName>
    <definedName name="__123Graph_C" localSheetId="28" hidden="1">[1]Daten!#REF!</definedName>
    <definedName name="__123Graph_C" localSheetId="29" hidden="1">[1]Daten!#REF!</definedName>
    <definedName name="__123Graph_C" hidden="1">[2]Daten!#REF!</definedName>
    <definedName name="__123Graph_D" localSheetId="25" hidden="1">[1]Daten!#REF!</definedName>
    <definedName name="__123Graph_D" localSheetId="26" hidden="1">[1]Daten!#REF!</definedName>
    <definedName name="__123Graph_D" localSheetId="27" hidden="1">[1]Daten!#REF!</definedName>
    <definedName name="__123Graph_D" localSheetId="28" hidden="1">[1]Daten!#REF!</definedName>
    <definedName name="__123Graph_D" localSheetId="29" hidden="1">[1]Daten!#REF!</definedName>
    <definedName name="__123Graph_D" hidden="1">[2]Daten!#REF!</definedName>
    <definedName name="__123Graph_E" localSheetId="25" hidden="1">[1]Daten!#REF!</definedName>
    <definedName name="__123Graph_E" localSheetId="26" hidden="1">[1]Daten!#REF!</definedName>
    <definedName name="__123Graph_E" localSheetId="27" hidden="1">[1]Daten!#REF!</definedName>
    <definedName name="__123Graph_E" localSheetId="28" hidden="1">[1]Daten!#REF!</definedName>
    <definedName name="__123Graph_E" localSheetId="29" hidden="1">[1]Daten!#REF!</definedName>
    <definedName name="__123Graph_E" hidden="1">[2]Daten!#REF!</definedName>
    <definedName name="__123Graph_F" localSheetId="25" hidden="1">[1]Daten!#REF!</definedName>
    <definedName name="__123Graph_F" localSheetId="26" hidden="1">[1]Daten!#REF!</definedName>
    <definedName name="__123Graph_F" localSheetId="27" hidden="1">[1]Daten!#REF!</definedName>
    <definedName name="__123Graph_F" localSheetId="28" hidden="1">[1]Daten!#REF!</definedName>
    <definedName name="__123Graph_F" localSheetId="29" hidden="1">[1]Daten!#REF!</definedName>
    <definedName name="__123Graph_F" hidden="1">[2]Daten!#REF!</definedName>
    <definedName name="__123Graph_X" localSheetId="25" hidden="1">[1]Daten!#REF!</definedName>
    <definedName name="__123Graph_X" localSheetId="26" hidden="1">[1]Daten!#REF!</definedName>
    <definedName name="__123Graph_X" localSheetId="27" hidden="1">[1]Daten!#REF!</definedName>
    <definedName name="__123Graph_X" localSheetId="28" hidden="1">[1]Daten!#REF!</definedName>
    <definedName name="__123Graph_X" localSheetId="29" hidden="1">[1]Daten!#REF!</definedName>
    <definedName name="__123Graph_X" hidden="1">[2]Daten!#REF!</definedName>
    <definedName name="__C22b7" localSheetId="19">#REF!</definedName>
    <definedName name="__C22b7" localSheetId="20">#REF!</definedName>
    <definedName name="__C22b7" localSheetId="21">#REF!</definedName>
    <definedName name="__C22b7" localSheetId="22">#REF!</definedName>
    <definedName name="__C22b7" localSheetId="23">#REF!</definedName>
    <definedName name="__C22b7" localSheetId="24">#REF!</definedName>
    <definedName name="__C22b7" localSheetId="25">#REF!</definedName>
    <definedName name="__C22b7" localSheetId="26">#REF!</definedName>
    <definedName name="__C22b7" localSheetId="27">#REF!</definedName>
    <definedName name="__C22b7" localSheetId="28">#REF!</definedName>
    <definedName name="__C22b7" localSheetId="29">#REF!</definedName>
    <definedName name="__C22b7">#REF!</definedName>
    <definedName name="_C22b7" localSheetId="19">#REF!</definedName>
    <definedName name="_C22b7" localSheetId="20">#REF!</definedName>
    <definedName name="_C22b7" localSheetId="21">#REF!</definedName>
    <definedName name="_C22b7" localSheetId="22">#REF!</definedName>
    <definedName name="_C22b7" localSheetId="23">#REF!</definedName>
    <definedName name="_C22b7" localSheetId="24">#REF!</definedName>
    <definedName name="_C22b7" localSheetId="25">#REF!</definedName>
    <definedName name="_C22b7" localSheetId="26">#REF!</definedName>
    <definedName name="_C22b7" localSheetId="27">#REF!</definedName>
    <definedName name="_C22b7" localSheetId="28">#REF!</definedName>
    <definedName name="_C22b7" localSheetId="29">#REF!</definedName>
    <definedName name="_C22b7">#REF!</definedName>
    <definedName name="_Fill" localSheetId="19" hidden="1">#REF!</definedName>
    <definedName name="_Fill" localSheetId="20" hidden="1">#REF!</definedName>
    <definedName name="_Fill" localSheetId="21" hidden="1">#REF!</definedName>
    <definedName name="_Fill" localSheetId="22" hidden="1">#REF!</definedName>
    <definedName name="_Fill" localSheetId="23" hidden="1">#REF!</definedName>
    <definedName name="_Fill" localSheetId="24" hidden="1">#REF!</definedName>
    <definedName name="_Fill" localSheetId="25" hidden="1">#REF!</definedName>
    <definedName name="_Fill" localSheetId="26" hidden="1">#REF!</definedName>
    <definedName name="_Fill" localSheetId="27" hidden="1">#REF!</definedName>
    <definedName name="_Fill" localSheetId="28" hidden="1">#REF!</definedName>
    <definedName name="_Fill" localSheetId="29" hidden="1">#REF!</definedName>
    <definedName name="_Fill" hidden="1">#REF!</definedName>
    <definedName name="aaaa">#REF!</definedName>
    <definedName name="aaaaa">#REF!</definedName>
    <definedName name="aadasd" localSheetId="25">#REF!</definedName>
    <definedName name="aadasd" localSheetId="26">#REF!</definedName>
    <definedName name="aadasd" localSheetId="27">#REF!</definedName>
    <definedName name="aadasd" localSheetId="28">#REF!</definedName>
    <definedName name="aadasd" localSheetId="29">#REF!</definedName>
    <definedName name="aadasd">#REF!</definedName>
    <definedName name="Abb.G33A" localSheetId="25">#REF!</definedName>
    <definedName name="Abb.G33A" localSheetId="26">#REF!</definedName>
    <definedName name="Abb.G33A" localSheetId="27">#REF!</definedName>
    <definedName name="Abb.G33A" localSheetId="28">#REF!</definedName>
    <definedName name="Abb.G33A" localSheetId="29">#REF!</definedName>
    <definedName name="Abb.G33A">#REF!</definedName>
    <definedName name="Abschluss" localSheetId="25">#REF!</definedName>
    <definedName name="Abschluss" localSheetId="26">#REF!</definedName>
    <definedName name="Abschluss" localSheetId="27">#REF!</definedName>
    <definedName name="Abschluss" localSheetId="28">#REF!</definedName>
    <definedName name="Abschluss" localSheetId="29">#REF!</definedName>
    <definedName name="Abschluss">#REF!</definedName>
    <definedName name="Abschlussart" localSheetId="25">#REF!</definedName>
    <definedName name="Abschlussart" localSheetId="26">#REF!</definedName>
    <definedName name="Abschlussart" localSheetId="27">#REF!</definedName>
    <definedName name="Abschlussart" localSheetId="28">#REF!</definedName>
    <definedName name="Abschlussart" localSheetId="29">#REF!</definedName>
    <definedName name="Abschlussart">#REF!</definedName>
    <definedName name="ad">#REF!</definedName>
    <definedName name="adadasd">#REF!</definedName>
    <definedName name="ads">#REF!</definedName>
    <definedName name="Alle" localSheetId="25">[3]MZ_Daten!$E$1:$E$65536</definedName>
    <definedName name="Alle" localSheetId="26">[3]MZ_Daten!$E$1:$E$65536</definedName>
    <definedName name="Alle" localSheetId="27">[3]MZ_Daten!$E$1:$E$65536</definedName>
    <definedName name="Alle" localSheetId="28">[3]MZ_Daten!$E$1:$E$65536</definedName>
    <definedName name="Alle" localSheetId="29">[3]MZ_Daten!$E$1:$E$65536</definedName>
    <definedName name="Alle">[4]MZ_Daten!$E$1:$E$65536</definedName>
    <definedName name="Alter" localSheetId="19">#REF!</definedName>
    <definedName name="Alter" localSheetId="20">#REF!</definedName>
    <definedName name="Alter" localSheetId="21">#REF!</definedName>
    <definedName name="Alter" localSheetId="22">#REF!</definedName>
    <definedName name="Alter" localSheetId="23">#REF!</definedName>
    <definedName name="Alter" localSheetId="24">#REF!</definedName>
    <definedName name="Alter" localSheetId="25">#REF!</definedName>
    <definedName name="Alter" localSheetId="26">#REF!</definedName>
    <definedName name="Alter" localSheetId="27">#REF!</definedName>
    <definedName name="Alter" localSheetId="28">#REF!</definedName>
    <definedName name="Alter" localSheetId="29">#REF!</definedName>
    <definedName name="Alter">#REF!</definedName>
    <definedName name="ANLERNAUSBILDUNG" localSheetId="25">[3]MZ_Daten!$Q$1:$Q$65536</definedName>
    <definedName name="ANLERNAUSBILDUNG" localSheetId="26">[3]MZ_Daten!$Q$1:$Q$65536</definedName>
    <definedName name="ANLERNAUSBILDUNG" localSheetId="27">[3]MZ_Daten!$Q$1:$Q$65536</definedName>
    <definedName name="ANLERNAUSBILDUNG" localSheetId="28">[3]MZ_Daten!$Q$1:$Q$65536</definedName>
    <definedName name="ANLERNAUSBILDUNG" localSheetId="29">[3]MZ_Daten!$Q$1:$Q$65536</definedName>
    <definedName name="ANLERNAUSBILDUNG">[4]MZ_Daten!$Q$1:$Q$65536</definedName>
    <definedName name="AS_MitAngabe" localSheetId="25">[3]MZ_Daten!$F$1:$F$65536</definedName>
    <definedName name="AS_MitAngabe" localSheetId="26">[3]MZ_Daten!$F$1:$F$65536</definedName>
    <definedName name="AS_MitAngabe" localSheetId="27">[3]MZ_Daten!$F$1:$F$65536</definedName>
    <definedName name="AS_MitAngabe" localSheetId="28">[3]MZ_Daten!$F$1:$F$65536</definedName>
    <definedName name="AS_MitAngabe" localSheetId="29">[3]MZ_Daten!$F$1:$F$65536</definedName>
    <definedName name="AS_MitAngabe">[4]MZ_Daten!$F$1:$F$65536</definedName>
    <definedName name="AS_OhneAngabezurArt" localSheetId="25">[3]MZ_Daten!$M$1:$M$65536</definedName>
    <definedName name="AS_OhneAngabezurArt" localSheetId="26">[3]MZ_Daten!$M$1:$M$65536</definedName>
    <definedName name="AS_OhneAngabezurArt" localSheetId="27">[3]MZ_Daten!$M$1:$M$65536</definedName>
    <definedName name="AS_OhneAngabezurArt" localSheetId="28">[3]MZ_Daten!$M$1:$M$65536</definedName>
    <definedName name="AS_OhneAngabezurArt" localSheetId="29">[3]MZ_Daten!$M$1:$M$65536</definedName>
    <definedName name="AS_OhneAngabezurArt">[4]MZ_Daten!$M$1:$M$65536</definedName>
    <definedName name="AS_OhneAS" localSheetId="25">[3]MZ_Daten!$N$1:$N$65536</definedName>
    <definedName name="AS_OhneAS" localSheetId="26">[3]MZ_Daten!$N$1:$N$65536</definedName>
    <definedName name="AS_OhneAS" localSheetId="27">[3]MZ_Daten!$N$1:$N$65536</definedName>
    <definedName name="AS_OhneAS" localSheetId="28">[3]MZ_Daten!$N$1:$N$65536</definedName>
    <definedName name="AS_OhneAS" localSheetId="29">[3]MZ_Daten!$N$1:$N$65536</definedName>
    <definedName name="AS_OhneAS">[4]MZ_Daten!$N$1:$N$65536</definedName>
    <definedName name="asas">#REF!</definedName>
    <definedName name="BaMa_Key" localSheetId="25">#REF!</definedName>
    <definedName name="BaMa_Key" localSheetId="26">#REF!</definedName>
    <definedName name="BaMa_Key" localSheetId="27">#REF!</definedName>
    <definedName name="BaMa_Key" localSheetId="28">#REF!</definedName>
    <definedName name="BaMa_Key" localSheetId="29">#REF!</definedName>
    <definedName name="BaMa_Key">#REF!</definedName>
    <definedName name="BERUFSFACHSCHULE" localSheetId="25">[3]MZ_Daten!$T$1:$T$65536</definedName>
    <definedName name="BERUFSFACHSCHULE" localSheetId="26">[3]MZ_Daten!$T$1:$T$65536</definedName>
    <definedName name="BERUFSFACHSCHULE" localSheetId="27">[3]MZ_Daten!$T$1:$T$65536</definedName>
    <definedName name="BERUFSFACHSCHULE" localSheetId="28">[3]MZ_Daten!$T$1:$T$65536</definedName>
    <definedName name="BERUFSFACHSCHULE" localSheetId="29">[3]MZ_Daten!$T$1:$T$65536</definedName>
    <definedName name="BERUFSFACHSCHULE">[4]MZ_Daten!$T$1:$T$65536</definedName>
    <definedName name="BFS_Insg" localSheetId="25">#REF!</definedName>
    <definedName name="BFS_Insg" localSheetId="26">#REF!</definedName>
    <definedName name="BFS_Insg" localSheetId="27">#REF!</definedName>
    <definedName name="BFS_Insg" localSheetId="28">#REF!</definedName>
    <definedName name="BFS_Insg" localSheetId="29">#REF!</definedName>
    <definedName name="BFS_Insg">#REF!</definedName>
    <definedName name="BFS_Schlüssel" localSheetId="25">#REF!</definedName>
    <definedName name="BFS_Schlüssel" localSheetId="26">#REF!</definedName>
    <definedName name="BFS_Schlüssel" localSheetId="27">#REF!</definedName>
    <definedName name="BFS_Schlüssel" localSheetId="28">#REF!</definedName>
    <definedName name="BFS_Schlüssel" localSheetId="29">#REF!</definedName>
    <definedName name="BFS_Schlüssel">#REF!</definedName>
    <definedName name="BFS_Weibl" localSheetId="25">#REF!</definedName>
    <definedName name="BFS_Weibl" localSheetId="26">#REF!</definedName>
    <definedName name="BFS_Weibl" localSheetId="27">#REF!</definedName>
    <definedName name="BFS_Weibl" localSheetId="28">#REF!</definedName>
    <definedName name="BFS_Weibl" localSheetId="29">#REF!</definedName>
    <definedName name="BFS_Weibl">#REF!</definedName>
    <definedName name="BGJ_Daten_Insg" localSheetId="25">#REF!</definedName>
    <definedName name="BGJ_Daten_Insg" localSheetId="26">#REF!</definedName>
    <definedName name="BGJ_Daten_Insg" localSheetId="27">#REF!</definedName>
    <definedName name="BGJ_Daten_Insg" localSheetId="28">#REF!</definedName>
    <definedName name="BGJ_Daten_Insg" localSheetId="29">#REF!</definedName>
    <definedName name="BGJ_Daten_Insg">#REF!</definedName>
    <definedName name="BGJ_Daten_Weibl" localSheetId="25">#REF!</definedName>
    <definedName name="BGJ_Daten_Weibl" localSheetId="26">#REF!</definedName>
    <definedName name="BGJ_Daten_Weibl" localSheetId="27">#REF!</definedName>
    <definedName name="BGJ_Daten_Weibl" localSheetId="28">#REF!</definedName>
    <definedName name="BGJ_Daten_Weibl" localSheetId="29">#REF!</definedName>
    <definedName name="BGJ_Daten_Weibl">#REF!</definedName>
    <definedName name="BGJ_Schlüssel" localSheetId="25">#REF!</definedName>
    <definedName name="BGJ_Schlüssel" localSheetId="26">#REF!</definedName>
    <definedName name="BGJ_Schlüssel" localSheetId="27">#REF!</definedName>
    <definedName name="BGJ_Schlüssel" localSheetId="28">#REF!</definedName>
    <definedName name="BGJ_Schlüssel" localSheetId="29">#REF!</definedName>
    <definedName name="BGJ_Schlüssel">#REF!</definedName>
    <definedName name="BS_Insg" localSheetId="25">#REF!</definedName>
    <definedName name="BS_Insg" localSheetId="26">#REF!</definedName>
    <definedName name="BS_Insg" localSheetId="27">#REF!</definedName>
    <definedName name="BS_Insg" localSheetId="28">#REF!</definedName>
    <definedName name="BS_Insg" localSheetId="29">#REF!</definedName>
    <definedName name="BS_Insg">#REF!</definedName>
    <definedName name="BS_MitAngabe" localSheetId="25">[3]MZ_Daten!$AE$1:$AE$65536</definedName>
    <definedName name="BS_MitAngabe" localSheetId="26">[3]MZ_Daten!$AE$1:$AE$65536</definedName>
    <definedName name="BS_MitAngabe" localSheetId="27">[3]MZ_Daten!$AE$1:$AE$65536</definedName>
    <definedName name="BS_MitAngabe" localSheetId="28">[3]MZ_Daten!$AE$1:$AE$65536</definedName>
    <definedName name="BS_MitAngabe" localSheetId="29">[3]MZ_Daten!$AE$1:$AE$65536</definedName>
    <definedName name="BS_MitAngabe">[4]MZ_Daten!$AE$1:$AE$65536</definedName>
    <definedName name="BS_OhneAbschluss" localSheetId="25">[3]MZ_Daten!$AB$1:$AB$65536</definedName>
    <definedName name="BS_OhneAbschluss" localSheetId="26">[3]MZ_Daten!$AB$1:$AB$65536</definedName>
    <definedName name="BS_OhneAbschluss" localSheetId="27">[3]MZ_Daten!$AB$1:$AB$65536</definedName>
    <definedName name="BS_OhneAbschluss" localSheetId="28">[3]MZ_Daten!$AB$1:$AB$65536</definedName>
    <definedName name="BS_OhneAbschluss" localSheetId="29">[3]MZ_Daten!$AB$1:$AB$65536</definedName>
    <definedName name="BS_OhneAbschluss">[4]MZ_Daten!$AB$1:$AB$65536</definedName>
    <definedName name="BS_OhneAngabe" localSheetId="25">[3]MZ_Daten!$AA$1:$AA$65536</definedName>
    <definedName name="BS_OhneAngabe" localSheetId="26">[3]MZ_Daten!$AA$1:$AA$65536</definedName>
    <definedName name="BS_OhneAngabe" localSheetId="27">[3]MZ_Daten!$AA$1:$AA$65536</definedName>
    <definedName name="BS_OhneAngabe" localSheetId="28">[3]MZ_Daten!$AA$1:$AA$65536</definedName>
    <definedName name="BS_OhneAngabe" localSheetId="29">[3]MZ_Daten!$AA$1:$AA$65536</definedName>
    <definedName name="BS_OhneAngabe">[4]MZ_Daten!$AA$1:$AA$65536</definedName>
    <definedName name="BS_Schlüssel" localSheetId="25">#REF!</definedName>
    <definedName name="BS_Schlüssel" localSheetId="26">#REF!</definedName>
    <definedName name="BS_Schlüssel" localSheetId="27">#REF!</definedName>
    <definedName name="BS_Schlüssel" localSheetId="28">#REF!</definedName>
    <definedName name="BS_Schlüssel" localSheetId="29">#REF!</definedName>
    <definedName name="BS_Schlüssel">#REF!</definedName>
    <definedName name="BS_Weibl" localSheetId="25">#REF!</definedName>
    <definedName name="BS_Weibl" localSheetId="26">#REF!</definedName>
    <definedName name="BS_Weibl" localSheetId="27">#REF!</definedName>
    <definedName name="BS_Weibl" localSheetId="28">#REF!</definedName>
    <definedName name="BS_Weibl" localSheetId="29">#REF!</definedName>
    <definedName name="BS_Weibl">#REF!</definedName>
    <definedName name="BVJ" localSheetId="25">[3]MZ_Daten!$R$1:$R$65536</definedName>
    <definedName name="BVJ" localSheetId="26">[3]MZ_Daten!$R$1:$R$65536</definedName>
    <definedName name="BVJ" localSheetId="27">[3]MZ_Daten!$R$1:$R$65536</definedName>
    <definedName name="BVJ" localSheetId="28">[3]MZ_Daten!$R$1:$R$65536</definedName>
    <definedName name="BVJ" localSheetId="29">[3]MZ_Daten!$R$1:$R$65536</definedName>
    <definedName name="BVJ">[4]MZ_Daten!$R$1:$R$65536</definedName>
    <definedName name="DOKPROT" localSheetId="19">#REF!</definedName>
    <definedName name="DOKPROT" localSheetId="20">#REF!</definedName>
    <definedName name="DOKPROT" localSheetId="21">#REF!</definedName>
    <definedName name="DOKPROT" localSheetId="22">#REF!</definedName>
    <definedName name="DOKPROT" localSheetId="23">#REF!</definedName>
    <definedName name="DOKPROT" localSheetId="24">#REF!</definedName>
    <definedName name="DOKPROT" localSheetId="25">#REF!</definedName>
    <definedName name="DOKPROT" localSheetId="26">#REF!</definedName>
    <definedName name="DOKPROT" localSheetId="27">#REF!</definedName>
    <definedName name="DOKPROT" localSheetId="28">#REF!</definedName>
    <definedName name="DOKPROT" localSheetId="29">#REF!</definedName>
    <definedName name="DOKPROT">#REF!</definedName>
    <definedName name="drei_jährige_FS_Insg" localSheetId="25">#REF!</definedName>
    <definedName name="drei_jährige_FS_Insg" localSheetId="26">#REF!</definedName>
    <definedName name="drei_jährige_FS_Insg" localSheetId="27">#REF!</definedName>
    <definedName name="drei_jährige_FS_Insg" localSheetId="28">#REF!</definedName>
    <definedName name="drei_jährige_FS_Insg" localSheetId="29">#REF!</definedName>
    <definedName name="drei_jährige_FS_Insg">#REF!</definedName>
    <definedName name="drei_jährige_FS_Schlüssel" localSheetId="25">#REF!</definedName>
    <definedName name="drei_jährige_FS_Schlüssel" localSheetId="26">#REF!</definedName>
    <definedName name="drei_jährige_FS_Schlüssel" localSheetId="27">#REF!</definedName>
    <definedName name="drei_jährige_FS_Schlüssel" localSheetId="28">#REF!</definedName>
    <definedName name="drei_jährige_FS_Schlüssel" localSheetId="29">#REF!</definedName>
    <definedName name="drei_jährige_FS_Schlüssel">#REF!</definedName>
    <definedName name="drei_jährige_FS_Weibl" localSheetId="25">#REF!</definedName>
    <definedName name="drei_jährige_FS_Weibl" localSheetId="26">#REF!</definedName>
    <definedName name="drei_jährige_FS_Weibl" localSheetId="27">#REF!</definedName>
    <definedName name="drei_jährige_FS_Weibl" localSheetId="28">#REF!</definedName>
    <definedName name="drei_jährige_FS_Weibl" localSheetId="29">#REF!</definedName>
    <definedName name="drei_jährige_FS_Weibl">#REF!</definedName>
    <definedName name="DRUAU01" localSheetId="19">#REF!</definedName>
    <definedName name="DRUAU01" localSheetId="20">#REF!</definedName>
    <definedName name="DRUAU01" localSheetId="21">#REF!</definedName>
    <definedName name="DRUAU01" localSheetId="22">#REF!</definedName>
    <definedName name="DRUAU01" localSheetId="23">#REF!</definedName>
    <definedName name="DRUAU01" localSheetId="24">#REF!</definedName>
    <definedName name="DRUAU01" localSheetId="25">#REF!</definedName>
    <definedName name="DRUAU01" localSheetId="26">#REF!</definedName>
    <definedName name="DRUAU01" localSheetId="27">#REF!</definedName>
    <definedName name="DRUAU01" localSheetId="28">#REF!</definedName>
    <definedName name="DRUAU01" localSheetId="29">#REF!</definedName>
    <definedName name="DRUAU01">#REF!</definedName>
    <definedName name="DRUAU02" localSheetId="19">#REF!</definedName>
    <definedName name="DRUAU02" localSheetId="20">#REF!</definedName>
    <definedName name="DRUAU02" localSheetId="21">#REF!</definedName>
    <definedName name="DRUAU02" localSheetId="22">#REF!</definedName>
    <definedName name="DRUAU02" localSheetId="23">#REF!</definedName>
    <definedName name="DRUAU02" localSheetId="24">#REF!</definedName>
    <definedName name="DRUAU02" localSheetId="25">#REF!</definedName>
    <definedName name="DRUAU02" localSheetId="26">#REF!</definedName>
    <definedName name="DRUAU02" localSheetId="27">#REF!</definedName>
    <definedName name="DRUAU02" localSheetId="28">#REF!</definedName>
    <definedName name="DRUAU02" localSheetId="29">#REF!</definedName>
    <definedName name="DRUAU02">#REF!</definedName>
    <definedName name="DRUAU03" localSheetId="19">#REF!</definedName>
    <definedName name="DRUAU03" localSheetId="20">#REF!</definedName>
    <definedName name="DRUAU03" localSheetId="21">#REF!</definedName>
    <definedName name="DRUAU03" localSheetId="22">#REF!</definedName>
    <definedName name="DRUAU03" localSheetId="23">#REF!</definedName>
    <definedName name="DRUAU03" localSheetId="24">#REF!</definedName>
    <definedName name="DRUAU03" localSheetId="25">#REF!</definedName>
    <definedName name="DRUAU03" localSheetId="26">#REF!</definedName>
    <definedName name="DRUAU03" localSheetId="27">#REF!</definedName>
    <definedName name="DRUAU03" localSheetId="28">#REF!</definedName>
    <definedName name="DRUAU03" localSheetId="29">#REF!</definedName>
    <definedName name="DRUAU03">#REF!</definedName>
    <definedName name="DRUAU04" localSheetId="19">#REF!</definedName>
    <definedName name="DRUAU04" localSheetId="20">#REF!</definedName>
    <definedName name="DRUAU04" localSheetId="21">#REF!</definedName>
    <definedName name="DRUAU04" localSheetId="22">#REF!</definedName>
    <definedName name="DRUAU04" localSheetId="23">#REF!</definedName>
    <definedName name="DRUAU04" localSheetId="24">#REF!</definedName>
    <definedName name="DRUAU04" localSheetId="25">#REF!</definedName>
    <definedName name="DRUAU04" localSheetId="26">#REF!</definedName>
    <definedName name="DRUAU04" localSheetId="27">#REF!</definedName>
    <definedName name="DRUAU04" localSheetId="28">#REF!</definedName>
    <definedName name="DRUAU04" localSheetId="29">#REF!</definedName>
    <definedName name="DRUAU04">#REF!</definedName>
    <definedName name="DRUAU04A" localSheetId="19">#REF!</definedName>
    <definedName name="DRUAU04A" localSheetId="20">#REF!</definedName>
    <definedName name="DRUAU04A" localSheetId="21">#REF!</definedName>
    <definedName name="DRUAU04A" localSheetId="22">#REF!</definedName>
    <definedName name="DRUAU04A" localSheetId="23">#REF!</definedName>
    <definedName name="DRUAU04A" localSheetId="24">#REF!</definedName>
    <definedName name="DRUAU04A" localSheetId="25">#REF!</definedName>
    <definedName name="DRUAU04A" localSheetId="26">#REF!</definedName>
    <definedName name="DRUAU04A" localSheetId="27">#REF!</definedName>
    <definedName name="DRUAU04A" localSheetId="28">#REF!</definedName>
    <definedName name="DRUAU04A" localSheetId="29">#REF!</definedName>
    <definedName name="DRUAU04A">#REF!</definedName>
    <definedName name="DRUAU05" localSheetId="19">#REF!</definedName>
    <definedName name="DRUAU05" localSheetId="20">#REF!</definedName>
    <definedName name="DRUAU05" localSheetId="21">#REF!</definedName>
    <definedName name="DRUAU05" localSheetId="22">#REF!</definedName>
    <definedName name="DRUAU05" localSheetId="23">#REF!</definedName>
    <definedName name="DRUAU05" localSheetId="24">#REF!</definedName>
    <definedName name="DRUAU05" localSheetId="25">#REF!</definedName>
    <definedName name="DRUAU05" localSheetId="26">#REF!</definedName>
    <definedName name="DRUAU05" localSheetId="27">#REF!</definedName>
    <definedName name="DRUAU05" localSheetId="28">#REF!</definedName>
    <definedName name="DRUAU05" localSheetId="29">#REF!</definedName>
    <definedName name="DRUAU05">#REF!</definedName>
    <definedName name="DRUAU06" localSheetId="19">#REF!</definedName>
    <definedName name="DRUAU06" localSheetId="20">#REF!</definedName>
    <definedName name="DRUAU06" localSheetId="21">#REF!</definedName>
    <definedName name="DRUAU06" localSheetId="22">#REF!</definedName>
    <definedName name="DRUAU06" localSheetId="23">#REF!</definedName>
    <definedName name="DRUAU06" localSheetId="24">#REF!</definedName>
    <definedName name="DRUAU06" localSheetId="25">#REF!</definedName>
    <definedName name="DRUAU06" localSheetId="26">#REF!</definedName>
    <definedName name="DRUAU06" localSheetId="27">#REF!</definedName>
    <definedName name="DRUAU06" localSheetId="28">#REF!</definedName>
    <definedName name="DRUAU06" localSheetId="29">#REF!</definedName>
    <definedName name="DRUAU06">#REF!</definedName>
    <definedName name="DRUAU06A" localSheetId="19">#REF!</definedName>
    <definedName name="DRUAU06A" localSheetId="20">#REF!</definedName>
    <definedName name="DRUAU06A" localSheetId="21">#REF!</definedName>
    <definedName name="DRUAU06A" localSheetId="22">#REF!</definedName>
    <definedName name="DRUAU06A" localSheetId="23">#REF!</definedName>
    <definedName name="DRUAU06A" localSheetId="24">#REF!</definedName>
    <definedName name="DRUAU06A" localSheetId="25">#REF!</definedName>
    <definedName name="DRUAU06A" localSheetId="26">#REF!</definedName>
    <definedName name="DRUAU06A" localSheetId="27">#REF!</definedName>
    <definedName name="DRUAU06A" localSheetId="28">#REF!</definedName>
    <definedName name="DRUAU06A" localSheetId="29">#REF!</definedName>
    <definedName name="DRUAU06A">#REF!</definedName>
    <definedName name="DRUCK01" localSheetId="19">#REF!</definedName>
    <definedName name="DRUCK01" localSheetId="20">#REF!</definedName>
    <definedName name="DRUCK01" localSheetId="21">#REF!</definedName>
    <definedName name="DRUCK01" localSheetId="22">#REF!</definedName>
    <definedName name="DRUCK01" localSheetId="23">#REF!</definedName>
    <definedName name="DRUCK01" localSheetId="24">#REF!</definedName>
    <definedName name="DRUCK01" localSheetId="25">#REF!</definedName>
    <definedName name="DRUCK01" localSheetId="26">#REF!</definedName>
    <definedName name="DRUCK01" localSheetId="27">#REF!</definedName>
    <definedName name="DRUCK01" localSheetId="28">#REF!</definedName>
    <definedName name="DRUCK01" localSheetId="29">#REF!</definedName>
    <definedName name="DRUCK01">#REF!</definedName>
    <definedName name="DRUCK02" localSheetId="19">#REF!</definedName>
    <definedName name="DRUCK02" localSheetId="20">#REF!</definedName>
    <definedName name="DRUCK02" localSheetId="21">#REF!</definedName>
    <definedName name="DRUCK02" localSheetId="22">#REF!</definedName>
    <definedName name="DRUCK02" localSheetId="23">#REF!</definedName>
    <definedName name="DRUCK02" localSheetId="24">#REF!</definedName>
    <definedName name="DRUCK02" localSheetId="25">#REF!</definedName>
    <definedName name="DRUCK02" localSheetId="26">#REF!</definedName>
    <definedName name="DRUCK02" localSheetId="27">#REF!</definedName>
    <definedName name="DRUCK02" localSheetId="28">#REF!</definedName>
    <definedName name="DRUCK02" localSheetId="29">#REF!</definedName>
    <definedName name="DRUCK02">#REF!</definedName>
    <definedName name="DRUCK03" localSheetId="19">#REF!</definedName>
    <definedName name="DRUCK03" localSheetId="20">#REF!</definedName>
    <definedName name="DRUCK03" localSheetId="21">#REF!</definedName>
    <definedName name="DRUCK03" localSheetId="22">#REF!</definedName>
    <definedName name="DRUCK03" localSheetId="23">#REF!</definedName>
    <definedName name="DRUCK03" localSheetId="24">#REF!</definedName>
    <definedName name="DRUCK03" localSheetId="25">#REF!</definedName>
    <definedName name="DRUCK03" localSheetId="26">#REF!</definedName>
    <definedName name="DRUCK03" localSheetId="27">#REF!</definedName>
    <definedName name="DRUCK03" localSheetId="28">#REF!</definedName>
    <definedName name="DRUCK03" localSheetId="29">#REF!</definedName>
    <definedName name="DRUCK03">#REF!</definedName>
    <definedName name="DRUCK04" localSheetId="19">#REF!</definedName>
    <definedName name="DRUCK04" localSheetId="20">#REF!</definedName>
    <definedName name="DRUCK04" localSheetId="21">#REF!</definedName>
    <definedName name="DRUCK04" localSheetId="22">#REF!</definedName>
    <definedName name="DRUCK04" localSheetId="23">#REF!</definedName>
    <definedName name="DRUCK04" localSheetId="24">#REF!</definedName>
    <definedName name="DRUCK04" localSheetId="25">#REF!</definedName>
    <definedName name="DRUCK04" localSheetId="26">#REF!</definedName>
    <definedName name="DRUCK04" localSheetId="27">#REF!</definedName>
    <definedName name="DRUCK04" localSheetId="28">#REF!</definedName>
    <definedName name="DRUCK04" localSheetId="29">#REF!</definedName>
    <definedName name="DRUCK04">#REF!</definedName>
    <definedName name="DRUCK05" localSheetId="19">#REF!</definedName>
    <definedName name="DRUCK05" localSheetId="20">#REF!</definedName>
    <definedName name="DRUCK05" localSheetId="21">#REF!</definedName>
    <definedName name="DRUCK05" localSheetId="22">#REF!</definedName>
    <definedName name="DRUCK05" localSheetId="23">#REF!</definedName>
    <definedName name="DRUCK05" localSheetId="24">#REF!</definedName>
    <definedName name="DRUCK05" localSheetId="25">#REF!</definedName>
    <definedName name="DRUCK05" localSheetId="26">#REF!</definedName>
    <definedName name="DRUCK05" localSheetId="27">#REF!</definedName>
    <definedName name="DRUCK05" localSheetId="28">#REF!</definedName>
    <definedName name="DRUCK05" localSheetId="29">#REF!</definedName>
    <definedName name="DRUCK05">#REF!</definedName>
    <definedName name="DRUCK06" localSheetId="19">#REF!</definedName>
    <definedName name="DRUCK06" localSheetId="20">#REF!</definedName>
    <definedName name="DRUCK06" localSheetId="21">#REF!</definedName>
    <definedName name="DRUCK06" localSheetId="22">#REF!</definedName>
    <definedName name="DRUCK06" localSheetId="23">#REF!</definedName>
    <definedName name="DRUCK06" localSheetId="24">#REF!</definedName>
    <definedName name="DRUCK06" localSheetId="25">#REF!</definedName>
    <definedName name="DRUCK06" localSheetId="26">#REF!</definedName>
    <definedName name="DRUCK06" localSheetId="27">#REF!</definedName>
    <definedName name="DRUCK06" localSheetId="28">#REF!</definedName>
    <definedName name="DRUCK06" localSheetId="29">#REF!</definedName>
    <definedName name="DRUCK06">#REF!</definedName>
    <definedName name="DRUCK07" localSheetId="19">#REF!</definedName>
    <definedName name="DRUCK07" localSheetId="20">#REF!</definedName>
    <definedName name="DRUCK07" localSheetId="21">#REF!</definedName>
    <definedName name="DRUCK07" localSheetId="22">#REF!</definedName>
    <definedName name="DRUCK07" localSheetId="23">#REF!</definedName>
    <definedName name="DRUCK07" localSheetId="24">#REF!</definedName>
    <definedName name="DRUCK07" localSheetId="25">#REF!</definedName>
    <definedName name="DRUCK07" localSheetId="26">#REF!</definedName>
    <definedName name="DRUCK07" localSheetId="27">#REF!</definedName>
    <definedName name="DRUCK07" localSheetId="28">#REF!</definedName>
    <definedName name="DRUCK07" localSheetId="29">#REF!</definedName>
    <definedName name="DRUCK07">#REF!</definedName>
    <definedName name="DRUCK08" localSheetId="19">#REF!</definedName>
    <definedName name="DRUCK08" localSheetId="20">#REF!</definedName>
    <definedName name="DRUCK08" localSheetId="21">#REF!</definedName>
    <definedName name="DRUCK08" localSheetId="22">#REF!</definedName>
    <definedName name="DRUCK08" localSheetId="23">#REF!</definedName>
    <definedName name="DRUCK08" localSheetId="24">#REF!</definedName>
    <definedName name="DRUCK08" localSheetId="25">#REF!</definedName>
    <definedName name="DRUCK08" localSheetId="26">#REF!</definedName>
    <definedName name="DRUCK08" localSheetId="27">#REF!</definedName>
    <definedName name="DRUCK08" localSheetId="28">#REF!</definedName>
    <definedName name="DRUCK08" localSheetId="29">#REF!</definedName>
    <definedName name="DRUCK08">#REF!</definedName>
    <definedName name="DRUCK09" localSheetId="19">#REF!</definedName>
    <definedName name="DRUCK09" localSheetId="20">#REF!</definedName>
    <definedName name="DRUCK09" localSheetId="21">#REF!</definedName>
    <definedName name="DRUCK09" localSheetId="22">#REF!</definedName>
    <definedName name="DRUCK09" localSheetId="23">#REF!</definedName>
    <definedName name="DRUCK09" localSheetId="24">#REF!</definedName>
    <definedName name="DRUCK09" localSheetId="25">#REF!</definedName>
    <definedName name="DRUCK09" localSheetId="26">#REF!</definedName>
    <definedName name="DRUCK09" localSheetId="27">#REF!</definedName>
    <definedName name="DRUCK09" localSheetId="28">#REF!</definedName>
    <definedName name="DRUCK09" localSheetId="29">#REF!</definedName>
    <definedName name="DRUCK09">#REF!</definedName>
    <definedName name="DRUCK10" localSheetId="19">#REF!</definedName>
    <definedName name="DRUCK10" localSheetId="20">#REF!</definedName>
    <definedName name="DRUCK10" localSheetId="21">#REF!</definedName>
    <definedName name="DRUCK10" localSheetId="22">#REF!</definedName>
    <definedName name="DRUCK10" localSheetId="23">#REF!</definedName>
    <definedName name="DRUCK10" localSheetId="24">#REF!</definedName>
    <definedName name="DRUCK10" localSheetId="25">#REF!</definedName>
    <definedName name="DRUCK10" localSheetId="26">#REF!</definedName>
    <definedName name="DRUCK10" localSheetId="27">#REF!</definedName>
    <definedName name="DRUCK10" localSheetId="28">#REF!</definedName>
    <definedName name="DRUCK10" localSheetId="29">#REF!</definedName>
    <definedName name="DRUCK10">#REF!</definedName>
    <definedName name="DRUCK11" localSheetId="19">#REF!</definedName>
    <definedName name="DRUCK11" localSheetId="20">#REF!</definedName>
    <definedName name="DRUCK11" localSheetId="21">#REF!</definedName>
    <definedName name="DRUCK11" localSheetId="22">#REF!</definedName>
    <definedName name="DRUCK11" localSheetId="23">#REF!</definedName>
    <definedName name="DRUCK11" localSheetId="24">#REF!</definedName>
    <definedName name="DRUCK11" localSheetId="25">#REF!</definedName>
    <definedName name="DRUCK11" localSheetId="26">#REF!</definedName>
    <definedName name="DRUCK11" localSheetId="27">#REF!</definedName>
    <definedName name="DRUCK11" localSheetId="28">#REF!</definedName>
    <definedName name="DRUCK11" localSheetId="29">#REF!</definedName>
    <definedName name="DRUCK11">#REF!</definedName>
    <definedName name="DRUCK11A" localSheetId="19">#REF!</definedName>
    <definedName name="DRUCK11A" localSheetId="20">#REF!</definedName>
    <definedName name="DRUCK11A" localSheetId="21">#REF!</definedName>
    <definedName name="DRUCK11A" localSheetId="22">#REF!</definedName>
    <definedName name="DRUCK11A" localSheetId="23">#REF!</definedName>
    <definedName name="DRUCK11A" localSheetId="24">#REF!</definedName>
    <definedName name="DRUCK11A" localSheetId="25">#REF!</definedName>
    <definedName name="DRUCK11A" localSheetId="26">#REF!</definedName>
    <definedName name="DRUCK11A" localSheetId="27">#REF!</definedName>
    <definedName name="DRUCK11A" localSheetId="28">#REF!</definedName>
    <definedName name="DRUCK11A" localSheetId="29">#REF!</definedName>
    <definedName name="DRUCK11A">#REF!</definedName>
    <definedName name="DRUCK11B" localSheetId="19">#REF!</definedName>
    <definedName name="DRUCK11B" localSheetId="20">#REF!</definedName>
    <definedName name="DRUCK11B" localSheetId="21">#REF!</definedName>
    <definedName name="DRUCK11B" localSheetId="22">#REF!</definedName>
    <definedName name="DRUCK11B" localSheetId="23">#REF!</definedName>
    <definedName name="DRUCK11B" localSheetId="24">#REF!</definedName>
    <definedName name="DRUCK11B" localSheetId="25">#REF!</definedName>
    <definedName name="DRUCK11B" localSheetId="26">#REF!</definedName>
    <definedName name="DRUCK11B" localSheetId="27">#REF!</definedName>
    <definedName name="DRUCK11B" localSheetId="28">#REF!</definedName>
    <definedName name="DRUCK11B" localSheetId="29">#REF!</definedName>
    <definedName name="DRUCK11B">#REF!</definedName>
    <definedName name="DRUCK12" localSheetId="19">#REF!</definedName>
    <definedName name="DRUCK12" localSheetId="20">#REF!</definedName>
    <definedName name="DRUCK12" localSheetId="21">#REF!</definedName>
    <definedName name="DRUCK12" localSheetId="22">#REF!</definedName>
    <definedName name="DRUCK12" localSheetId="23">#REF!</definedName>
    <definedName name="DRUCK12" localSheetId="24">#REF!</definedName>
    <definedName name="DRUCK12" localSheetId="25">#REF!</definedName>
    <definedName name="DRUCK12" localSheetId="26">#REF!</definedName>
    <definedName name="DRUCK12" localSheetId="27">#REF!</definedName>
    <definedName name="DRUCK12" localSheetId="28">#REF!</definedName>
    <definedName name="DRUCK12" localSheetId="29">#REF!</definedName>
    <definedName name="DRUCK12">#REF!</definedName>
    <definedName name="DRUCK13" localSheetId="19">#REF!</definedName>
    <definedName name="DRUCK13" localSheetId="20">#REF!</definedName>
    <definedName name="DRUCK13" localSheetId="21">#REF!</definedName>
    <definedName name="DRUCK13" localSheetId="22">#REF!</definedName>
    <definedName name="DRUCK13" localSheetId="23">#REF!</definedName>
    <definedName name="DRUCK13" localSheetId="24">#REF!</definedName>
    <definedName name="DRUCK13" localSheetId="25">#REF!</definedName>
    <definedName name="DRUCK13" localSheetId="26">#REF!</definedName>
    <definedName name="DRUCK13" localSheetId="27">#REF!</definedName>
    <definedName name="DRUCK13" localSheetId="28">#REF!</definedName>
    <definedName name="DRUCK13" localSheetId="29">#REF!</definedName>
    <definedName name="DRUCK13">#REF!</definedName>
    <definedName name="DRUCK14" localSheetId="19">#REF!</definedName>
    <definedName name="DRUCK14" localSheetId="20">#REF!</definedName>
    <definedName name="DRUCK14" localSheetId="21">#REF!</definedName>
    <definedName name="DRUCK14" localSheetId="22">#REF!</definedName>
    <definedName name="DRUCK14" localSheetId="23">#REF!</definedName>
    <definedName name="DRUCK14" localSheetId="24">#REF!</definedName>
    <definedName name="DRUCK14" localSheetId="25">#REF!</definedName>
    <definedName name="DRUCK14" localSheetId="26">#REF!</definedName>
    <definedName name="DRUCK14" localSheetId="27">#REF!</definedName>
    <definedName name="DRUCK14" localSheetId="28">#REF!</definedName>
    <definedName name="DRUCK14" localSheetId="29">#REF!</definedName>
    <definedName name="DRUCK14">#REF!</definedName>
    <definedName name="DRUCK15" localSheetId="19">#REF!</definedName>
    <definedName name="DRUCK15" localSheetId="20">#REF!</definedName>
    <definedName name="DRUCK15" localSheetId="21">#REF!</definedName>
    <definedName name="DRUCK15" localSheetId="22">#REF!</definedName>
    <definedName name="DRUCK15" localSheetId="23">#REF!</definedName>
    <definedName name="DRUCK15" localSheetId="24">#REF!</definedName>
    <definedName name="DRUCK15" localSheetId="25">#REF!</definedName>
    <definedName name="DRUCK15" localSheetId="26">#REF!</definedName>
    <definedName name="DRUCK15" localSheetId="27">#REF!</definedName>
    <definedName name="DRUCK15" localSheetId="28">#REF!</definedName>
    <definedName name="DRUCK15" localSheetId="29">#REF!</definedName>
    <definedName name="DRUCK15">#REF!</definedName>
    <definedName name="DRUCK16" localSheetId="19">#REF!</definedName>
    <definedName name="DRUCK16" localSheetId="20">#REF!</definedName>
    <definedName name="DRUCK16" localSheetId="21">#REF!</definedName>
    <definedName name="DRUCK16" localSheetId="22">#REF!</definedName>
    <definedName name="DRUCK16" localSheetId="23">#REF!</definedName>
    <definedName name="DRUCK16" localSheetId="24">#REF!</definedName>
    <definedName name="DRUCK16" localSheetId="25">#REF!</definedName>
    <definedName name="DRUCK16" localSheetId="26">#REF!</definedName>
    <definedName name="DRUCK16" localSheetId="27">#REF!</definedName>
    <definedName name="DRUCK16" localSheetId="28">#REF!</definedName>
    <definedName name="DRUCK16" localSheetId="29">#REF!</definedName>
    <definedName name="DRUCK16">#REF!</definedName>
    <definedName name="DRUCK17" localSheetId="19">#REF!</definedName>
    <definedName name="DRUCK17" localSheetId="20">#REF!</definedName>
    <definedName name="DRUCK17" localSheetId="21">#REF!</definedName>
    <definedName name="DRUCK17" localSheetId="22">#REF!</definedName>
    <definedName name="DRUCK17" localSheetId="23">#REF!</definedName>
    <definedName name="DRUCK17" localSheetId="24">#REF!</definedName>
    <definedName name="DRUCK17" localSheetId="25">#REF!</definedName>
    <definedName name="DRUCK17" localSheetId="26">#REF!</definedName>
    <definedName name="DRUCK17" localSheetId="27">#REF!</definedName>
    <definedName name="DRUCK17" localSheetId="28">#REF!</definedName>
    <definedName name="DRUCK17" localSheetId="29">#REF!</definedName>
    <definedName name="DRUCK17">#REF!</definedName>
    <definedName name="DRUCK18" localSheetId="19">#REF!</definedName>
    <definedName name="DRUCK18" localSheetId="20">#REF!</definedName>
    <definedName name="DRUCK18" localSheetId="21">#REF!</definedName>
    <definedName name="DRUCK18" localSheetId="22">#REF!</definedName>
    <definedName name="DRUCK18" localSheetId="23">#REF!</definedName>
    <definedName name="DRUCK18" localSheetId="24">#REF!</definedName>
    <definedName name="DRUCK18" localSheetId="25">#REF!</definedName>
    <definedName name="DRUCK18" localSheetId="26">#REF!</definedName>
    <definedName name="DRUCK18" localSheetId="27">#REF!</definedName>
    <definedName name="DRUCK18" localSheetId="28">#REF!</definedName>
    <definedName name="DRUCK18" localSheetId="29">#REF!</definedName>
    <definedName name="DRUCK18">#REF!</definedName>
    <definedName name="DRUCK19" localSheetId="19">#REF!</definedName>
    <definedName name="DRUCK19" localSheetId="20">#REF!</definedName>
    <definedName name="DRUCK19" localSheetId="21">#REF!</definedName>
    <definedName name="DRUCK19" localSheetId="22">#REF!</definedName>
    <definedName name="DRUCK19" localSheetId="23">#REF!</definedName>
    <definedName name="DRUCK19" localSheetId="24">#REF!</definedName>
    <definedName name="DRUCK19" localSheetId="25">#REF!</definedName>
    <definedName name="DRUCK19" localSheetId="26">#REF!</definedName>
    <definedName name="DRUCK19" localSheetId="27">#REF!</definedName>
    <definedName name="DRUCK19" localSheetId="28">#REF!</definedName>
    <definedName name="DRUCK19" localSheetId="29">#REF!</definedName>
    <definedName name="DRUCK19">#REF!</definedName>
    <definedName name="DRUCK1A" localSheetId="19">#REF!</definedName>
    <definedName name="DRUCK1A" localSheetId="20">#REF!</definedName>
    <definedName name="DRUCK1A" localSheetId="21">#REF!</definedName>
    <definedName name="DRUCK1A" localSheetId="22">#REF!</definedName>
    <definedName name="DRUCK1A" localSheetId="23">#REF!</definedName>
    <definedName name="DRUCK1A" localSheetId="24">#REF!</definedName>
    <definedName name="DRUCK1A" localSheetId="25">#REF!</definedName>
    <definedName name="DRUCK1A" localSheetId="26">#REF!</definedName>
    <definedName name="DRUCK1A" localSheetId="27">#REF!</definedName>
    <definedName name="DRUCK1A" localSheetId="28">#REF!</definedName>
    <definedName name="DRUCK1A" localSheetId="29">#REF!</definedName>
    <definedName name="DRUCK1A">#REF!</definedName>
    <definedName name="DRUCK1B" localSheetId="19">#REF!</definedName>
    <definedName name="DRUCK1B" localSheetId="20">#REF!</definedName>
    <definedName name="DRUCK1B" localSheetId="21">#REF!</definedName>
    <definedName name="DRUCK1B" localSheetId="22">#REF!</definedName>
    <definedName name="DRUCK1B" localSheetId="23">#REF!</definedName>
    <definedName name="DRUCK1B" localSheetId="24">#REF!</definedName>
    <definedName name="DRUCK1B" localSheetId="25">#REF!</definedName>
    <definedName name="DRUCK1B" localSheetId="26">#REF!</definedName>
    <definedName name="DRUCK1B" localSheetId="27">#REF!</definedName>
    <definedName name="DRUCK1B" localSheetId="28">#REF!</definedName>
    <definedName name="DRUCK1B" localSheetId="29">#REF!</definedName>
    <definedName name="DRUCK1B">#REF!</definedName>
    <definedName name="DRUCK20" localSheetId="19">#REF!</definedName>
    <definedName name="DRUCK20" localSheetId="20">#REF!</definedName>
    <definedName name="DRUCK20" localSheetId="21">#REF!</definedName>
    <definedName name="DRUCK20" localSheetId="22">#REF!</definedName>
    <definedName name="DRUCK20" localSheetId="23">#REF!</definedName>
    <definedName name="DRUCK20" localSheetId="24">#REF!</definedName>
    <definedName name="DRUCK20" localSheetId="25">#REF!</definedName>
    <definedName name="DRUCK20" localSheetId="26">#REF!</definedName>
    <definedName name="DRUCK20" localSheetId="27">#REF!</definedName>
    <definedName name="DRUCK20" localSheetId="28">#REF!</definedName>
    <definedName name="DRUCK20" localSheetId="29">#REF!</definedName>
    <definedName name="DRUCK20">#REF!</definedName>
    <definedName name="DRUCK21" localSheetId="19">#REF!</definedName>
    <definedName name="DRUCK21" localSheetId="20">#REF!</definedName>
    <definedName name="DRUCK21" localSheetId="21">#REF!</definedName>
    <definedName name="DRUCK21" localSheetId="22">#REF!</definedName>
    <definedName name="DRUCK21" localSheetId="23">#REF!</definedName>
    <definedName name="DRUCK21" localSheetId="24">#REF!</definedName>
    <definedName name="DRUCK21" localSheetId="25">#REF!</definedName>
    <definedName name="DRUCK21" localSheetId="26">#REF!</definedName>
    <definedName name="DRUCK21" localSheetId="27">#REF!</definedName>
    <definedName name="DRUCK21" localSheetId="28">#REF!</definedName>
    <definedName name="DRUCK21" localSheetId="29">#REF!</definedName>
    <definedName name="DRUCK21">#REF!</definedName>
    <definedName name="DRUCK22" localSheetId="19">#REF!</definedName>
    <definedName name="DRUCK22" localSheetId="20">#REF!</definedName>
    <definedName name="DRUCK22" localSheetId="21">#REF!</definedName>
    <definedName name="DRUCK22" localSheetId="22">#REF!</definedName>
    <definedName name="DRUCK22" localSheetId="23">#REF!</definedName>
    <definedName name="DRUCK22" localSheetId="24">#REF!</definedName>
    <definedName name="DRUCK22" localSheetId="25">#REF!</definedName>
    <definedName name="DRUCK22" localSheetId="26">#REF!</definedName>
    <definedName name="DRUCK22" localSheetId="27">#REF!</definedName>
    <definedName name="DRUCK22" localSheetId="28">#REF!</definedName>
    <definedName name="DRUCK22" localSheetId="29">#REF!</definedName>
    <definedName name="DRUCK22">#REF!</definedName>
    <definedName name="DRUCK23" localSheetId="19">#REF!</definedName>
    <definedName name="DRUCK23" localSheetId="20">#REF!</definedName>
    <definedName name="DRUCK23" localSheetId="21">#REF!</definedName>
    <definedName name="DRUCK23" localSheetId="22">#REF!</definedName>
    <definedName name="DRUCK23" localSheetId="23">#REF!</definedName>
    <definedName name="DRUCK23" localSheetId="24">#REF!</definedName>
    <definedName name="DRUCK23" localSheetId="25">#REF!</definedName>
    <definedName name="DRUCK23" localSheetId="26">#REF!</definedName>
    <definedName name="DRUCK23" localSheetId="27">#REF!</definedName>
    <definedName name="DRUCK23" localSheetId="28">#REF!</definedName>
    <definedName name="DRUCK23" localSheetId="29">#REF!</definedName>
    <definedName name="DRUCK23">#REF!</definedName>
    <definedName name="DRUCK24" localSheetId="19">#REF!</definedName>
    <definedName name="DRUCK24" localSheetId="20">#REF!</definedName>
    <definedName name="DRUCK24" localSheetId="21">#REF!</definedName>
    <definedName name="DRUCK24" localSheetId="22">#REF!</definedName>
    <definedName name="DRUCK24" localSheetId="23">#REF!</definedName>
    <definedName name="DRUCK24" localSheetId="24">#REF!</definedName>
    <definedName name="DRUCK24" localSheetId="25">#REF!</definedName>
    <definedName name="DRUCK24" localSheetId="26">#REF!</definedName>
    <definedName name="DRUCK24" localSheetId="27">#REF!</definedName>
    <definedName name="DRUCK24" localSheetId="28">#REF!</definedName>
    <definedName name="DRUCK24" localSheetId="29">#REF!</definedName>
    <definedName name="DRUCK24">#REF!</definedName>
    <definedName name="DRUCK25" localSheetId="19">#REF!</definedName>
    <definedName name="DRUCK25" localSheetId="20">#REF!</definedName>
    <definedName name="DRUCK25" localSheetId="21">#REF!</definedName>
    <definedName name="DRUCK25" localSheetId="22">#REF!</definedName>
    <definedName name="DRUCK25" localSheetId="23">#REF!</definedName>
    <definedName name="DRUCK25" localSheetId="24">#REF!</definedName>
    <definedName name="DRUCK25" localSheetId="25">#REF!</definedName>
    <definedName name="DRUCK25" localSheetId="26">#REF!</definedName>
    <definedName name="DRUCK25" localSheetId="27">#REF!</definedName>
    <definedName name="DRUCK25" localSheetId="28">#REF!</definedName>
    <definedName name="DRUCK25" localSheetId="29">#REF!</definedName>
    <definedName name="DRUCK25">#REF!</definedName>
    <definedName name="DRUCK26" localSheetId="19">#REF!</definedName>
    <definedName name="DRUCK26" localSheetId="20">#REF!</definedName>
    <definedName name="DRUCK26" localSheetId="21">#REF!</definedName>
    <definedName name="DRUCK26" localSheetId="22">#REF!</definedName>
    <definedName name="DRUCK26" localSheetId="23">#REF!</definedName>
    <definedName name="DRUCK26" localSheetId="24">#REF!</definedName>
    <definedName name="DRUCK26" localSheetId="25">#REF!</definedName>
    <definedName name="DRUCK26" localSheetId="26">#REF!</definedName>
    <definedName name="DRUCK26" localSheetId="27">#REF!</definedName>
    <definedName name="DRUCK26" localSheetId="28">#REF!</definedName>
    <definedName name="DRUCK26" localSheetId="29">#REF!</definedName>
    <definedName name="DRUCK26">#REF!</definedName>
    <definedName name="DRUCK27" localSheetId="19">#REF!</definedName>
    <definedName name="DRUCK27" localSheetId="20">#REF!</definedName>
    <definedName name="DRUCK27" localSheetId="21">#REF!</definedName>
    <definedName name="DRUCK27" localSheetId="22">#REF!</definedName>
    <definedName name="DRUCK27" localSheetId="23">#REF!</definedName>
    <definedName name="DRUCK27" localSheetId="24">#REF!</definedName>
    <definedName name="DRUCK27" localSheetId="25">#REF!</definedName>
    <definedName name="DRUCK27" localSheetId="26">#REF!</definedName>
    <definedName name="DRUCK27" localSheetId="27">#REF!</definedName>
    <definedName name="DRUCK27" localSheetId="28">#REF!</definedName>
    <definedName name="DRUCK27" localSheetId="29">#REF!</definedName>
    <definedName name="DRUCK27">#REF!</definedName>
    <definedName name="DRUCK28" localSheetId="19">#REF!</definedName>
    <definedName name="DRUCK28" localSheetId="20">#REF!</definedName>
    <definedName name="DRUCK28" localSheetId="21">#REF!</definedName>
    <definedName name="DRUCK28" localSheetId="22">#REF!</definedName>
    <definedName name="DRUCK28" localSheetId="23">#REF!</definedName>
    <definedName name="DRUCK28" localSheetId="24">#REF!</definedName>
    <definedName name="DRUCK28" localSheetId="25">#REF!</definedName>
    <definedName name="DRUCK28" localSheetId="26">#REF!</definedName>
    <definedName name="DRUCK28" localSheetId="27">#REF!</definedName>
    <definedName name="DRUCK28" localSheetId="28">#REF!</definedName>
    <definedName name="DRUCK28" localSheetId="29">#REF!</definedName>
    <definedName name="DRUCK28">#REF!</definedName>
    <definedName name="DRUCK29" localSheetId="19">#REF!</definedName>
    <definedName name="DRUCK29" localSheetId="20">#REF!</definedName>
    <definedName name="DRUCK29" localSheetId="21">#REF!</definedName>
    <definedName name="DRUCK29" localSheetId="22">#REF!</definedName>
    <definedName name="DRUCK29" localSheetId="23">#REF!</definedName>
    <definedName name="DRUCK29" localSheetId="24">#REF!</definedName>
    <definedName name="DRUCK29" localSheetId="25">#REF!</definedName>
    <definedName name="DRUCK29" localSheetId="26">#REF!</definedName>
    <definedName name="DRUCK29" localSheetId="27">#REF!</definedName>
    <definedName name="DRUCK29" localSheetId="28">#REF!</definedName>
    <definedName name="DRUCK29" localSheetId="29">#REF!</definedName>
    <definedName name="DRUCK29">#REF!</definedName>
    <definedName name="DRUCK30" localSheetId="19">#REF!</definedName>
    <definedName name="DRUCK30" localSheetId="20">#REF!</definedName>
    <definedName name="DRUCK30" localSheetId="21">#REF!</definedName>
    <definedName name="DRUCK30" localSheetId="22">#REF!</definedName>
    <definedName name="DRUCK30" localSheetId="23">#REF!</definedName>
    <definedName name="DRUCK30" localSheetId="24">#REF!</definedName>
    <definedName name="DRUCK30" localSheetId="25">#REF!</definedName>
    <definedName name="DRUCK30" localSheetId="26">#REF!</definedName>
    <definedName name="DRUCK30" localSheetId="27">#REF!</definedName>
    <definedName name="DRUCK30" localSheetId="28">#REF!</definedName>
    <definedName name="DRUCK30" localSheetId="29">#REF!</definedName>
    <definedName name="DRUCK30">#REF!</definedName>
    <definedName name="DRUCK31" localSheetId="19">#REF!</definedName>
    <definedName name="DRUCK31" localSheetId="20">#REF!</definedName>
    <definedName name="DRUCK31" localSheetId="21">#REF!</definedName>
    <definedName name="DRUCK31" localSheetId="22">#REF!</definedName>
    <definedName name="DRUCK31" localSheetId="23">#REF!</definedName>
    <definedName name="DRUCK31" localSheetId="24">#REF!</definedName>
    <definedName name="DRUCK31" localSheetId="25">#REF!</definedName>
    <definedName name="DRUCK31" localSheetId="26">#REF!</definedName>
    <definedName name="DRUCK31" localSheetId="27">#REF!</definedName>
    <definedName name="DRUCK31" localSheetId="28">#REF!</definedName>
    <definedName name="DRUCK31" localSheetId="29">#REF!</definedName>
    <definedName name="DRUCK31">#REF!</definedName>
    <definedName name="DRUCK32" localSheetId="19">#REF!</definedName>
    <definedName name="DRUCK32" localSheetId="20">#REF!</definedName>
    <definedName name="DRUCK32" localSheetId="21">#REF!</definedName>
    <definedName name="DRUCK32" localSheetId="22">#REF!</definedName>
    <definedName name="DRUCK32" localSheetId="23">#REF!</definedName>
    <definedName name="DRUCK32" localSheetId="24">#REF!</definedName>
    <definedName name="DRUCK32" localSheetId="25">#REF!</definedName>
    <definedName name="DRUCK32" localSheetId="26">#REF!</definedName>
    <definedName name="DRUCK32" localSheetId="27">#REF!</definedName>
    <definedName name="DRUCK32" localSheetId="28">#REF!</definedName>
    <definedName name="DRUCK32" localSheetId="29">#REF!</definedName>
    <definedName name="DRUCK32">#REF!</definedName>
    <definedName name="DRUCK33" localSheetId="19">#REF!</definedName>
    <definedName name="DRUCK33" localSheetId="20">#REF!</definedName>
    <definedName name="DRUCK33" localSheetId="21">#REF!</definedName>
    <definedName name="DRUCK33" localSheetId="22">#REF!</definedName>
    <definedName name="DRUCK33" localSheetId="23">#REF!</definedName>
    <definedName name="DRUCK33" localSheetId="24">#REF!</definedName>
    <definedName name="DRUCK33" localSheetId="25">#REF!</definedName>
    <definedName name="DRUCK33" localSheetId="26">#REF!</definedName>
    <definedName name="DRUCK33" localSheetId="27">#REF!</definedName>
    <definedName name="DRUCK33" localSheetId="28">#REF!</definedName>
    <definedName name="DRUCK33" localSheetId="29">#REF!</definedName>
    <definedName name="DRUCK33">#REF!</definedName>
    <definedName name="DRUCK34" localSheetId="19">#REF!</definedName>
    <definedName name="DRUCK34" localSheetId="20">#REF!</definedName>
    <definedName name="DRUCK34" localSheetId="21">#REF!</definedName>
    <definedName name="DRUCK34" localSheetId="22">#REF!</definedName>
    <definedName name="DRUCK34" localSheetId="23">#REF!</definedName>
    <definedName name="DRUCK34" localSheetId="24">#REF!</definedName>
    <definedName name="DRUCK34" localSheetId="25">#REF!</definedName>
    <definedName name="DRUCK34" localSheetId="26">#REF!</definedName>
    <definedName name="DRUCK34" localSheetId="27">#REF!</definedName>
    <definedName name="DRUCK34" localSheetId="28">#REF!</definedName>
    <definedName name="DRUCK34" localSheetId="29">#REF!</definedName>
    <definedName name="DRUCK34">#REF!</definedName>
    <definedName name="DRUCK35" localSheetId="19">#REF!</definedName>
    <definedName name="DRUCK35" localSheetId="20">#REF!</definedName>
    <definedName name="DRUCK35" localSheetId="21">#REF!</definedName>
    <definedName name="DRUCK35" localSheetId="22">#REF!</definedName>
    <definedName name="DRUCK35" localSheetId="23">#REF!</definedName>
    <definedName name="DRUCK35" localSheetId="24">#REF!</definedName>
    <definedName name="DRUCK35" localSheetId="25">#REF!</definedName>
    <definedName name="DRUCK35" localSheetId="26">#REF!</definedName>
    <definedName name="DRUCK35" localSheetId="27">#REF!</definedName>
    <definedName name="DRUCK35" localSheetId="28">#REF!</definedName>
    <definedName name="DRUCK35" localSheetId="29">#REF!</definedName>
    <definedName name="DRUCK35">#REF!</definedName>
    <definedName name="DRUCK36" localSheetId="19">#REF!</definedName>
    <definedName name="DRUCK36" localSheetId="20">#REF!</definedName>
    <definedName name="DRUCK36" localSheetId="21">#REF!</definedName>
    <definedName name="DRUCK36" localSheetId="22">#REF!</definedName>
    <definedName name="DRUCK36" localSheetId="23">#REF!</definedName>
    <definedName name="DRUCK36" localSheetId="24">#REF!</definedName>
    <definedName name="DRUCK36" localSheetId="25">#REF!</definedName>
    <definedName name="DRUCK36" localSheetId="26">#REF!</definedName>
    <definedName name="DRUCK36" localSheetId="27">#REF!</definedName>
    <definedName name="DRUCK36" localSheetId="28">#REF!</definedName>
    <definedName name="DRUCK36" localSheetId="29">#REF!</definedName>
    <definedName name="DRUCK36">#REF!</definedName>
    <definedName name="DRUCK37" localSheetId="19">#REF!</definedName>
    <definedName name="DRUCK37" localSheetId="20">#REF!</definedName>
    <definedName name="DRUCK37" localSheetId="21">#REF!</definedName>
    <definedName name="DRUCK37" localSheetId="22">#REF!</definedName>
    <definedName name="DRUCK37" localSheetId="23">#REF!</definedName>
    <definedName name="DRUCK37" localSheetId="24">#REF!</definedName>
    <definedName name="DRUCK37" localSheetId="25">#REF!</definedName>
    <definedName name="DRUCK37" localSheetId="26">#REF!</definedName>
    <definedName name="DRUCK37" localSheetId="27">#REF!</definedName>
    <definedName name="DRUCK37" localSheetId="28">#REF!</definedName>
    <definedName name="DRUCK37" localSheetId="29">#REF!</definedName>
    <definedName name="DRUCK37">#REF!</definedName>
    <definedName name="DRUCK38" localSheetId="19">#REF!</definedName>
    <definedName name="DRUCK38" localSheetId="20">#REF!</definedName>
    <definedName name="DRUCK38" localSheetId="21">#REF!</definedName>
    <definedName name="DRUCK38" localSheetId="22">#REF!</definedName>
    <definedName name="DRUCK38" localSheetId="23">#REF!</definedName>
    <definedName name="DRUCK38" localSheetId="24">#REF!</definedName>
    <definedName name="DRUCK38" localSheetId="25">#REF!</definedName>
    <definedName name="DRUCK38" localSheetId="26">#REF!</definedName>
    <definedName name="DRUCK38" localSheetId="27">#REF!</definedName>
    <definedName name="DRUCK38" localSheetId="28">#REF!</definedName>
    <definedName name="DRUCK38" localSheetId="29">#REF!</definedName>
    <definedName name="DRUCK38">#REF!</definedName>
    <definedName name="DRUCK39" localSheetId="19">#REF!</definedName>
    <definedName name="DRUCK39" localSheetId="20">#REF!</definedName>
    <definedName name="DRUCK39" localSheetId="21">#REF!</definedName>
    <definedName name="DRUCK39" localSheetId="22">#REF!</definedName>
    <definedName name="DRUCK39" localSheetId="23">#REF!</definedName>
    <definedName name="DRUCK39" localSheetId="24">#REF!</definedName>
    <definedName name="DRUCK39" localSheetId="25">#REF!</definedName>
    <definedName name="DRUCK39" localSheetId="26">#REF!</definedName>
    <definedName name="DRUCK39" localSheetId="27">#REF!</definedName>
    <definedName name="DRUCK39" localSheetId="28">#REF!</definedName>
    <definedName name="DRUCK39" localSheetId="29">#REF!</definedName>
    <definedName name="DRUCK39">#REF!</definedName>
    <definedName name="DRUCK40" localSheetId="19">#REF!</definedName>
    <definedName name="DRUCK40" localSheetId="20">#REF!</definedName>
    <definedName name="DRUCK40" localSheetId="21">#REF!</definedName>
    <definedName name="DRUCK40" localSheetId="22">#REF!</definedName>
    <definedName name="DRUCK40" localSheetId="23">#REF!</definedName>
    <definedName name="DRUCK40" localSheetId="24">#REF!</definedName>
    <definedName name="DRUCK40" localSheetId="25">#REF!</definedName>
    <definedName name="DRUCK40" localSheetId="26">#REF!</definedName>
    <definedName name="DRUCK40" localSheetId="27">#REF!</definedName>
    <definedName name="DRUCK40" localSheetId="28">#REF!</definedName>
    <definedName name="DRUCK40" localSheetId="29">#REF!</definedName>
    <definedName name="DRUCK40">#REF!</definedName>
    <definedName name="DRUCK41" localSheetId="19">#REF!</definedName>
    <definedName name="DRUCK41" localSheetId="20">#REF!</definedName>
    <definedName name="DRUCK41" localSheetId="21">#REF!</definedName>
    <definedName name="DRUCK41" localSheetId="22">#REF!</definedName>
    <definedName name="DRUCK41" localSheetId="23">#REF!</definedName>
    <definedName name="DRUCK41" localSheetId="24">#REF!</definedName>
    <definedName name="DRUCK41" localSheetId="25">#REF!</definedName>
    <definedName name="DRUCK41" localSheetId="26">#REF!</definedName>
    <definedName name="DRUCK41" localSheetId="27">#REF!</definedName>
    <definedName name="DRUCK41" localSheetId="28">#REF!</definedName>
    <definedName name="DRUCK41" localSheetId="29">#REF!</definedName>
    <definedName name="DRUCK41">#REF!</definedName>
    <definedName name="Druck41a" localSheetId="25">#REF!</definedName>
    <definedName name="Druck41a" localSheetId="26">#REF!</definedName>
    <definedName name="Druck41a" localSheetId="27">#REF!</definedName>
    <definedName name="Druck41a" localSheetId="28">#REF!</definedName>
    <definedName name="Druck41a" localSheetId="29">#REF!</definedName>
    <definedName name="Druck41a">#REF!</definedName>
    <definedName name="DRUCK42" localSheetId="19">#REF!</definedName>
    <definedName name="DRUCK42" localSheetId="20">#REF!</definedName>
    <definedName name="DRUCK42" localSheetId="21">#REF!</definedName>
    <definedName name="DRUCK42" localSheetId="22">#REF!</definedName>
    <definedName name="DRUCK42" localSheetId="23">#REF!</definedName>
    <definedName name="DRUCK42" localSheetId="24">#REF!</definedName>
    <definedName name="DRUCK42" localSheetId="25">#REF!</definedName>
    <definedName name="DRUCK42" localSheetId="26">#REF!</definedName>
    <definedName name="DRUCK42" localSheetId="27">#REF!</definedName>
    <definedName name="DRUCK42" localSheetId="28">#REF!</definedName>
    <definedName name="DRUCK42" localSheetId="29">#REF!</definedName>
    <definedName name="DRUCK42">#REF!</definedName>
    <definedName name="druck42a" localSheetId="25">#REF!</definedName>
    <definedName name="druck42a" localSheetId="26">#REF!</definedName>
    <definedName name="druck42a" localSheetId="27">#REF!</definedName>
    <definedName name="druck42a" localSheetId="28">#REF!</definedName>
    <definedName name="druck42a" localSheetId="29">#REF!</definedName>
    <definedName name="druck42a">#REF!</definedName>
    <definedName name="DRUCK43" localSheetId="19">#REF!</definedName>
    <definedName name="DRUCK43" localSheetId="20">#REF!</definedName>
    <definedName name="DRUCK43" localSheetId="21">#REF!</definedName>
    <definedName name="DRUCK43" localSheetId="22">#REF!</definedName>
    <definedName name="DRUCK43" localSheetId="23">#REF!</definedName>
    <definedName name="DRUCK43" localSheetId="24">#REF!</definedName>
    <definedName name="DRUCK43" localSheetId="25">#REF!</definedName>
    <definedName name="DRUCK43" localSheetId="26">#REF!</definedName>
    <definedName name="DRUCK43" localSheetId="27">#REF!</definedName>
    <definedName name="DRUCK43" localSheetId="28">#REF!</definedName>
    <definedName name="DRUCK43" localSheetId="29">#REF!</definedName>
    <definedName name="DRUCK43">#REF!</definedName>
    <definedName name="DRUCK44" localSheetId="19">#REF!</definedName>
    <definedName name="DRUCK44" localSheetId="20">#REF!</definedName>
    <definedName name="DRUCK44" localSheetId="21">#REF!</definedName>
    <definedName name="DRUCK44" localSheetId="22">#REF!</definedName>
    <definedName name="DRUCK44" localSheetId="23">#REF!</definedName>
    <definedName name="DRUCK44" localSheetId="24">#REF!</definedName>
    <definedName name="DRUCK44" localSheetId="25">#REF!</definedName>
    <definedName name="DRUCK44" localSheetId="26">#REF!</definedName>
    <definedName name="DRUCK44" localSheetId="27">#REF!</definedName>
    <definedName name="DRUCK44" localSheetId="28">#REF!</definedName>
    <definedName name="DRUCK44" localSheetId="29">#REF!</definedName>
    <definedName name="DRUCK44">#REF!</definedName>
    <definedName name="DRUCK45" localSheetId="19">#REF!</definedName>
    <definedName name="DRUCK45" localSheetId="20">#REF!</definedName>
    <definedName name="DRUCK45" localSheetId="21">#REF!</definedName>
    <definedName name="DRUCK45" localSheetId="22">#REF!</definedName>
    <definedName name="DRUCK45" localSheetId="23">#REF!</definedName>
    <definedName name="DRUCK45" localSheetId="24">#REF!</definedName>
    <definedName name="DRUCK45" localSheetId="25">#REF!</definedName>
    <definedName name="DRUCK45" localSheetId="26">#REF!</definedName>
    <definedName name="DRUCK45" localSheetId="27">#REF!</definedName>
    <definedName name="DRUCK45" localSheetId="28">#REF!</definedName>
    <definedName name="DRUCK45" localSheetId="29">#REF!</definedName>
    <definedName name="DRUCK45">#REF!</definedName>
    <definedName name="DRUCK46" localSheetId="19">#REF!</definedName>
    <definedName name="DRUCK46" localSheetId="20">#REF!</definedName>
    <definedName name="DRUCK46" localSheetId="21">#REF!</definedName>
    <definedName name="DRUCK46" localSheetId="22">#REF!</definedName>
    <definedName name="DRUCK46" localSheetId="23">#REF!</definedName>
    <definedName name="DRUCK46" localSheetId="24">#REF!</definedName>
    <definedName name="DRUCK46" localSheetId="25">#REF!</definedName>
    <definedName name="DRUCK46" localSheetId="26">#REF!</definedName>
    <definedName name="DRUCK46" localSheetId="27">#REF!</definedName>
    <definedName name="DRUCK46" localSheetId="28">#REF!</definedName>
    <definedName name="DRUCK46" localSheetId="29">#REF!</definedName>
    <definedName name="DRUCK46">#REF!</definedName>
    <definedName name="DRUCK47" localSheetId="19">#REF!</definedName>
    <definedName name="DRUCK47" localSheetId="20">#REF!</definedName>
    <definedName name="DRUCK47" localSheetId="21">#REF!</definedName>
    <definedName name="DRUCK47" localSheetId="22">#REF!</definedName>
    <definedName name="DRUCK47" localSheetId="23">#REF!</definedName>
    <definedName name="DRUCK47" localSheetId="24">#REF!</definedName>
    <definedName name="DRUCK47" localSheetId="25">#REF!</definedName>
    <definedName name="DRUCK47" localSheetId="26">#REF!</definedName>
    <definedName name="DRUCK47" localSheetId="27">#REF!</definedName>
    <definedName name="DRUCK47" localSheetId="28">#REF!</definedName>
    <definedName name="DRUCK47" localSheetId="29">#REF!</definedName>
    <definedName name="DRUCK47">#REF!</definedName>
    <definedName name="DRUCK48" localSheetId="19">#REF!</definedName>
    <definedName name="DRUCK48" localSheetId="20">#REF!</definedName>
    <definedName name="DRUCK48" localSheetId="21">#REF!</definedName>
    <definedName name="DRUCK48" localSheetId="22">#REF!</definedName>
    <definedName name="DRUCK48" localSheetId="23">#REF!</definedName>
    <definedName name="DRUCK48" localSheetId="24">#REF!</definedName>
    <definedName name="DRUCK48" localSheetId="25">#REF!</definedName>
    <definedName name="DRUCK48" localSheetId="26">#REF!</definedName>
    <definedName name="DRUCK48" localSheetId="27">#REF!</definedName>
    <definedName name="DRUCK48" localSheetId="28">#REF!</definedName>
    <definedName name="DRUCK48" localSheetId="29">#REF!</definedName>
    <definedName name="DRUCK48">#REF!</definedName>
    <definedName name="DRUCK49" localSheetId="19">#REF!</definedName>
    <definedName name="DRUCK49" localSheetId="20">#REF!</definedName>
    <definedName name="DRUCK49" localSheetId="21">#REF!</definedName>
    <definedName name="DRUCK49" localSheetId="22">#REF!</definedName>
    <definedName name="DRUCK49" localSheetId="23">#REF!</definedName>
    <definedName name="DRUCK49" localSheetId="24">#REF!</definedName>
    <definedName name="DRUCK49" localSheetId="25">#REF!</definedName>
    <definedName name="DRUCK49" localSheetId="26">#REF!</definedName>
    <definedName name="DRUCK49" localSheetId="27">#REF!</definedName>
    <definedName name="DRUCK49" localSheetId="28">#REF!</definedName>
    <definedName name="DRUCK49" localSheetId="29">#REF!</definedName>
    <definedName name="DRUCK49">#REF!</definedName>
    <definedName name="DRUCK50" localSheetId="19">#REF!</definedName>
    <definedName name="DRUCK50" localSheetId="20">#REF!</definedName>
    <definedName name="DRUCK50" localSheetId="21">#REF!</definedName>
    <definedName name="DRUCK50" localSheetId="22">#REF!</definedName>
    <definedName name="DRUCK50" localSheetId="23">#REF!</definedName>
    <definedName name="DRUCK50" localSheetId="24">#REF!</definedName>
    <definedName name="DRUCK50" localSheetId="25">#REF!</definedName>
    <definedName name="DRUCK50" localSheetId="26">#REF!</definedName>
    <definedName name="DRUCK50" localSheetId="27">#REF!</definedName>
    <definedName name="DRUCK50" localSheetId="28">#REF!</definedName>
    <definedName name="DRUCK50" localSheetId="29">#REF!</definedName>
    <definedName name="DRUCK50">#REF!</definedName>
    <definedName name="DRUCK51" localSheetId="19">#REF!</definedName>
    <definedName name="DRUCK51" localSheetId="20">#REF!</definedName>
    <definedName name="DRUCK51" localSheetId="21">#REF!</definedName>
    <definedName name="DRUCK51" localSheetId="22">#REF!</definedName>
    <definedName name="DRUCK51" localSheetId="23">#REF!</definedName>
    <definedName name="DRUCK51" localSheetId="24">#REF!</definedName>
    <definedName name="DRUCK51" localSheetId="25">#REF!</definedName>
    <definedName name="DRUCK51" localSheetId="26">#REF!</definedName>
    <definedName name="DRUCK51" localSheetId="27">#REF!</definedName>
    <definedName name="DRUCK51" localSheetId="28">#REF!</definedName>
    <definedName name="DRUCK51" localSheetId="29">#REF!</definedName>
    <definedName name="DRUCK51">#REF!</definedName>
    <definedName name="DRUCK52" localSheetId="25">#REF!</definedName>
    <definedName name="DRUCK52" localSheetId="26">#REF!</definedName>
    <definedName name="DRUCK52" localSheetId="27">#REF!</definedName>
    <definedName name="DRUCK52" localSheetId="28">#REF!</definedName>
    <definedName name="DRUCK52" localSheetId="29">#REF!</definedName>
    <definedName name="DRUCK52">#REF!</definedName>
    <definedName name="DRUCK53" localSheetId="25">#REF!</definedName>
    <definedName name="DRUCK53" localSheetId="26">#REF!</definedName>
    <definedName name="DRUCK53" localSheetId="27">#REF!</definedName>
    <definedName name="DRUCK53" localSheetId="28">#REF!</definedName>
    <definedName name="DRUCK53" localSheetId="29">#REF!</definedName>
    <definedName name="DRUCK53">#REF!</definedName>
    <definedName name="DRUCK54" localSheetId="25">#REF!</definedName>
    <definedName name="DRUCK54" localSheetId="26">#REF!</definedName>
    <definedName name="DRUCK54" localSheetId="27">#REF!</definedName>
    <definedName name="DRUCK54" localSheetId="28">#REF!</definedName>
    <definedName name="DRUCK54" localSheetId="29">#REF!</definedName>
    <definedName name="DRUCK54">#REF!</definedName>
    <definedName name="DRUCK61" localSheetId="19">#REF!</definedName>
    <definedName name="DRUCK61" localSheetId="20">#REF!</definedName>
    <definedName name="DRUCK61" localSheetId="21">#REF!</definedName>
    <definedName name="DRUCK61" localSheetId="22">#REF!</definedName>
    <definedName name="DRUCK61" localSheetId="23">#REF!</definedName>
    <definedName name="DRUCK61" localSheetId="24">#REF!</definedName>
    <definedName name="DRUCK61" localSheetId="25">#REF!</definedName>
    <definedName name="DRUCK61" localSheetId="26">#REF!</definedName>
    <definedName name="DRUCK61" localSheetId="27">#REF!</definedName>
    <definedName name="DRUCK61" localSheetId="28">#REF!</definedName>
    <definedName name="DRUCK61" localSheetId="29">#REF!</definedName>
    <definedName name="DRUCK61">#REF!</definedName>
    <definedName name="DRUCK62" localSheetId="19">#REF!</definedName>
    <definedName name="DRUCK62" localSheetId="20">#REF!</definedName>
    <definedName name="DRUCK62" localSheetId="21">#REF!</definedName>
    <definedName name="DRUCK62" localSheetId="22">#REF!</definedName>
    <definedName name="DRUCK62" localSheetId="23">#REF!</definedName>
    <definedName name="DRUCK62" localSheetId="24">#REF!</definedName>
    <definedName name="DRUCK62" localSheetId="25">#REF!</definedName>
    <definedName name="DRUCK62" localSheetId="26">#REF!</definedName>
    <definedName name="DRUCK62" localSheetId="27">#REF!</definedName>
    <definedName name="DRUCK62" localSheetId="28">#REF!</definedName>
    <definedName name="DRUCK62" localSheetId="29">#REF!</definedName>
    <definedName name="DRUCK62">#REF!</definedName>
    <definedName name="DRUCK63" localSheetId="19">#REF!</definedName>
    <definedName name="DRUCK63" localSheetId="20">#REF!</definedName>
    <definedName name="DRUCK63" localSheetId="21">#REF!</definedName>
    <definedName name="DRUCK63" localSheetId="22">#REF!</definedName>
    <definedName name="DRUCK63" localSheetId="23">#REF!</definedName>
    <definedName name="DRUCK63" localSheetId="24">#REF!</definedName>
    <definedName name="DRUCK63" localSheetId="25">#REF!</definedName>
    <definedName name="DRUCK63" localSheetId="26">#REF!</definedName>
    <definedName name="DRUCK63" localSheetId="27">#REF!</definedName>
    <definedName name="DRUCK63" localSheetId="28">#REF!</definedName>
    <definedName name="DRUCK63" localSheetId="29">#REF!</definedName>
    <definedName name="DRUCK63">#REF!</definedName>
    <definedName name="DRUCK64" localSheetId="19">#REF!</definedName>
    <definedName name="DRUCK64" localSheetId="20">#REF!</definedName>
    <definedName name="DRUCK64" localSheetId="21">#REF!</definedName>
    <definedName name="DRUCK64" localSheetId="22">#REF!</definedName>
    <definedName name="DRUCK64" localSheetId="23">#REF!</definedName>
    <definedName name="DRUCK64" localSheetId="24">#REF!</definedName>
    <definedName name="DRUCK64" localSheetId="25">#REF!</definedName>
    <definedName name="DRUCK64" localSheetId="26">#REF!</definedName>
    <definedName name="DRUCK64" localSheetId="27">#REF!</definedName>
    <definedName name="DRUCK64" localSheetId="28">#REF!</definedName>
    <definedName name="DRUCK64" localSheetId="29">#REF!</definedName>
    <definedName name="DRUCK64">#REF!</definedName>
    <definedName name="_xlnm.Print_Area" localSheetId="3">'Tab. H2.1-2web'!$A$12:$C$24</definedName>
    <definedName name="_xlnm.Print_Area" localSheetId="19">'Tab. H2.3-1A'!$A$2:$K$28</definedName>
    <definedName name="_xlnm.Print_Area" localSheetId="20">'Tab. H2.3-2web'!$A$2:$D$21</definedName>
    <definedName name="_xlnm.Print_Area" localSheetId="21">'Tab. H2.3-3web'!$A$2:$G$14</definedName>
    <definedName name="_xlnm.Print_Area" localSheetId="22">'Tab. H2.3-4web'!$A$2:$I$61</definedName>
    <definedName name="_xlnm.Print_Area" localSheetId="23">'Tab. H2.3-5web'!$A$2:$G$42</definedName>
    <definedName name="_xlnm.Print_Area" localSheetId="24">'Tab. H2.3-6web'!$A$2:$C$22</definedName>
    <definedName name="_xlnm.Print_Area" localSheetId="25">'Tab. H2.4-1A'!#REF!</definedName>
    <definedName name="_xlnm.Print_Area" localSheetId="26">'Tab. H2.4-2web'!$A$2:$G$20</definedName>
    <definedName name="_xlnm.Print_Area" localSheetId="27">'Tab. H2.4-3web'!$A$2:$G$13</definedName>
    <definedName name="_xlnm.Print_Area" localSheetId="28">'Tab. H2.4-4web'!#REF!</definedName>
    <definedName name="_xlnm.Print_Area" localSheetId="29">'Tab. H2.4-5web'!#REF!</definedName>
    <definedName name="DRUFS01" localSheetId="19">#REF!</definedName>
    <definedName name="DRUFS01" localSheetId="20">#REF!</definedName>
    <definedName name="DRUFS01" localSheetId="21">#REF!</definedName>
    <definedName name="DRUFS01" localSheetId="22">#REF!</definedName>
    <definedName name="DRUFS01" localSheetId="23">#REF!</definedName>
    <definedName name="DRUFS01" localSheetId="24">#REF!</definedName>
    <definedName name="DRUFS01" localSheetId="25">#REF!</definedName>
    <definedName name="DRUFS01" localSheetId="26">#REF!</definedName>
    <definedName name="DRUFS01" localSheetId="27">#REF!</definedName>
    <definedName name="DRUFS01" localSheetId="28">#REF!</definedName>
    <definedName name="DRUFS01" localSheetId="29">#REF!</definedName>
    <definedName name="DRUFS01">#REF!</definedName>
    <definedName name="DRUFS02" localSheetId="19">#REF!</definedName>
    <definedName name="DRUFS02" localSheetId="20">#REF!</definedName>
    <definedName name="DRUFS02" localSheetId="21">#REF!</definedName>
    <definedName name="DRUFS02" localSheetId="22">#REF!</definedName>
    <definedName name="DRUFS02" localSheetId="23">#REF!</definedName>
    <definedName name="DRUFS02" localSheetId="24">#REF!</definedName>
    <definedName name="DRUFS02" localSheetId="25">#REF!</definedName>
    <definedName name="DRUFS02" localSheetId="26">#REF!</definedName>
    <definedName name="DRUFS02" localSheetId="27">#REF!</definedName>
    <definedName name="DRUFS02" localSheetId="28">#REF!</definedName>
    <definedName name="DRUFS02" localSheetId="29">#REF!</definedName>
    <definedName name="DRUFS02">#REF!</definedName>
    <definedName name="DRUFS03" localSheetId="25">#REF!</definedName>
    <definedName name="DRUFS03" localSheetId="26">#REF!</definedName>
    <definedName name="DRUFS03" localSheetId="27">#REF!</definedName>
    <definedName name="DRUFS03" localSheetId="28">#REF!</definedName>
    <definedName name="DRUFS03" localSheetId="29">#REF!</definedName>
    <definedName name="DRUFS03">#REF!</definedName>
    <definedName name="DRUFS04" localSheetId="25">#REF!</definedName>
    <definedName name="DRUFS04" localSheetId="26">#REF!</definedName>
    <definedName name="DRUFS04" localSheetId="27">#REF!</definedName>
    <definedName name="DRUFS04" localSheetId="28">#REF!</definedName>
    <definedName name="DRUFS04" localSheetId="29">#REF!</definedName>
    <definedName name="DRUFS04">#REF!</definedName>
    <definedName name="DRUFS05" localSheetId="25">#REF!</definedName>
    <definedName name="DRUFS05" localSheetId="26">#REF!</definedName>
    <definedName name="DRUFS05" localSheetId="27">#REF!</definedName>
    <definedName name="DRUFS05" localSheetId="28">#REF!</definedName>
    <definedName name="DRUFS05" localSheetId="29">#REF!</definedName>
    <definedName name="DRUFS05">#REF!</definedName>
    <definedName name="DRUFS06" localSheetId="25">#REF!</definedName>
    <definedName name="DRUFS06" localSheetId="26">#REF!</definedName>
    <definedName name="DRUFS06" localSheetId="27">#REF!</definedName>
    <definedName name="DRUFS06" localSheetId="28">#REF!</definedName>
    <definedName name="DRUFS06" localSheetId="29">#REF!</definedName>
    <definedName name="DRUFS06">#REF!</definedName>
    <definedName name="DRUHI01" localSheetId="25">#REF!</definedName>
    <definedName name="DRUHI01" localSheetId="26">#REF!</definedName>
    <definedName name="DRUHI01" localSheetId="27">#REF!</definedName>
    <definedName name="DRUHI01" localSheetId="28">#REF!</definedName>
    <definedName name="DRUHI01" localSheetId="29">#REF!</definedName>
    <definedName name="DRUHI01">#REF!</definedName>
    <definedName name="DRUHI02" localSheetId="25">#REF!</definedName>
    <definedName name="DRUHI02" localSheetId="26">#REF!</definedName>
    <definedName name="DRUHI02" localSheetId="27">#REF!</definedName>
    <definedName name="DRUHI02" localSheetId="28">#REF!</definedName>
    <definedName name="DRUHI02" localSheetId="29">#REF!</definedName>
    <definedName name="DRUHI02">#REF!</definedName>
    <definedName name="DRUHI03" localSheetId="25">#REF!</definedName>
    <definedName name="DRUHI03" localSheetId="26">#REF!</definedName>
    <definedName name="DRUHI03" localSheetId="27">#REF!</definedName>
    <definedName name="DRUHI03" localSheetId="28">#REF!</definedName>
    <definedName name="DRUHI03" localSheetId="29">#REF!</definedName>
    <definedName name="DRUHI03">#REF!</definedName>
    <definedName name="DRUHI04" localSheetId="25">#REF!</definedName>
    <definedName name="DRUHI04" localSheetId="26">#REF!</definedName>
    <definedName name="DRUHI04" localSheetId="27">#REF!</definedName>
    <definedName name="DRUHI04" localSheetId="28">#REF!</definedName>
    <definedName name="DRUHI04" localSheetId="29">#REF!</definedName>
    <definedName name="DRUHI04">#REF!</definedName>
    <definedName name="DRUHI05" localSheetId="25">#REF!</definedName>
    <definedName name="DRUHI05" localSheetId="26">#REF!</definedName>
    <definedName name="DRUHI05" localSheetId="27">#REF!</definedName>
    <definedName name="DRUHI05" localSheetId="28">#REF!</definedName>
    <definedName name="DRUHI05" localSheetId="29">#REF!</definedName>
    <definedName name="DRUHI05">#REF!</definedName>
    <definedName name="DRUHI06" localSheetId="25">#REF!</definedName>
    <definedName name="DRUHI06" localSheetId="26">#REF!</definedName>
    <definedName name="DRUHI06" localSheetId="27">#REF!</definedName>
    <definedName name="DRUHI06" localSheetId="28">#REF!</definedName>
    <definedName name="DRUHI06" localSheetId="29">#REF!</definedName>
    <definedName name="DRUHI06">#REF!</definedName>
    <definedName name="DRUHI07" localSheetId="25">#REF!</definedName>
    <definedName name="DRUHI07" localSheetId="26">#REF!</definedName>
    <definedName name="DRUHI07" localSheetId="27">#REF!</definedName>
    <definedName name="DRUHI07" localSheetId="28">#REF!</definedName>
    <definedName name="DRUHI07" localSheetId="29">#REF!</definedName>
    <definedName name="DRUHI07">#REF!</definedName>
    <definedName name="eee">#REF!</definedName>
    <definedName name="eeeee">#REF!</definedName>
    <definedName name="eeeeee">#REF!</definedName>
    <definedName name="FA_Insg" localSheetId="25">#REF!</definedName>
    <definedName name="FA_Insg" localSheetId="26">#REF!</definedName>
    <definedName name="FA_Insg" localSheetId="27">#REF!</definedName>
    <definedName name="FA_Insg" localSheetId="28">#REF!</definedName>
    <definedName name="FA_Insg" localSheetId="29">#REF!</definedName>
    <definedName name="FA_Insg">#REF!</definedName>
    <definedName name="FA_Schlüssel" localSheetId="25">#REF!</definedName>
    <definedName name="FA_Schlüssel" localSheetId="26">#REF!</definedName>
    <definedName name="FA_Schlüssel" localSheetId="27">#REF!</definedName>
    <definedName name="FA_Schlüssel" localSheetId="28">#REF!</definedName>
    <definedName name="FA_Schlüssel" localSheetId="29">#REF!</definedName>
    <definedName name="FA_Schlüssel">#REF!</definedName>
    <definedName name="FA_Weibl" localSheetId="25">#REF!</definedName>
    <definedName name="FA_Weibl" localSheetId="26">#REF!</definedName>
    <definedName name="FA_Weibl" localSheetId="27">#REF!</definedName>
    <definedName name="FA_Weibl" localSheetId="28">#REF!</definedName>
    <definedName name="FA_Weibl" localSheetId="29">#REF!</definedName>
    <definedName name="FA_Weibl">#REF!</definedName>
    <definedName name="Fachhochschulreife" localSheetId="25">[3]MZ_Daten!$K$1:$K$65536</definedName>
    <definedName name="Fachhochschulreife" localSheetId="26">[3]MZ_Daten!$K$1:$K$65536</definedName>
    <definedName name="Fachhochschulreife" localSheetId="27">[3]MZ_Daten!$K$1:$K$65536</definedName>
    <definedName name="Fachhochschulreife" localSheetId="28">[3]MZ_Daten!$K$1:$K$65536</definedName>
    <definedName name="Fachhochschulreife" localSheetId="29">[3]MZ_Daten!$K$1:$K$65536</definedName>
    <definedName name="Fachhochschulreife">[4]MZ_Daten!$K$1:$K$65536</definedName>
    <definedName name="FACHSCHULE" localSheetId="25">[3]MZ_Daten!$U$1:$U$65536</definedName>
    <definedName name="FACHSCHULE" localSheetId="26">[3]MZ_Daten!$U$1:$U$65536</definedName>
    <definedName name="FACHSCHULE" localSheetId="27">[3]MZ_Daten!$U$1:$U$65536</definedName>
    <definedName name="FACHSCHULE" localSheetId="28">[3]MZ_Daten!$U$1:$U$65536</definedName>
    <definedName name="FACHSCHULE" localSheetId="29">[3]MZ_Daten!$U$1:$U$65536</definedName>
    <definedName name="FACHSCHULE">[4]MZ_Daten!$U$1:$U$65536</definedName>
    <definedName name="FACHSCHULE_DDR" localSheetId="25">[3]MZ_Daten!$V$1:$V$65536</definedName>
    <definedName name="FACHSCHULE_DDR" localSheetId="26">[3]MZ_Daten!$V$1:$V$65536</definedName>
    <definedName name="FACHSCHULE_DDR" localSheetId="27">[3]MZ_Daten!$V$1:$V$65536</definedName>
    <definedName name="FACHSCHULE_DDR" localSheetId="28">[3]MZ_Daten!$V$1:$V$65536</definedName>
    <definedName name="FACHSCHULE_DDR" localSheetId="29">[3]MZ_Daten!$V$1:$V$65536</definedName>
    <definedName name="FACHSCHULE_DDR">[4]MZ_Daten!$V$1:$V$65536</definedName>
    <definedName name="fbgvsgf">#REF!</definedName>
    <definedName name="FH" localSheetId="25">[3]MZ_Daten!$X$1:$X$65536</definedName>
    <definedName name="FH" localSheetId="26">[3]MZ_Daten!$X$1:$X$65536</definedName>
    <definedName name="FH" localSheetId="27">[3]MZ_Daten!$X$1:$X$65536</definedName>
    <definedName name="FH" localSheetId="28">[3]MZ_Daten!$X$1:$X$65536</definedName>
    <definedName name="FH" localSheetId="29">[3]MZ_Daten!$X$1:$X$65536</definedName>
    <definedName name="FH">[4]MZ_Daten!$X$1:$X$65536</definedName>
    <definedName name="Field_ISCED">[5]Liste!$B$1:$G$65536</definedName>
    <definedName name="Fields">[5]Liste!$B$1:$X$65536</definedName>
    <definedName name="Fields_II">[5]Liste!$I$1:$AA$65536</definedName>
    <definedName name="FS_Daten_Insg" localSheetId="25">#REF!</definedName>
    <definedName name="FS_Daten_Insg" localSheetId="26">#REF!</definedName>
    <definedName name="FS_Daten_Insg" localSheetId="27">#REF!</definedName>
    <definedName name="FS_Daten_Insg" localSheetId="28">#REF!</definedName>
    <definedName name="FS_Daten_Insg" localSheetId="29">#REF!</definedName>
    <definedName name="FS_Daten_Insg">#REF!</definedName>
    <definedName name="FS_Daten_Weibl" localSheetId="25">#REF!</definedName>
    <definedName name="FS_Daten_Weibl" localSheetId="26">#REF!</definedName>
    <definedName name="FS_Daten_Weibl" localSheetId="27">#REF!</definedName>
    <definedName name="FS_Daten_Weibl" localSheetId="28">#REF!</definedName>
    <definedName name="FS_Daten_Weibl" localSheetId="29">#REF!</definedName>
    <definedName name="FS_Daten_Weibl">#REF!</definedName>
    <definedName name="FS_Key" localSheetId="25">#REF!</definedName>
    <definedName name="FS_Key" localSheetId="26">#REF!</definedName>
    <definedName name="FS_Key" localSheetId="27">#REF!</definedName>
    <definedName name="FS_Key" localSheetId="28">#REF!</definedName>
    <definedName name="FS_Key" localSheetId="29">#REF!</definedName>
    <definedName name="FS_Key">#REF!</definedName>
    <definedName name="gafaf">#REF!</definedName>
    <definedName name="gfgfdgd">#REF!</definedName>
    <definedName name="hjio">#REF!</definedName>
    <definedName name="Hochschulreife" localSheetId="25">[3]MZ_Daten!$L$1:$L$65536</definedName>
    <definedName name="Hochschulreife" localSheetId="26">[3]MZ_Daten!$L$1:$L$65536</definedName>
    <definedName name="Hochschulreife" localSheetId="27">[3]MZ_Daten!$L$1:$L$65536</definedName>
    <definedName name="Hochschulreife" localSheetId="28">[3]MZ_Daten!$L$1:$L$65536</definedName>
    <definedName name="Hochschulreife" localSheetId="29">[3]MZ_Daten!$L$1:$L$65536</definedName>
    <definedName name="Hochschulreife">[4]MZ_Daten!$L$1:$L$65536</definedName>
    <definedName name="HS_Abschluss" localSheetId="25">#REF!</definedName>
    <definedName name="HS_Abschluss" localSheetId="26">#REF!</definedName>
    <definedName name="HS_Abschluss" localSheetId="27">#REF!</definedName>
    <definedName name="HS_Abschluss" localSheetId="28">#REF!</definedName>
    <definedName name="HS_Abschluss" localSheetId="29">#REF!</definedName>
    <definedName name="HS_Abschluss">#REF!</definedName>
    <definedName name="isced_dual" localSheetId="25">#REF!</definedName>
    <definedName name="isced_dual" localSheetId="26">#REF!</definedName>
    <definedName name="isced_dual" localSheetId="27">#REF!</definedName>
    <definedName name="isced_dual" localSheetId="28">#REF!</definedName>
    <definedName name="isced_dual" localSheetId="29">#REF!</definedName>
    <definedName name="isced_dual">#REF!</definedName>
    <definedName name="isced_dual_w" localSheetId="25">#REF!</definedName>
    <definedName name="isced_dual_w" localSheetId="26">#REF!</definedName>
    <definedName name="isced_dual_w" localSheetId="27">#REF!</definedName>
    <definedName name="isced_dual_w" localSheetId="28">#REF!</definedName>
    <definedName name="isced_dual_w" localSheetId="29">#REF!</definedName>
    <definedName name="isced_dual_w">#REF!</definedName>
    <definedName name="iuziz">#REF!</definedName>
    <definedName name="Key_3_Schule" localSheetId="25">#REF!</definedName>
    <definedName name="Key_3_Schule" localSheetId="26">#REF!</definedName>
    <definedName name="Key_3_Schule" localSheetId="27">#REF!</definedName>
    <definedName name="Key_3_Schule" localSheetId="28">#REF!</definedName>
    <definedName name="Key_3_Schule" localSheetId="29">#REF!</definedName>
    <definedName name="Key_3_Schule">#REF!</definedName>
    <definedName name="Key_4_Schule" localSheetId="25">#REF!</definedName>
    <definedName name="Key_4_Schule" localSheetId="26">#REF!</definedName>
    <definedName name="Key_4_Schule" localSheetId="27">#REF!</definedName>
    <definedName name="Key_4_Schule" localSheetId="28">#REF!</definedName>
    <definedName name="Key_4_Schule" localSheetId="29">#REF!</definedName>
    <definedName name="Key_4_Schule">#REF!</definedName>
    <definedName name="Key_5_Schule" localSheetId="25">#REF!</definedName>
    <definedName name="Key_5_Schule" localSheetId="26">#REF!</definedName>
    <definedName name="Key_5_Schule" localSheetId="27">#REF!</definedName>
    <definedName name="Key_5_Schule" localSheetId="28">#REF!</definedName>
    <definedName name="Key_5_Schule" localSheetId="29">#REF!</definedName>
    <definedName name="Key_5_Schule">#REF!</definedName>
    <definedName name="Key_5er" localSheetId="25">[3]MZ_Daten!$AM$1:$AM$65536</definedName>
    <definedName name="Key_5er" localSheetId="26">[3]MZ_Daten!$AM$1:$AM$65536</definedName>
    <definedName name="Key_5er" localSheetId="27">[3]MZ_Daten!$AM$1:$AM$65536</definedName>
    <definedName name="Key_5er" localSheetId="28">[3]MZ_Daten!$AM$1:$AM$65536</definedName>
    <definedName name="Key_5er" localSheetId="29">[3]MZ_Daten!$AM$1:$AM$65536</definedName>
    <definedName name="Key_5er">[4]MZ_Daten!$AM$1:$AM$65536</definedName>
    <definedName name="Key_6_Schule" localSheetId="25">#REF!</definedName>
    <definedName name="Key_6_Schule" localSheetId="26">#REF!</definedName>
    <definedName name="Key_6_Schule" localSheetId="27">#REF!</definedName>
    <definedName name="Key_6_Schule" localSheetId="28">#REF!</definedName>
    <definedName name="Key_6_Schule" localSheetId="29">#REF!</definedName>
    <definedName name="Key_6_Schule">#REF!</definedName>
    <definedName name="key_fach_ges">[5]Liste!$B$1664:$I$2010</definedName>
    <definedName name="Key_Privat" localSheetId="25">#REF!</definedName>
    <definedName name="Key_Privat" localSheetId="26">#REF!</definedName>
    <definedName name="Key_Privat" localSheetId="27">#REF!</definedName>
    <definedName name="Key_Privat" localSheetId="28">#REF!</definedName>
    <definedName name="Key_Privat" localSheetId="29">#REF!</definedName>
    <definedName name="Key_Privat">#REF!</definedName>
    <definedName name="kjlg">#REF!</definedName>
    <definedName name="kkk" localSheetId="25">#REF!</definedName>
    <definedName name="kkk" localSheetId="26">#REF!</definedName>
    <definedName name="kkk" localSheetId="27">#REF!</definedName>
    <definedName name="kkk" localSheetId="28">#REF!</definedName>
    <definedName name="kkk" localSheetId="29">#REF!</definedName>
    <definedName name="kkk">#REF!</definedName>
    <definedName name="kkkk">#REF!</definedName>
    <definedName name="kkkr">#REF!</definedName>
    <definedName name="Laender" localSheetId="25">#REF!</definedName>
    <definedName name="Laender" localSheetId="26">#REF!</definedName>
    <definedName name="Laender" localSheetId="27">#REF!</definedName>
    <definedName name="Laender" localSheetId="28">#REF!</definedName>
    <definedName name="Laender" localSheetId="29">#REF!</definedName>
    <definedName name="Laender">#REF!</definedName>
    <definedName name="LEERE" localSheetId="25">[3]MZ_Daten!$S$1:$S$65536</definedName>
    <definedName name="LEERE" localSheetId="26">[3]MZ_Daten!$S$1:$S$65536</definedName>
    <definedName name="LEERE" localSheetId="27">[3]MZ_Daten!$S$1:$S$65536</definedName>
    <definedName name="LEERE" localSheetId="28">[3]MZ_Daten!$S$1:$S$65536</definedName>
    <definedName name="LEERE" localSheetId="29">[3]MZ_Daten!$S$1:$S$65536</definedName>
    <definedName name="LEERE">[4]MZ_Daten!$S$1:$S$65536</definedName>
    <definedName name="lg">#REF!</definedName>
    <definedName name="Liste" localSheetId="25">#REF!</definedName>
    <definedName name="Liste" localSheetId="26">#REF!</definedName>
    <definedName name="Liste" localSheetId="27">#REF!</definedName>
    <definedName name="Liste" localSheetId="28">#REF!</definedName>
    <definedName name="Liste" localSheetId="29">#REF!</definedName>
    <definedName name="Liste">#REF!</definedName>
    <definedName name="Liste_Schulen" localSheetId="25">#REF!</definedName>
    <definedName name="Liste_Schulen" localSheetId="26">#REF!</definedName>
    <definedName name="Liste_Schulen" localSheetId="27">#REF!</definedName>
    <definedName name="Liste_Schulen" localSheetId="28">#REF!</definedName>
    <definedName name="Liste_Schulen" localSheetId="29">#REF!</definedName>
    <definedName name="Liste_Schulen">#REF!</definedName>
    <definedName name="MAKROER1" localSheetId="19">#REF!</definedName>
    <definedName name="MAKROER1" localSheetId="20">#REF!</definedName>
    <definedName name="MAKROER1" localSheetId="21">#REF!</definedName>
    <definedName name="MAKROER1" localSheetId="22">#REF!</definedName>
    <definedName name="MAKROER1" localSheetId="23">#REF!</definedName>
    <definedName name="MAKROER1" localSheetId="24">#REF!</definedName>
    <definedName name="MAKROER1" localSheetId="25">#REF!</definedName>
    <definedName name="MAKROER1" localSheetId="26">#REF!</definedName>
    <definedName name="MAKROER1" localSheetId="27">#REF!</definedName>
    <definedName name="MAKROER1" localSheetId="28">#REF!</definedName>
    <definedName name="MAKROER1" localSheetId="29">#REF!</definedName>
    <definedName name="MAKROER1">#REF!</definedName>
    <definedName name="MAKROER2" localSheetId="19">#REF!</definedName>
    <definedName name="MAKROER2" localSheetId="20">#REF!</definedName>
    <definedName name="MAKROER2" localSheetId="21">#REF!</definedName>
    <definedName name="MAKROER2" localSheetId="22">#REF!</definedName>
    <definedName name="MAKROER2" localSheetId="23">#REF!</definedName>
    <definedName name="MAKROER2" localSheetId="24">#REF!</definedName>
    <definedName name="MAKROER2" localSheetId="25">#REF!</definedName>
    <definedName name="MAKROER2" localSheetId="26">#REF!</definedName>
    <definedName name="MAKROER2" localSheetId="27">#REF!</definedName>
    <definedName name="MAKROER2" localSheetId="28">#REF!</definedName>
    <definedName name="MAKROER2" localSheetId="29">#REF!</definedName>
    <definedName name="MAKROER2">#REF!</definedName>
    <definedName name="MD_Insg" localSheetId="25">#REF!</definedName>
    <definedName name="MD_Insg" localSheetId="26">#REF!</definedName>
    <definedName name="MD_Insg" localSheetId="27">#REF!</definedName>
    <definedName name="MD_Insg" localSheetId="28">#REF!</definedName>
    <definedName name="MD_Insg" localSheetId="29">#REF!</definedName>
    <definedName name="MD_Insg">#REF!</definedName>
    <definedName name="MD_Key" localSheetId="25">#REF!</definedName>
    <definedName name="MD_Key" localSheetId="26">#REF!</definedName>
    <definedName name="MD_Key" localSheetId="27">#REF!</definedName>
    <definedName name="MD_Key" localSheetId="28">#REF!</definedName>
    <definedName name="MD_Key" localSheetId="29">#REF!</definedName>
    <definedName name="MD_Key">#REF!</definedName>
    <definedName name="MD_Weibl" localSheetId="25">#REF!</definedName>
    <definedName name="MD_Weibl" localSheetId="26">#REF!</definedName>
    <definedName name="MD_Weibl" localSheetId="27">#REF!</definedName>
    <definedName name="MD_Weibl" localSheetId="28">#REF!</definedName>
    <definedName name="MD_Weibl" localSheetId="29">#REF!</definedName>
    <definedName name="MD_Weibl">#REF!</definedName>
    <definedName name="NochInSchule" localSheetId="25">[3]MZ_Daten!$G$1:$G$65536</definedName>
    <definedName name="NochInSchule" localSheetId="26">[3]MZ_Daten!$G$1:$G$65536</definedName>
    <definedName name="NochInSchule" localSheetId="27">[3]MZ_Daten!$G$1:$G$65536</definedName>
    <definedName name="NochInSchule" localSheetId="28">[3]MZ_Daten!$G$1:$G$65536</definedName>
    <definedName name="NochInSchule" localSheetId="29">[3]MZ_Daten!$G$1:$G$65536</definedName>
    <definedName name="NochInSchule">[4]MZ_Daten!$G$1:$G$65536</definedName>
    <definedName name="NW">[6]schulform!$C$20</definedName>
    <definedName name="POS" localSheetId="25">[3]MZ_Daten!$I$1:$I$65536</definedName>
    <definedName name="POS" localSheetId="26">[3]MZ_Daten!$I$1:$I$65536</definedName>
    <definedName name="POS" localSheetId="27">[3]MZ_Daten!$I$1:$I$65536</definedName>
    <definedName name="POS" localSheetId="28">[3]MZ_Daten!$I$1:$I$65536</definedName>
    <definedName name="POS" localSheetId="29">[3]MZ_Daten!$I$1:$I$65536</definedName>
    <definedName name="POS">[4]MZ_Daten!$I$1:$I$65536</definedName>
    <definedName name="PROMOTION" localSheetId="25">[3]MZ_Daten!$Z$1:$Z$65536</definedName>
    <definedName name="PROMOTION" localSheetId="26">[3]MZ_Daten!$Z$1:$Z$65536</definedName>
    <definedName name="PROMOTION" localSheetId="27">[3]MZ_Daten!$Z$1:$Z$65536</definedName>
    <definedName name="PROMOTION" localSheetId="28">[3]MZ_Daten!$Z$1:$Z$65536</definedName>
    <definedName name="PROMOTION" localSheetId="29">[3]MZ_Daten!$Z$1:$Z$65536</definedName>
    <definedName name="PROMOTION">[4]MZ_Daten!$Z$1:$Z$65536</definedName>
    <definedName name="PROT01VK" localSheetId="19">#REF!</definedName>
    <definedName name="PROT01VK" localSheetId="20">#REF!</definedName>
    <definedName name="PROT01VK" localSheetId="21">#REF!</definedName>
    <definedName name="PROT01VK" localSheetId="22">#REF!</definedName>
    <definedName name="PROT01VK" localSheetId="23">#REF!</definedName>
    <definedName name="PROT01VK" localSheetId="24">#REF!</definedName>
    <definedName name="PROT01VK" localSheetId="25">#REF!</definedName>
    <definedName name="PROT01VK" localSheetId="26">#REF!</definedName>
    <definedName name="PROT01VK" localSheetId="27">#REF!</definedName>
    <definedName name="PROT01VK" localSheetId="28">#REF!</definedName>
    <definedName name="PROT01VK" localSheetId="29">#REF!</definedName>
    <definedName name="PROT01VK">#REF!</definedName>
    <definedName name="qqq">#REF!</definedName>
    <definedName name="qqqq">#REF!</definedName>
    <definedName name="qqqqq">#REF!</definedName>
    <definedName name="qqqqqq">#REF!</definedName>
    <definedName name="Realschule" localSheetId="25">[3]MZ_Daten!$J$1:$J$65536</definedName>
    <definedName name="Realschule" localSheetId="26">[3]MZ_Daten!$J$1:$J$65536</definedName>
    <definedName name="Realschule" localSheetId="27">[3]MZ_Daten!$J$1:$J$65536</definedName>
    <definedName name="Realschule" localSheetId="28">[3]MZ_Daten!$J$1:$J$65536</definedName>
    <definedName name="Realschule" localSheetId="29">[3]MZ_Daten!$J$1:$J$65536</definedName>
    <definedName name="Realschule">[4]MZ_Daten!$J$1:$J$65536</definedName>
    <definedName name="Schulart" localSheetId="25">#REF!</definedName>
    <definedName name="Schulart" localSheetId="26">#REF!</definedName>
    <definedName name="Schulart" localSheetId="27">#REF!</definedName>
    <definedName name="Schulart" localSheetId="28">#REF!</definedName>
    <definedName name="Schulart" localSheetId="29">#REF!</definedName>
    <definedName name="Schulart">#REF!</definedName>
    <definedName name="Schulen" localSheetId="25">#REF!</definedName>
    <definedName name="Schulen" localSheetId="26">#REF!</definedName>
    <definedName name="Schulen" localSheetId="27">#REF!</definedName>
    <definedName name="Schulen" localSheetId="28">#REF!</definedName>
    <definedName name="Schulen" localSheetId="29">#REF!</definedName>
    <definedName name="Schulen">#REF!</definedName>
    <definedName name="Schulen_Insg" localSheetId="25">#REF!</definedName>
    <definedName name="Schulen_Insg" localSheetId="26">#REF!</definedName>
    <definedName name="Schulen_Insg" localSheetId="27">#REF!</definedName>
    <definedName name="Schulen_Insg" localSheetId="28">#REF!</definedName>
    <definedName name="Schulen_Insg" localSheetId="29">#REF!</definedName>
    <definedName name="Schulen_Insg">#REF!</definedName>
    <definedName name="Schulen_Männl" localSheetId="25">#REF!</definedName>
    <definedName name="Schulen_Männl" localSheetId="26">#REF!</definedName>
    <definedName name="Schulen_Männl" localSheetId="27">#REF!</definedName>
    <definedName name="Schulen_Männl" localSheetId="28">#REF!</definedName>
    <definedName name="Schulen_Männl" localSheetId="29">#REF!</definedName>
    <definedName name="Schulen_Männl">#REF!</definedName>
    <definedName name="Schulen_Weibl" localSheetId="25">#REF!</definedName>
    <definedName name="Schulen_Weibl" localSheetId="26">#REF!</definedName>
    <definedName name="Schulen_Weibl" localSheetId="27">#REF!</definedName>
    <definedName name="Schulen_Weibl" localSheetId="28">#REF!</definedName>
    <definedName name="Schulen_Weibl" localSheetId="29">#REF!</definedName>
    <definedName name="Schulen_Weibl">#REF!</definedName>
    <definedName name="SdG_Daten_Insg" localSheetId="25">#REF!</definedName>
    <definedName name="SdG_Daten_Insg" localSheetId="26">#REF!</definedName>
    <definedName name="SdG_Daten_Insg" localSheetId="27">#REF!</definedName>
    <definedName name="SdG_Daten_Insg" localSheetId="28">#REF!</definedName>
    <definedName name="SdG_Daten_Insg" localSheetId="29">#REF!</definedName>
    <definedName name="SdG_Daten_Insg">#REF!</definedName>
    <definedName name="SdG_Daten_Priv_Insg" localSheetId="25">#REF!</definedName>
    <definedName name="SdG_Daten_Priv_Insg" localSheetId="26">#REF!</definedName>
    <definedName name="SdG_Daten_Priv_Insg" localSheetId="27">#REF!</definedName>
    <definedName name="SdG_Daten_Priv_Insg" localSheetId="28">#REF!</definedName>
    <definedName name="SdG_Daten_Priv_Insg" localSheetId="29">#REF!</definedName>
    <definedName name="SdG_Daten_Priv_Insg">#REF!</definedName>
    <definedName name="SdG_Daten_Priv_Weibl" localSheetId="25">#REF!</definedName>
    <definedName name="SdG_Daten_Priv_Weibl" localSheetId="26">#REF!</definedName>
    <definedName name="SdG_Daten_Priv_Weibl" localSheetId="27">#REF!</definedName>
    <definedName name="SdG_Daten_Priv_Weibl" localSheetId="28">#REF!</definedName>
    <definedName name="SdG_Daten_Priv_Weibl" localSheetId="29">#REF!</definedName>
    <definedName name="SdG_Daten_Priv_Weibl">#REF!</definedName>
    <definedName name="SdG_Daten_Weibl" localSheetId="25">#REF!</definedName>
    <definedName name="SdG_Daten_Weibl" localSheetId="26">#REF!</definedName>
    <definedName name="SdG_Daten_Weibl" localSheetId="27">#REF!</definedName>
    <definedName name="SdG_Daten_Weibl" localSheetId="28">#REF!</definedName>
    <definedName name="SdG_Daten_Weibl" localSheetId="29">#REF!</definedName>
    <definedName name="SdG_Daten_Weibl">#REF!</definedName>
    <definedName name="SdG_Key_Dauer" localSheetId="25">#REF!</definedName>
    <definedName name="SdG_Key_Dauer" localSheetId="26">#REF!</definedName>
    <definedName name="SdG_Key_Dauer" localSheetId="27">#REF!</definedName>
    <definedName name="SdG_Key_Dauer" localSheetId="28">#REF!</definedName>
    <definedName name="SdG_Key_Dauer" localSheetId="29">#REF!</definedName>
    <definedName name="SdG_Key_Dauer">#REF!</definedName>
    <definedName name="SdG_Key_Field" localSheetId="25">#REF!</definedName>
    <definedName name="SdG_Key_Field" localSheetId="26">#REF!</definedName>
    <definedName name="SdG_Key_Field" localSheetId="27">#REF!</definedName>
    <definedName name="SdG_Key_Field" localSheetId="28">#REF!</definedName>
    <definedName name="SdG_Key_Field" localSheetId="29">#REF!</definedName>
    <definedName name="SdG_Key_Field">#REF!</definedName>
    <definedName name="ss">#REF!</definedName>
    <definedName name="ssss">#REF!</definedName>
    <definedName name="ssssss">#REF!</definedName>
    <definedName name="UNI" localSheetId="25">[3]MZ_Daten!$Y$1:$Y$65536</definedName>
    <definedName name="UNI" localSheetId="26">[3]MZ_Daten!$Y$1:$Y$65536</definedName>
    <definedName name="UNI" localSheetId="27">[3]MZ_Daten!$Y$1:$Y$65536</definedName>
    <definedName name="UNI" localSheetId="28">[3]MZ_Daten!$Y$1:$Y$65536</definedName>
    <definedName name="UNI" localSheetId="29">[3]MZ_Daten!$Y$1:$Y$65536</definedName>
    <definedName name="UNI">[4]MZ_Daten!$Y$1:$Y$65536</definedName>
    <definedName name="VerwFH" localSheetId="25">[3]MZ_Daten!$W$1:$W$65536</definedName>
    <definedName name="VerwFH" localSheetId="26">[3]MZ_Daten!$W$1:$W$65536</definedName>
    <definedName name="VerwFH" localSheetId="27">[3]MZ_Daten!$W$1:$W$65536</definedName>
    <definedName name="VerwFH" localSheetId="28">[3]MZ_Daten!$W$1:$W$65536</definedName>
    <definedName name="VerwFH" localSheetId="29">[3]MZ_Daten!$W$1:$W$65536</definedName>
    <definedName name="VerwFH">[4]MZ_Daten!$W$1:$W$65536</definedName>
    <definedName name="VolksHauptschule" localSheetId="25">[3]MZ_Daten!$H$1:$H$65536</definedName>
    <definedName name="VolksHauptschule" localSheetId="26">[3]MZ_Daten!$H$1:$H$65536</definedName>
    <definedName name="VolksHauptschule" localSheetId="27">[3]MZ_Daten!$H$1:$H$65536</definedName>
    <definedName name="VolksHauptschule" localSheetId="28">[3]MZ_Daten!$H$1:$H$65536</definedName>
    <definedName name="VolksHauptschule" localSheetId="29">[3]MZ_Daten!$H$1:$H$65536</definedName>
    <definedName name="VolksHauptschule">[4]MZ_Daten!$H$1:$H$65536</definedName>
    <definedName name="ww">#REF!</definedName>
    <definedName name="www">#REF!</definedName>
    <definedName name="wwwwwwwwww">#REF!</definedName>
    <definedName name="ydsadsa">#REF!</definedName>
    <definedName name="zzz">#REF!</definedName>
  </definedNames>
  <calcPr calcId="145621" fullCalcOnLoad="1"/>
</workbook>
</file>

<file path=xl/calcChain.xml><?xml version="1.0" encoding="utf-8"?>
<calcChain xmlns="http://schemas.openxmlformats.org/spreadsheetml/2006/main">
  <c r="K27" i="26" l="1"/>
  <c r="J27" i="26"/>
  <c r="I27" i="26"/>
  <c r="H27" i="26"/>
  <c r="G27" i="26"/>
  <c r="K16" i="26"/>
  <c r="J16" i="26"/>
  <c r="I16" i="26"/>
  <c r="H16" i="26"/>
  <c r="G16" i="26"/>
  <c r="B13" i="9"/>
  <c r="B12" i="9"/>
  <c r="B11" i="9"/>
  <c r="B10" i="9"/>
  <c r="B8" i="9"/>
  <c r="B7" i="9"/>
  <c r="N44" i="8"/>
  <c r="L44" i="8"/>
  <c r="J44" i="8"/>
  <c r="H44" i="8"/>
  <c r="F44" i="8"/>
  <c r="D44" i="8"/>
  <c r="B44" i="8"/>
  <c r="N43" i="8"/>
  <c r="L43" i="8"/>
  <c r="J43" i="8"/>
  <c r="H43" i="8"/>
  <c r="F43" i="8"/>
  <c r="D43" i="8"/>
  <c r="B43" i="8"/>
  <c r="N42" i="5"/>
  <c r="M42" i="5"/>
  <c r="L42" i="5"/>
  <c r="K42" i="5"/>
  <c r="J42" i="5"/>
  <c r="I42" i="5"/>
  <c r="H42" i="5"/>
  <c r="G42" i="5"/>
  <c r="F42" i="5"/>
  <c r="E42" i="5"/>
  <c r="D42" i="5"/>
  <c r="C42" i="5"/>
  <c r="B42" i="5"/>
  <c r="N41" i="5"/>
  <c r="M41" i="5"/>
  <c r="L41" i="5"/>
  <c r="K41" i="5"/>
  <c r="J41" i="5"/>
  <c r="I41" i="5"/>
  <c r="H41" i="5"/>
  <c r="G41" i="5"/>
  <c r="F41" i="5"/>
  <c r="E41" i="5"/>
  <c r="D41" i="5"/>
  <c r="C41" i="5"/>
  <c r="B41" i="5"/>
  <c r="N40" i="5"/>
  <c r="M40" i="5"/>
  <c r="L40" i="5"/>
  <c r="K40" i="5"/>
  <c r="J40" i="5"/>
  <c r="I40" i="5"/>
  <c r="H40" i="5"/>
  <c r="G40" i="5"/>
  <c r="F40" i="5"/>
  <c r="E40" i="5"/>
  <c r="D40" i="5"/>
  <c r="C40" i="5"/>
  <c r="B40" i="5"/>
  <c r="N39" i="5"/>
  <c r="M39" i="5"/>
  <c r="L39" i="5"/>
  <c r="K39" i="5"/>
  <c r="J39" i="5"/>
  <c r="I39" i="5"/>
  <c r="H39" i="5"/>
  <c r="G39" i="5"/>
  <c r="F39" i="5"/>
  <c r="E39" i="5"/>
  <c r="D39" i="5"/>
  <c r="C39" i="5"/>
  <c r="B39" i="5"/>
  <c r="S38" i="5"/>
  <c r="R38" i="5"/>
  <c r="Q38" i="5"/>
  <c r="P38" i="5"/>
  <c r="O38" i="5"/>
  <c r="N38" i="5"/>
  <c r="M38" i="5"/>
  <c r="L38" i="5"/>
  <c r="K38" i="5"/>
  <c r="J38" i="5"/>
  <c r="I38" i="5"/>
  <c r="H38" i="5"/>
  <c r="G38" i="5"/>
  <c r="F38" i="5"/>
  <c r="E38" i="5"/>
  <c r="D38" i="5"/>
  <c r="C38" i="5"/>
  <c r="B38" i="5"/>
  <c r="N37" i="5"/>
  <c r="M37" i="5"/>
  <c r="L37" i="5"/>
  <c r="K37" i="5"/>
  <c r="J37" i="5"/>
  <c r="I37" i="5"/>
  <c r="H37" i="5"/>
  <c r="G37" i="5"/>
  <c r="F37" i="5"/>
  <c r="E37" i="5"/>
  <c r="D37" i="5"/>
  <c r="C37" i="5"/>
  <c r="B37" i="5"/>
  <c r="N36" i="5"/>
  <c r="M36" i="5"/>
  <c r="L36" i="5"/>
  <c r="K36" i="5"/>
  <c r="J36" i="5"/>
  <c r="I36" i="5"/>
  <c r="H36" i="5"/>
  <c r="G36" i="5"/>
  <c r="F36" i="5"/>
  <c r="E36" i="5"/>
  <c r="D36" i="5"/>
  <c r="C36" i="5"/>
  <c r="B36" i="5"/>
  <c r="N35" i="5"/>
  <c r="M35" i="5"/>
  <c r="L35" i="5"/>
  <c r="K35" i="5"/>
  <c r="J35" i="5"/>
  <c r="I35" i="5"/>
  <c r="H35" i="5"/>
  <c r="G35" i="5"/>
  <c r="F35" i="5"/>
  <c r="E35" i="5"/>
  <c r="D35" i="5"/>
  <c r="C35" i="5"/>
  <c r="B35" i="5"/>
  <c r="N34" i="5"/>
  <c r="M34" i="5"/>
  <c r="L34" i="5"/>
  <c r="K34" i="5"/>
  <c r="J34" i="5"/>
  <c r="I34" i="5"/>
  <c r="H34" i="5"/>
  <c r="G34" i="5"/>
  <c r="F34" i="5"/>
  <c r="E34" i="5"/>
  <c r="D34" i="5"/>
  <c r="C34" i="5"/>
  <c r="B34" i="5"/>
  <c r="N33" i="5"/>
  <c r="M33" i="5"/>
  <c r="L33" i="5"/>
  <c r="K33" i="5"/>
  <c r="J33" i="5"/>
  <c r="I33" i="5"/>
  <c r="H33" i="5"/>
  <c r="G33" i="5"/>
  <c r="F33" i="5"/>
  <c r="E33" i="5"/>
  <c r="D33" i="5"/>
  <c r="C33" i="5"/>
  <c r="B33" i="5"/>
  <c r="N32" i="5"/>
  <c r="M32" i="5"/>
  <c r="L32" i="5"/>
  <c r="K32" i="5"/>
  <c r="J32" i="5"/>
  <c r="I32" i="5"/>
  <c r="H32" i="5"/>
  <c r="G32" i="5"/>
  <c r="F32" i="5"/>
  <c r="E32" i="5"/>
  <c r="D32" i="5"/>
  <c r="C32" i="5"/>
  <c r="B32" i="5"/>
  <c r="N31" i="5"/>
  <c r="M31" i="5"/>
  <c r="L31" i="5"/>
  <c r="K31" i="5"/>
  <c r="J31" i="5"/>
  <c r="I31" i="5"/>
  <c r="H31" i="5"/>
  <c r="G31" i="5"/>
  <c r="F31" i="5"/>
  <c r="E31" i="5"/>
  <c r="D31" i="5"/>
  <c r="C31" i="5"/>
  <c r="B31" i="5"/>
  <c r="N30" i="5"/>
  <c r="M30" i="5"/>
  <c r="L30" i="5"/>
  <c r="K30" i="5"/>
  <c r="J30" i="5"/>
  <c r="I30" i="5"/>
  <c r="H30" i="5"/>
  <c r="G30" i="5"/>
  <c r="F30" i="5"/>
  <c r="E30" i="5"/>
  <c r="D30" i="5"/>
  <c r="C30" i="5"/>
  <c r="B30" i="5"/>
  <c r="N29" i="5"/>
  <c r="M29" i="5"/>
  <c r="L29" i="5"/>
  <c r="K29" i="5"/>
  <c r="J29" i="5"/>
  <c r="I29" i="5"/>
  <c r="H29" i="5"/>
  <c r="G29" i="5"/>
  <c r="F29" i="5"/>
  <c r="E29" i="5"/>
  <c r="D29" i="5"/>
  <c r="C29" i="5"/>
  <c r="B29" i="5"/>
  <c r="N28" i="5"/>
  <c r="M28" i="5"/>
  <c r="L28" i="5"/>
  <c r="K28" i="5"/>
  <c r="J28" i="5"/>
  <c r="I28" i="5"/>
  <c r="H28" i="5"/>
  <c r="G28" i="5"/>
  <c r="F28" i="5"/>
  <c r="E28" i="5"/>
  <c r="D28" i="5"/>
  <c r="C28" i="5"/>
  <c r="B28" i="5"/>
  <c r="N27" i="5"/>
  <c r="M27" i="5"/>
  <c r="L27" i="5"/>
  <c r="K27" i="5"/>
  <c r="J27" i="5"/>
  <c r="I27" i="5"/>
  <c r="H27" i="5"/>
  <c r="G27" i="5"/>
  <c r="F27" i="5"/>
  <c r="E27" i="5"/>
  <c r="D27" i="5"/>
  <c r="C27" i="5"/>
  <c r="B27" i="5"/>
  <c r="N26" i="5"/>
  <c r="M26" i="5"/>
  <c r="L26" i="5"/>
  <c r="K26" i="5"/>
  <c r="J26" i="5"/>
  <c r="I26" i="5"/>
  <c r="H26" i="5"/>
  <c r="G26" i="5"/>
  <c r="F26" i="5"/>
  <c r="E26" i="5"/>
  <c r="D26" i="5"/>
  <c r="C26" i="5"/>
  <c r="B26" i="5"/>
  <c r="N24" i="5"/>
  <c r="M24" i="5"/>
  <c r="L24" i="5"/>
  <c r="K24" i="5"/>
  <c r="J24" i="5"/>
  <c r="I24" i="5"/>
  <c r="H24" i="5"/>
  <c r="G24" i="5"/>
  <c r="F24" i="5"/>
  <c r="E24" i="5"/>
  <c r="D24" i="5"/>
  <c r="C24" i="5"/>
  <c r="B24" i="5"/>
  <c r="N23" i="5"/>
  <c r="M23" i="5"/>
  <c r="L23" i="5"/>
  <c r="K23" i="5"/>
  <c r="J23" i="5"/>
  <c r="I23" i="5"/>
  <c r="H23" i="5"/>
  <c r="G23" i="5"/>
  <c r="F23" i="5"/>
  <c r="E23" i="5"/>
  <c r="D23" i="5"/>
  <c r="C23" i="5"/>
  <c r="B23" i="5"/>
  <c r="N22" i="5"/>
  <c r="M22" i="5"/>
  <c r="L22" i="5"/>
  <c r="K22" i="5"/>
  <c r="J22" i="5"/>
  <c r="I22" i="5"/>
  <c r="H22" i="5"/>
  <c r="G22" i="5"/>
  <c r="F22" i="5"/>
  <c r="E22" i="5"/>
  <c r="D22" i="5"/>
  <c r="C22" i="5"/>
  <c r="B22" i="5"/>
  <c r="N21" i="5"/>
  <c r="M21" i="5"/>
  <c r="L21" i="5"/>
  <c r="K21" i="5"/>
  <c r="J21" i="5"/>
  <c r="I21" i="5"/>
  <c r="H21" i="5"/>
  <c r="G21" i="5"/>
  <c r="F21" i="5"/>
  <c r="E21" i="5"/>
  <c r="D21" i="5"/>
  <c r="C21" i="5"/>
  <c r="B21" i="5"/>
  <c r="S20" i="5"/>
  <c r="R20" i="5"/>
  <c r="P20" i="5"/>
  <c r="O20" i="5"/>
  <c r="N20" i="5"/>
  <c r="M20" i="5"/>
  <c r="L20" i="5"/>
  <c r="K20" i="5"/>
  <c r="J20" i="5"/>
  <c r="I20" i="5"/>
  <c r="H20" i="5"/>
  <c r="G20" i="5"/>
  <c r="F20" i="5"/>
  <c r="E20" i="5"/>
  <c r="D20" i="5"/>
  <c r="C20" i="5"/>
  <c r="B20" i="5"/>
  <c r="N19" i="5"/>
  <c r="M19" i="5"/>
  <c r="L19" i="5"/>
  <c r="K19" i="5"/>
  <c r="J19" i="5"/>
  <c r="I19" i="5"/>
  <c r="H19" i="5"/>
  <c r="G19" i="5"/>
  <c r="F19" i="5"/>
  <c r="E19" i="5"/>
  <c r="D19" i="5"/>
  <c r="C19" i="5"/>
  <c r="B19" i="5"/>
  <c r="N18" i="5"/>
  <c r="M18" i="5"/>
  <c r="L18" i="5"/>
  <c r="K18" i="5"/>
  <c r="J18" i="5"/>
  <c r="I18" i="5"/>
  <c r="H18" i="5"/>
  <c r="G18" i="5"/>
  <c r="F18" i="5"/>
  <c r="E18" i="5"/>
  <c r="D18" i="5"/>
  <c r="C18" i="5"/>
  <c r="B18" i="5"/>
  <c r="N17" i="5"/>
  <c r="M17" i="5"/>
  <c r="L17" i="5"/>
  <c r="K17" i="5"/>
  <c r="J17" i="5"/>
  <c r="I17" i="5"/>
  <c r="H17" i="5"/>
  <c r="G17" i="5"/>
  <c r="F17" i="5"/>
  <c r="E17" i="5"/>
  <c r="D17" i="5"/>
  <c r="C17" i="5"/>
  <c r="B17" i="5"/>
  <c r="N16" i="5"/>
  <c r="M16" i="5"/>
  <c r="L16" i="5"/>
  <c r="K16" i="5"/>
  <c r="J16" i="5"/>
  <c r="I16" i="5"/>
  <c r="H16" i="5"/>
  <c r="G16" i="5"/>
  <c r="F16" i="5"/>
  <c r="E16" i="5"/>
  <c r="D16" i="5"/>
  <c r="C16" i="5"/>
  <c r="B16" i="5"/>
  <c r="N15" i="5"/>
  <c r="M15" i="5"/>
  <c r="L15" i="5"/>
  <c r="K15" i="5"/>
  <c r="J15" i="5"/>
  <c r="I15" i="5"/>
  <c r="H15" i="5"/>
  <c r="G15" i="5"/>
  <c r="F15" i="5"/>
  <c r="E15" i="5"/>
  <c r="D15" i="5"/>
  <c r="C15" i="5"/>
  <c r="B15" i="5"/>
  <c r="N14" i="5"/>
  <c r="M14" i="5"/>
  <c r="L14" i="5"/>
  <c r="K14" i="5"/>
  <c r="J14" i="5"/>
  <c r="I14" i="5"/>
  <c r="H14" i="5"/>
  <c r="G14" i="5"/>
  <c r="F14" i="5"/>
  <c r="E14" i="5"/>
  <c r="D14" i="5"/>
  <c r="C14" i="5"/>
  <c r="B14" i="5"/>
  <c r="N13" i="5"/>
  <c r="M13" i="5"/>
  <c r="L13" i="5"/>
  <c r="K13" i="5"/>
  <c r="J13" i="5"/>
  <c r="I13" i="5"/>
  <c r="H13" i="5"/>
  <c r="G13" i="5"/>
  <c r="F13" i="5"/>
  <c r="E13" i="5"/>
  <c r="D13" i="5"/>
  <c r="C13" i="5"/>
  <c r="B13" i="5"/>
  <c r="N12" i="5"/>
  <c r="M12" i="5"/>
  <c r="L12" i="5"/>
  <c r="K12" i="5"/>
  <c r="J12" i="5"/>
  <c r="I12" i="5"/>
  <c r="H12" i="5"/>
  <c r="G12" i="5"/>
  <c r="F12" i="5"/>
  <c r="E12" i="5"/>
  <c r="D12" i="5"/>
  <c r="C12" i="5"/>
  <c r="B12" i="5"/>
  <c r="N11" i="5"/>
  <c r="M11" i="5"/>
  <c r="L11" i="5"/>
  <c r="K11" i="5"/>
  <c r="J11" i="5"/>
  <c r="I11" i="5"/>
  <c r="H11" i="5"/>
  <c r="G11" i="5"/>
  <c r="F11" i="5"/>
  <c r="E11" i="5"/>
  <c r="D11" i="5"/>
  <c r="C11" i="5"/>
  <c r="B11" i="5"/>
  <c r="N10" i="5"/>
  <c r="M10" i="5"/>
  <c r="L10" i="5"/>
  <c r="K10" i="5"/>
  <c r="J10" i="5"/>
  <c r="I10" i="5"/>
  <c r="H10" i="5"/>
  <c r="G10" i="5"/>
  <c r="F10" i="5"/>
  <c r="E10" i="5"/>
  <c r="D10" i="5"/>
  <c r="C10" i="5"/>
  <c r="B10" i="5"/>
  <c r="N9" i="5"/>
  <c r="M9" i="5"/>
  <c r="L9" i="5"/>
  <c r="K9" i="5"/>
  <c r="J9" i="5"/>
  <c r="I9" i="5"/>
  <c r="H9" i="5"/>
  <c r="G9" i="5"/>
  <c r="F9" i="5"/>
  <c r="E9" i="5"/>
  <c r="D9" i="5"/>
  <c r="C9" i="5"/>
  <c r="B9" i="5"/>
  <c r="N8" i="5"/>
  <c r="M8" i="5"/>
  <c r="L8" i="5"/>
  <c r="K8" i="5"/>
  <c r="J8" i="5"/>
  <c r="I8" i="5"/>
  <c r="H8" i="5"/>
  <c r="G8" i="5"/>
  <c r="F8" i="5"/>
  <c r="E8" i="5"/>
  <c r="D8" i="5"/>
  <c r="C8" i="5"/>
  <c r="B8" i="5"/>
</calcChain>
</file>

<file path=xl/sharedStrings.xml><?xml version="1.0" encoding="utf-8"?>
<sst xmlns="http://schemas.openxmlformats.org/spreadsheetml/2006/main" count="1578" uniqueCount="746">
  <si>
    <t>Künstlerische Pflichtfächer</t>
  </si>
  <si>
    <t>Realschule</t>
  </si>
  <si>
    <t>Schule mit mehreren Bildungsgängen</t>
  </si>
  <si>
    <t>Integrierte Gesamtschule</t>
  </si>
  <si>
    <t>Gymnasium</t>
  </si>
  <si>
    <t>BW</t>
  </si>
  <si>
    <t>Musik, Bildende Kunst, Textiles Werken; in der Hauptschule: Musik, Bildende Kunst, Textiles Werken/Hauswirtschaft</t>
  </si>
  <si>
    <t>BY</t>
  </si>
  <si>
    <t>Musik, Kunsterziehung, Textiles Gestalten, Werken; im Gymnasium: Musik, Kunst</t>
  </si>
  <si>
    <t>13 oder 15</t>
  </si>
  <si>
    <t>BE</t>
  </si>
  <si>
    <t>BB</t>
  </si>
  <si>
    <t>Musik, Kunst</t>
  </si>
  <si>
    <t>HB</t>
  </si>
  <si>
    <t>Musik, Kunst, Darstellendes Spiel</t>
  </si>
  <si>
    <t>HH</t>
  </si>
  <si>
    <t>Musik, Bildende Kunst, Theater</t>
  </si>
  <si>
    <t>HE</t>
  </si>
  <si>
    <t>Musik, Kunst; in der Grundschule zusätzlich: Werken, Textiles Gestalten</t>
  </si>
  <si>
    <t>MV</t>
  </si>
  <si>
    <t>14 oder 17</t>
  </si>
  <si>
    <t>NI</t>
  </si>
  <si>
    <t>Musik, Kunst, Gestaltendes Werken, Textiles Gestalten; in Integrierter Gesamtschule und Gymnasium: Musik, Kunst, Darstellendes Spiel</t>
  </si>
  <si>
    <t>NW</t>
  </si>
  <si>
    <t>Musik, Kunst; in Hauptschule und Realschule zusätzlich Textiles Gestalten</t>
  </si>
  <si>
    <t>RP</t>
  </si>
  <si>
    <t>Musik, Bildende Kunst; in der Grundschule zusätzlich: Textiles Gestalten, Werken</t>
  </si>
  <si>
    <t>16 (G8);             20 (G9)</t>
  </si>
  <si>
    <t>SL</t>
  </si>
  <si>
    <t>Musik, Bildende Kunst</t>
  </si>
  <si>
    <t>14 bis 16</t>
  </si>
  <si>
    <t>SN</t>
  </si>
  <si>
    <t xml:space="preserve">Musik, Kunsterziehung, Werken; in der Sekundarbereich I: Musik, Kunst </t>
  </si>
  <si>
    <t>12 oder 15</t>
  </si>
  <si>
    <t>12 oder 14</t>
  </si>
  <si>
    <t>ST</t>
  </si>
  <si>
    <t>SH</t>
  </si>
  <si>
    <t>Ästhetische Bildung (Musik, Kunst, Darstellendes Spiel)</t>
  </si>
  <si>
    <t>TH</t>
  </si>
  <si>
    <r>
      <t>xx</t>
    </r>
    <r>
      <rPr>
        <vertAlign val="superscript"/>
        <sz val="9"/>
        <color indexed="8"/>
        <rFont val="Arial"/>
        <family val="2"/>
      </rPr>
      <t>9)</t>
    </r>
  </si>
  <si>
    <t>* Spezialklassen bzw. Schulen mit musischer Profilbildung (z.B. Musikgymnasien) wurden nicht berücksichtigt.</t>
  </si>
  <si>
    <t>7) Im Fächerverbund mit Sport ausgewiesen.</t>
  </si>
  <si>
    <t>Quelle: Schulverordnungen und Erlasse der Länder, eigene Darstellung</t>
  </si>
  <si>
    <t>Leistungskurse</t>
  </si>
  <si>
    <t>Land</t>
  </si>
  <si>
    <t>Belegungen 
je Kurs</t>
  </si>
  <si>
    <t>Anteil an Kursbelegungen für alle Fächer</t>
  </si>
  <si>
    <t>Anteil an Kursen für alle Fächer</t>
  </si>
  <si>
    <t>Kursgröße in Musik bzw. Kunst im Vgl. zur Kursgröße im Durchschnitt aller Fächer</t>
  </si>
  <si>
    <t>Anteil von Musik- bzw. Kunst-Kursen an allen Fächern</t>
  </si>
  <si>
    <t>Insgesamt</t>
  </si>
  <si>
    <t>Weiblich</t>
  </si>
  <si>
    <t>Männlich</t>
  </si>
  <si>
    <t>Musik</t>
  </si>
  <si>
    <t>D</t>
  </si>
  <si>
    <t>Kunst/Gestaltung/Werken</t>
  </si>
  <si>
    <t>Quelle: Belegte Grund- und Leistungskurse in der gymnasialen Oberstufe des Sekretariats der Ständigen Kultusministerkonferenz der Länder der Bundesrepublik Deutschland, Schuljahr 2010/11, eigene Berechnungen</t>
  </si>
  <si>
    <t>Schulart</t>
  </si>
  <si>
    <t>Musikraum</t>
  </si>
  <si>
    <t>Kunstraum</t>
  </si>
  <si>
    <t>Aula mit Bühne</t>
  </si>
  <si>
    <t>Atelier/Kunst-/ Druckwerkstatt</t>
  </si>
  <si>
    <t>Theaterraum</t>
  </si>
  <si>
    <t>Fotolabor</t>
  </si>
  <si>
    <t>Förderschule</t>
  </si>
  <si>
    <t>Grundschule</t>
  </si>
  <si>
    <t>Grund- und Hauptschule</t>
  </si>
  <si>
    <t>Hauptschule</t>
  </si>
  <si>
    <t>Gymnasium und Gesamtschule mit gymnasialer Oberstufe</t>
  </si>
  <si>
    <t xml:space="preserve">Zufriedenheit mit der Sachausstattung </t>
  </si>
  <si>
    <t>Im Fach Kunst</t>
  </si>
  <si>
    <t>Im Fach Musik</t>
  </si>
  <si>
    <t>Im Durch-schnitt aller Fächer</t>
  </si>
  <si>
    <t>Sehr gut/gut in %</t>
  </si>
  <si>
    <t>Gymnasium und Gesamtschulen mit gymnasialer Oberstufe</t>
  </si>
  <si>
    <t>Schulband, Orchester, Chor</t>
  </si>
  <si>
    <t>Schul-theater, Musical</t>
  </si>
  <si>
    <t>Kunst-AG, Künstlerische Aktivitäten</t>
  </si>
  <si>
    <t>Buch- oder Leseclub</t>
  </si>
  <si>
    <t>Schuljahr-buch, Schülerzeit-ung, Klassenzeit-ung</t>
  </si>
  <si>
    <t>Freiwillige Mitarbeit bei verschiede-nen Aktivitä-ten, z.B. Mithilfe bei Schulfesten, Schülernach-hilfe, Schülercafé</t>
  </si>
  <si>
    <t>Sport-AG, Sportmann-schaft oder andere sportliche Aktivitäten</t>
  </si>
  <si>
    <t>PISA
Question ID: SC13Q01
Question Label: Band or choir
Question Text: Extra-Curricular Activities Offered by School - Band, orchestra or choir</t>
  </si>
  <si>
    <t>PISA
Question ID: SC13Q02
Question Label: School Play
Question Text: Extra-Curricular Activities Offered by School - School play or school musical</t>
  </si>
  <si>
    <t>PISA
Question ID: SC13Q09
Question Label: Art Activities
Question Text: Extra-Curricular Activities Offered by School - Art club or art activities</t>
  </si>
  <si>
    <t>PISA
Question ID: SC13Q05
Question Label: Book Club
Question Text: Extra-Curricular Activities Offered by School - Book club</t>
  </si>
  <si>
    <t>PISA
Question ID: SC13Q03
Question Label: School Yearbook
Question Text: Extra-Curricular Activities Offered by School - School yearbook, newspaper or magazine</t>
  </si>
  <si>
    <t>PISA
Question ID: SC13Q10
Question Label: Sporting Team
Question Text: Extra-Curricular Activities Offered by School - Sporting team or sporting activities</t>
  </si>
  <si>
    <t>Yes</t>
  </si>
  <si>
    <t>Australien</t>
  </si>
  <si>
    <t>(1.75)</t>
  </si>
  <si>
    <t>(2.58)</t>
  </si>
  <si>
    <t>(2.78)</t>
  </si>
  <si>
    <t>(2.83)</t>
  </si>
  <si>
    <t>(2.35)</t>
  </si>
  <si>
    <t>(2.38)</t>
  </si>
  <si>
    <t>(.50)</t>
  </si>
  <si>
    <t>Belgien</t>
  </si>
  <si>
    <t>(3.19)</t>
  </si>
  <si>
    <t>(3.42)</t>
  </si>
  <si>
    <t>(1.82)</t>
  </si>
  <si>
    <t>(2.22)</t>
  </si>
  <si>
    <t>(2.43)</t>
  </si>
  <si>
    <t>Chile</t>
  </si>
  <si>
    <t>(4.08)</t>
  </si>
  <si>
    <t>(3.79)</t>
  </si>
  <si>
    <t>(4.19)</t>
  </si>
  <si>
    <t>(3.06)</t>
  </si>
  <si>
    <t>(2.97)</t>
  </si>
  <si>
    <t>(3.39)</t>
  </si>
  <si>
    <t>(1.45)</t>
  </si>
  <si>
    <t>Dänemark</t>
  </si>
  <si>
    <t>(3.50)</t>
  </si>
  <si>
    <t>(3.33)</t>
  </si>
  <si>
    <t>(2.25)</t>
  </si>
  <si>
    <t>(2.30)</t>
  </si>
  <si>
    <t>(3.29)</t>
  </si>
  <si>
    <t>(1.81)</t>
  </si>
  <si>
    <t>(3.37)</t>
  </si>
  <si>
    <t>Deutschland</t>
  </si>
  <si>
    <t>(2.66)</t>
  </si>
  <si>
    <t>(3.36)</t>
  </si>
  <si>
    <t>(3.12)</t>
  </si>
  <si>
    <t>(2.87)</t>
  </si>
  <si>
    <t>(3.44)</t>
  </si>
  <si>
    <t>(1.68)</t>
  </si>
  <si>
    <t>(2.08)</t>
  </si>
  <si>
    <t>Estland</t>
  </si>
  <si>
    <t>(2.63)</t>
  </si>
  <si>
    <t>(3.41)</t>
  </si>
  <si>
    <t>(2.91)</t>
  </si>
  <si>
    <t>(2.20)</t>
  </si>
  <si>
    <t>(3.77)</t>
  </si>
  <si>
    <t>(2.90)</t>
  </si>
  <si>
    <t>(.96)</t>
  </si>
  <si>
    <t>Finnland</t>
  </si>
  <si>
    <t>(3.09)</t>
  </si>
  <si>
    <t>(3.99)</t>
  </si>
  <si>
    <t>(3.52)</t>
  </si>
  <si>
    <t>(3.04)</t>
  </si>
  <si>
    <t>(3.67)</t>
  </si>
  <si>
    <t>(3.53)</t>
  </si>
  <si>
    <t>Frankreich</t>
  </si>
  <si>
    <t xml:space="preserve"> </t>
  </si>
  <si>
    <t>Griechenland</t>
  </si>
  <si>
    <t>(3.40)</t>
  </si>
  <si>
    <t>(3.85)</t>
  </si>
  <si>
    <t>(3.10)</t>
  </si>
  <si>
    <t>(4.01)</t>
  </si>
  <si>
    <t>(1.57)</t>
  </si>
  <si>
    <t>Irland</t>
  </si>
  <si>
    <t>(4.13)</t>
  </si>
  <si>
    <t>(4.39)</t>
  </si>
  <si>
    <t>(4.41)</t>
  </si>
  <si>
    <t>(3.76)</t>
  </si>
  <si>
    <t>(4.62)</t>
  </si>
  <si>
    <t>(4.49)</t>
  </si>
  <si>
    <t>(.00)</t>
  </si>
  <si>
    <t>Island</t>
  </si>
  <si>
    <t>(.25)</t>
  </si>
  <si>
    <t>(.20)</t>
  </si>
  <si>
    <t>(.24)</t>
  </si>
  <si>
    <t>(.09)</t>
  </si>
  <si>
    <t>(.16)</t>
  </si>
  <si>
    <t>Israel</t>
  </si>
  <si>
    <t>(3.03)</t>
  </si>
  <si>
    <t>(3.73)</t>
  </si>
  <si>
    <t>(3.96)</t>
  </si>
  <si>
    <t>(2.40)</t>
  </si>
  <si>
    <t>(2.65)</t>
  </si>
  <si>
    <t>Italien</t>
  </si>
  <si>
    <t>(1.91)</t>
  </si>
  <si>
    <t>(1.85)</t>
  </si>
  <si>
    <t>(1.96)</t>
  </si>
  <si>
    <t>(1.78)</t>
  </si>
  <si>
    <t>(1.93)</t>
  </si>
  <si>
    <t>(.86)</t>
  </si>
  <si>
    <t>Japan</t>
  </si>
  <si>
    <t>(2.56)</t>
  </si>
  <si>
    <t>(3.82)</t>
  </si>
  <si>
    <t>(2.02)</t>
  </si>
  <si>
    <t>(3.75)</t>
  </si>
  <si>
    <t>(2.49)</t>
  </si>
  <si>
    <t>(.52)</t>
  </si>
  <si>
    <t>Kanada</t>
  </si>
  <si>
    <t>(1.11)</t>
  </si>
  <si>
    <t>(1.14)</t>
  </si>
  <si>
    <t>(1.19)</t>
  </si>
  <si>
    <t>(1.22)</t>
  </si>
  <si>
    <t>(.81)</t>
  </si>
  <si>
    <t>(.46)</t>
  </si>
  <si>
    <t>Korea</t>
  </si>
  <si>
    <t>(4.32)</t>
  </si>
  <si>
    <t>(4.66)</t>
  </si>
  <si>
    <t>(2.28)</t>
  </si>
  <si>
    <t>(1.42)</t>
  </si>
  <si>
    <t>(3.72)</t>
  </si>
  <si>
    <t>(.82)</t>
  </si>
  <si>
    <t>(2.73)</t>
  </si>
  <si>
    <t>Luxemburg</t>
  </si>
  <si>
    <t>(.10)</t>
  </si>
  <si>
    <t>(.08)</t>
  </si>
  <si>
    <t>(.06)</t>
  </si>
  <si>
    <t>Mexiko</t>
  </si>
  <si>
    <t>(1.89)</t>
  </si>
  <si>
    <t>(1.72)</t>
  </si>
  <si>
    <t>(1.83)</t>
  </si>
  <si>
    <t>(1.94)</t>
  </si>
  <si>
    <t>(1.80)</t>
  </si>
  <si>
    <t>(1.09)</t>
  </si>
  <si>
    <t>Neuseeland</t>
  </si>
  <si>
    <t>(1.15)</t>
  </si>
  <si>
    <t>(2.82)</t>
  </si>
  <si>
    <t>(2.51)</t>
  </si>
  <si>
    <t>(2.10)</t>
  </si>
  <si>
    <t>(1.37)</t>
  </si>
  <si>
    <t>Niederlande</t>
  </si>
  <si>
    <t>(4.64)</t>
  </si>
  <si>
    <t>(3.22)</t>
  </si>
  <si>
    <t>(3.24)</t>
  </si>
  <si>
    <t>(2.52)</t>
  </si>
  <si>
    <t>Norwegen</t>
  </si>
  <si>
    <t>(3.68)</t>
  </si>
  <si>
    <t>(3.07)</t>
  </si>
  <si>
    <t>(3.74)</t>
  </si>
  <si>
    <t>(2.85)</t>
  </si>
  <si>
    <t>(3.46)</t>
  </si>
  <si>
    <t>Österreich</t>
  </si>
  <si>
    <t>(3.86)</t>
  </si>
  <si>
    <t>(3.47)</t>
  </si>
  <si>
    <t>(3.71)</t>
  </si>
  <si>
    <t>(2.55)</t>
  </si>
  <si>
    <t>Polen</t>
  </si>
  <si>
    <t>(3.38)</t>
  </si>
  <si>
    <t>(3.57)</t>
  </si>
  <si>
    <t>(2.74)</t>
  </si>
  <si>
    <t>(1.20)</t>
  </si>
  <si>
    <t>Portugal</t>
  </si>
  <si>
    <t>(3.20)</t>
  </si>
  <si>
    <t>(4.14)</t>
  </si>
  <si>
    <t>(3.43)</t>
  </si>
  <si>
    <t>(3.49)</t>
  </si>
  <si>
    <t>(1.60)</t>
  </si>
  <si>
    <t>Schweden</t>
  </si>
  <si>
    <t>(3.55)</t>
  </si>
  <si>
    <t>(4.10)</t>
  </si>
  <si>
    <t>(3.15)</t>
  </si>
  <si>
    <t>(3.66)</t>
  </si>
  <si>
    <t>(2.80)</t>
  </si>
  <si>
    <t>Schweiz</t>
  </si>
  <si>
    <t>(2.81)</t>
  </si>
  <si>
    <t>(3.21)</t>
  </si>
  <si>
    <t>(1.31)</t>
  </si>
  <si>
    <t>(2.86)</t>
  </si>
  <si>
    <t>Slowakische Republik</t>
  </si>
  <si>
    <t>(4.07)</t>
  </si>
  <si>
    <t>(2.62)</t>
  </si>
  <si>
    <t>(1.25)</t>
  </si>
  <si>
    <t>Slowenien</t>
  </si>
  <si>
    <t>(.33)</t>
  </si>
  <si>
    <t>(.44)</t>
  </si>
  <si>
    <t>(.02)</t>
  </si>
  <si>
    <t>(.36)</t>
  </si>
  <si>
    <t>(.30)</t>
  </si>
  <si>
    <t>Spanien</t>
  </si>
  <si>
    <t>(2.88)</t>
  </si>
  <si>
    <t>(2.92)</t>
  </si>
  <si>
    <t>(3.05)</t>
  </si>
  <si>
    <t>Tschechische Republik</t>
  </si>
  <si>
    <t>(2.94)</t>
  </si>
  <si>
    <t>(1.69)</t>
  </si>
  <si>
    <t>Türkei</t>
  </si>
  <si>
    <t>(3.81)</t>
  </si>
  <si>
    <t>(3.31)</t>
  </si>
  <si>
    <t>(3.93)</t>
  </si>
  <si>
    <t>(2.89)</t>
  </si>
  <si>
    <t>(.53)</t>
  </si>
  <si>
    <t>Ungarn</t>
  </si>
  <si>
    <t>(3.98)</t>
  </si>
  <si>
    <t>(3.64)</t>
  </si>
  <si>
    <t>(3.84)</t>
  </si>
  <si>
    <t>(3.14)</t>
  </si>
  <si>
    <t>(3.89)</t>
  </si>
  <si>
    <t>Vereinigte Staaten</t>
  </si>
  <si>
    <t>(2.72)</t>
  </si>
  <si>
    <t>(1.95)</t>
  </si>
  <si>
    <t>(1.74)</t>
  </si>
  <si>
    <t>(1.05)</t>
  </si>
  <si>
    <t>Vereinigtes Königreich</t>
  </si>
  <si>
    <t>(1.38)</t>
  </si>
  <si>
    <t>(2.13)</t>
  </si>
  <si>
    <t>(3.56)</t>
  </si>
  <si>
    <t>(.83)</t>
  </si>
  <si>
    <t>MIN</t>
  </si>
  <si>
    <t>MAX</t>
  </si>
  <si>
    <t>OECD-Mittel</t>
  </si>
  <si>
    <t>(.55)</t>
  </si>
  <si>
    <t>(.47)</t>
  </si>
  <si>
    <t>(.32)</t>
  </si>
  <si>
    <t>OECD insgesamt</t>
  </si>
  <si>
    <t>(.72)</t>
  </si>
  <si>
    <t>(.87)</t>
  </si>
  <si>
    <t>(1.16)</t>
  </si>
  <si>
    <t>(.78)</t>
  </si>
  <si>
    <t>(.56)</t>
  </si>
  <si>
    <t>1) Standardfehler</t>
  </si>
  <si>
    <t>Quelle: OECD, PISA 2009</t>
  </si>
  <si>
    <t>Angebotsart</t>
  </si>
  <si>
    <t>Durchschnittliche Zahl der Angebote</t>
  </si>
  <si>
    <t>Instrumentalmusik</t>
  </si>
  <si>
    <t>Gesang/Chor</t>
  </si>
  <si>
    <t>Tanz/Akrobatik/Zirkus</t>
  </si>
  <si>
    <t>Bildende Kunst</t>
  </si>
  <si>
    <t>Fotografieren/Design/Layout</t>
  </si>
  <si>
    <t>Medienpraxis</t>
  </si>
  <si>
    <t>Theater/Musical</t>
  </si>
  <si>
    <t>Literatur</t>
  </si>
  <si>
    <t>Theorie und Analyse</t>
  </si>
  <si>
    <t>Sonstige Angebote</t>
  </si>
  <si>
    <t>Kooperationspartner</t>
  </si>
  <si>
    <t>Bibliothek</t>
  </si>
  <si>
    <t>Kunst- oder Musikschule</t>
  </si>
  <si>
    <t>Tanz- oder Balletschule</t>
  </si>
  <si>
    <t>Sportverein, Sportschule</t>
  </si>
  <si>
    <t>Kultureller Verein</t>
  </si>
  <si>
    <t>Jugendzentrum, Jugendclub</t>
  </si>
  <si>
    <t>Kulturelle Institution (z.B. Museum, Theater)</t>
  </si>
  <si>
    <t>Stiftung</t>
  </si>
  <si>
    <t>Wohlfahrtsverband oder Jugendverband, Jugendring</t>
  </si>
  <si>
    <t>Kammer oder anderer Verband</t>
  </si>
  <si>
    <t>Kirchengemeinde, -kreis</t>
  </si>
  <si>
    <t>Betrieb, Unternehmen</t>
  </si>
  <si>
    <t>Sonstige Kooperationspartner</t>
  </si>
  <si>
    <t>Berufliche Schule</t>
  </si>
  <si>
    <t>Alle Schulen</t>
  </si>
  <si>
    <t>Durch-schnittliche Anzahl der Angebote</t>
  </si>
  <si>
    <t>Mindestens ein Kooperationspartner</t>
  </si>
  <si>
    <t>Darunter Ganztagsschulen</t>
  </si>
  <si>
    <t xml:space="preserve">Musik, Kunst; im Sekundarbereich I: Musik, Bildende Kunst </t>
  </si>
  <si>
    <t>Musik, Kunst, Werken; im Sekundarbereich I: Musik, Kunst und Gestaltung</t>
  </si>
  <si>
    <r>
      <t>BY</t>
    </r>
    <r>
      <rPr>
        <vertAlign val="superscript"/>
        <sz val="9"/>
        <color indexed="8"/>
        <rFont val="Arial"/>
        <family val="2"/>
      </rPr>
      <t>1)</t>
    </r>
  </si>
  <si>
    <r>
      <t>BW</t>
    </r>
    <r>
      <rPr>
        <vertAlign val="superscript"/>
        <sz val="9"/>
        <color indexed="8"/>
        <rFont val="Arial"/>
        <family val="2"/>
      </rPr>
      <t>1)</t>
    </r>
  </si>
  <si>
    <t>Staaten</t>
  </si>
  <si>
    <t>Erhebungsjahr</t>
  </si>
  <si>
    <r>
      <t></t>
    </r>
    <r>
      <rPr>
        <sz val="9"/>
        <rFont val="Wingdings"/>
        <charset val="2"/>
      </rPr>
      <t></t>
    </r>
  </si>
  <si>
    <t>Belgien (Fl.)</t>
  </si>
  <si>
    <t>x</t>
  </si>
  <si>
    <t>Belgien (Fr.)</t>
  </si>
  <si>
    <t>x(11)</t>
  </si>
  <si>
    <t>x(12)</t>
  </si>
  <si>
    <t>England</t>
  </si>
  <si>
    <t>Schottland</t>
  </si>
  <si>
    <t>x(14)</t>
  </si>
  <si>
    <t>Quelle: OECD, Education at a Glance 2002-2011</t>
  </si>
  <si>
    <t xml:space="preserve">– </t>
  </si>
  <si>
    <t>x(13,15)</t>
  </si>
  <si>
    <t>Quelle: OECD, Education at a Glance 2001-2011</t>
  </si>
  <si>
    <t>Qualifikationsphase der gymnasialen Oberstufe (G8: Jahrgang 11/12, G9: Jahrgang 12/13)</t>
  </si>
  <si>
    <t>Künstlerische Fächer auf erhöhtem Niveau</t>
  </si>
  <si>
    <t>Musik/Kunst/ Gestalten/ Werken/ Darstellendes Spiel</t>
  </si>
  <si>
    <t xml:space="preserve">Nach Genehmigung des Schulamts oder nur an Musikgymnasien </t>
  </si>
  <si>
    <t>Ja</t>
  </si>
  <si>
    <r>
      <t>x</t>
    </r>
    <r>
      <rPr>
        <vertAlign val="superscript"/>
        <sz val="9"/>
        <rFont val="Arial"/>
        <family val="2"/>
      </rPr>
      <t xml:space="preserve">1) </t>
    </r>
    <r>
      <rPr>
        <sz val="9"/>
        <rFont val="Arial"/>
        <family val="2"/>
      </rPr>
      <t xml:space="preserve"> </t>
    </r>
  </si>
  <si>
    <r>
      <t>x</t>
    </r>
    <r>
      <rPr>
        <vertAlign val="superscript"/>
        <sz val="9"/>
        <rFont val="Arial"/>
        <family val="2"/>
      </rPr>
      <t>2)</t>
    </r>
  </si>
  <si>
    <r>
      <t>x</t>
    </r>
    <r>
      <rPr>
        <vertAlign val="superscript"/>
        <sz val="9"/>
        <rFont val="Arial"/>
        <family val="2"/>
      </rPr>
      <t xml:space="preserve"> </t>
    </r>
  </si>
  <si>
    <t xml:space="preserve">NW </t>
  </si>
  <si>
    <t>1) Wird Kunst oder Musik als schriftliches Abiturfach mit einem fachpraktischen Anteil gewählt, muss zusätzlich zum grundständigen Unterricht ein Additum belegt werden. Das Additum ist im Fach Kunst (Bildnerische Praxis) zweistündig, im Fach Musik (Instrument) einstündig. Die Teilnahme an einem Additum setzt im Zwischenzeugnis der Jahrgangsstufe 10 mindestens die Note 3 voraus. In Musik sind zudem angemessene Fertigkeiten im Spiel eines anerkannten Musikinstruments (ggf. Gesang) nachzuweisen.</t>
  </si>
  <si>
    <t>2) Es ist möglich die Fächer Kunst und Musik immer dann auf erhöhtem Anforderungsniveau zu belegen, wenn sie als profilgebende Fächer an einer Schule angeboten werden.</t>
  </si>
  <si>
    <t>3) Musik: an Gymnasien mit vertieft musischer Ausbildung; Kunst: mit Genehmigung der Sächsischen Bildungsagentur an Stelle des Kurses Geschichte auf erhöhtem Anforderungsniveau</t>
  </si>
  <si>
    <t>Quelle: Verordnungen und Verwaltungsvorschriften der Länder zur gymnasialen Oberstufe, KMK Länderabfrage zu Änderungen im Kurssystem der gymnasialen Oberstufe 2012</t>
  </si>
  <si>
    <t>Jahr</t>
  </si>
  <si>
    <t>Grundschulen</t>
  </si>
  <si>
    <t>Hauptschulen</t>
  </si>
  <si>
    <t>Förderschulen</t>
  </si>
  <si>
    <t>Realschulen</t>
  </si>
  <si>
    <t>Gymnasien</t>
  </si>
  <si>
    <t>Gesamtschulen</t>
  </si>
  <si>
    <t>Quelle: Musikschulstatistik des Verbands Deutscher Musikschulen, verschiedene Jahrgänge</t>
  </si>
  <si>
    <t>Davon Schulen mit Ganztags-angebot</t>
  </si>
  <si>
    <t>Rücklauf-quote</t>
  </si>
  <si>
    <t>Anzahl</t>
  </si>
  <si>
    <r>
      <t>BE</t>
    </r>
    <r>
      <rPr>
        <vertAlign val="superscript"/>
        <sz val="9"/>
        <color indexed="8"/>
        <rFont val="Arial"/>
        <family val="2"/>
      </rPr>
      <t>3)</t>
    </r>
  </si>
  <si>
    <r>
      <t>BB</t>
    </r>
    <r>
      <rPr>
        <vertAlign val="superscript"/>
        <sz val="9"/>
        <color indexed="8"/>
        <rFont val="Arial"/>
        <family val="2"/>
      </rPr>
      <t>3)</t>
    </r>
  </si>
  <si>
    <r>
      <t>xx</t>
    </r>
    <r>
      <rPr>
        <vertAlign val="superscript"/>
        <sz val="9"/>
        <color indexed="8"/>
        <rFont val="Arial"/>
        <family val="2"/>
      </rPr>
      <t>2)</t>
    </r>
  </si>
  <si>
    <r>
      <t>xx</t>
    </r>
    <r>
      <rPr>
        <vertAlign val="superscript"/>
        <sz val="9"/>
        <color indexed="8"/>
        <rFont val="Arial"/>
        <family val="2"/>
      </rPr>
      <t>4)</t>
    </r>
  </si>
  <si>
    <r>
      <t>10</t>
    </r>
    <r>
      <rPr>
        <vertAlign val="superscript"/>
        <sz val="9"/>
        <color indexed="8"/>
        <rFont val="Arial"/>
        <family val="2"/>
      </rPr>
      <t>5)</t>
    </r>
  </si>
  <si>
    <r>
      <t>16</t>
    </r>
    <r>
      <rPr>
        <vertAlign val="superscript"/>
        <sz val="9"/>
        <color indexed="8"/>
        <rFont val="Arial"/>
        <family val="2"/>
      </rPr>
      <t>6)</t>
    </r>
  </si>
  <si>
    <r>
      <t>xx</t>
    </r>
    <r>
      <rPr>
        <vertAlign val="superscript"/>
        <sz val="9"/>
        <color indexed="8"/>
        <rFont val="Arial"/>
        <family val="2"/>
      </rPr>
      <t>7)</t>
    </r>
  </si>
  <si>
    <r>
      <t>xx</t>
    </r>
    <r>
      <rPr>
        <vertAlign val="superscript"/>
        <sz val="9"/>
        <color indexed="8"/>
        <rFont val="Arial"/>
        <family val="2"/>
      </rPr>
      <t>8)</t>
    </r>
  </si>
  <si>
    <t>2) Pflichtstunden werden in den ersten beiden Jahrgangsstufen im Fächerverbund Grundlegender Unterricht (Deutsch, Mathematik, Heimat- und Sachunterricht, Musikerziehung und Kunsterziehung) ausgewiesen.</t>
  </si>
  <si>
    <r>
      <t>x</t>
    </r>
    <r>
      <rPr>
        <vertAlign val="superscript"/>
        <sz val="9"/>
        <rFont val="Arial"/>
        <family val="2"/>
      </rPr>
      <t>3)</t>
    </r>
  </si>
  <si>
    <t>in %</t>
  </si>
  <si>
    <r>
      <rPr>
        <vertAlign val="superscript"/>
        <sz val="8.5"/>
        <rFont val="Arial"/>
        <family val="2"/>
      </rPr>
      <t xml:space="preserve">1) </t>
    </r>
    <r>
      <rPr>
        <sz val="8.5"/>
        <rFont val="Arial"/>
        <family val="2"/>
      </rPr>
      <t>Beim Übergang von G9 nach G8 werden für das Gymnasium 3 Jahrgänge erfasst, sonst 2 Jahrgänge. Für die Gesamtschule und für Gymnasien im Bundesland, die nicht umstellen, sind es stets 2 Jahrgänge.</t>
    </r>
  </si>
  <si>
    <t>Musik, Gestalten; im Sekundarbereich I: Musik, Kunsterziehung; in Realschulklassen und auf den Realschulabschluss und Hauptschulabschluss bezogenen Unterricht in kombinierten Klassen zusätzlich: Werken</t>
  </si>
  <si>
    <t xml:space="preserve">Kunst, Musik, Werken; im Gymnasium: Kunst, Musik </t>
  </si>
  <si>
    <t>1) In Bayern und Baden-Württemberg nur die Jahrgangsstufen 5 bis 9. In Bayern M-Zug von Jahrgangsstufe 5 bis 10 (30 Pflichtstunden); in Baden-Württemberg Werkrealschule von Jahrgangsstufe 5 bis 10 (29 Pflichtstunden im Fächerverbund mit Musik - Sport - Gestalten ausgewiesen (Musik mit Tanz, Sport einschließlich Neigungssport, Bildende Kunst, Biologie, Technik, Textiles Werken)</t>
  </si>
  <si>
    <t>Vorhanden sind mindestens ein/eine …</t>
  </si>
  <si>
    <t>Schule mit mehreren Bildungsgängen des Sek. I (ohne gymnasiale Oberstufe)</t>
  </si>
  <si>
    <t>Berufliche Schule, die zu allgemeinbildendem Abschluss führt</t>
  </si>
  <si>
    <t>Quelle: Schulleitungsbefragung, eigene Berechnungen</t>
  </si>
  <si>
    <t>* Die Schulleitung wurde gefragt, über welche und wie viele Räume mit entsprechender Ausstattung sie in ihrer Schule verfügt.</t>
  </si>
  <si>
    <t>Gesamtschule (ohne gymnasiale Oberstufe)</t>
  </si>
  <si>
    <t>Schulen mit mehreren Bildungsgängen des Sek. I (ohne gymnasiale Oberstufe)</t>
  </si>
  <si>
    <t>X</t>
  </si>
  <si>
    <t>Schul-bibliothek</t>
  </si>
  <si>
    <t>* Die Schulleitung wurde gefragt, wie sie die Sachausstattung ihrer Schule beurteilt. Vorgegeben waren 6 Antwortkategorien: sehr gut bis sehr schlecht</t>
  </si>
  <si>
    <t>Davon</t>
  </si>
  <si>
    <t>Ganztagsschulen</t>
  </si>
  <si>
    <t>Halbtagsschulen</t>
  </si>
  <si>
    <t>Anteil der Schulen mit mindestens 1 Angebot</t>
  </si>
  <si>
    <t>Ganztags-schulen</t>
  </si>
  <si>
    <t>Halbtags-schulen</t>
  </si>
  <si>
    <t>Textiles Gestalten/Handarbeit/Basteln</t>
  </si>
  <si>
    <t xml:space="preserve">Anteil der Schulen mit mind. 1 Angebot </t>
  </si>
  <si>
    <t xml:space="preserve">Anteil mit mind. 1 Angebot </t>
  </si>
  <si>
    <t>Durch-schnittliche Zahl der Angebote</t>
  </si>
  <si>
    <t xml:space="preserve">in % </t>
  </si>
  <si>
    <t>Anteil mit mind. 1 Angebot</t>
  </si>
  <si>
    <t>Grund-schule</t>
  </si>
  <si>
    <t>Haupt-schule</t>
  </si>
  <si>
    <t>Real-schule</t>
  </si>
  <si>
    <t></t>
  </si>
  <si>
    <r>
      <t>Anteil von Schülerinnen/Schüler in Musik- bzw. Kunst-Kursen in
Jahrgangsstufen 11/12 und 12/13</t>
    </r>
    <r>
      <rPr>
        <vertAlign val="superscript"/>
        <sz val="9"/>
        <rFont val="Arial"/>
        <family val="2"/>
      </rPr>
      <t>1)</t>
    </r>
  </si>
  <si>
    <t>Durchschnitt-liche Zahl Schülerinnen/Schüler 
je Kurs</t>
  </si>
  <si>
    <r>
      <t>(SE)</t>
    </r>
    <r>
      <rPr>
        <vertAlign val="superscript"/>
        <sz val="9"/>
        <color indexed="8"/>
        <rFont val="Arial"/>
        <family val="2"/>
      </rPr>
      <t>1)</t>
    </r>
  </si>
  <si>
    <t>* Anmerkung: Förderschulen nicht getrennt ausgewiesen</t>
  </si>
  <si>
    <t>Darunter</t>
  </si>
  <si>
    <t>Im Bereich Musik</t>
  </si>
  <si>
    <t>Im Bereich Kunst</t>
  </si>
  <si>
    <t>Stichproben-größe</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</si>
  <si>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</si>
  <si>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</si>
  <si>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</si>
  <si>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</si>
  <si>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</si>
  <si>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</si>
  <si>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</si>
  <si>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</si>
  <si>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</si>
  <si>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</si>
  <si>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</si>
  <si>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</si>
  <si>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</si>
  <si>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</si>
  <si>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</si>
  <si>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</si>
  <si>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</si>
  <si>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</si>
  <si>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</si>
  <si>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H2.2-1A: Unterrichtsfächer der künstlerischen Pflichtfächer und kumulierte Mindestwochenstunden im Primarbereich und Sekundarbereich I, nach Schularten und Ländern (in Wochenstunden)</t>
  </si>
  <si>
    <t>Tab. H2.2-4A: Anzahl außerunterrichtlicher Angebote im kulturellen/musisch-ästhetischen Bereich</t>
  </si>
  <si>
    <t>Tab. H2.2-5A: Anzahl außerunterrichtlicher Angebote nach Schulart und für Ganztags-/Halbtagsschulen</t>
  </si>
  <si>
    <t>Tab. H2.2-10web: Anteil der Unterrichtszeit in künstlerischen Fächern am Gesamtstundenvolumen der 9- bis 11-Jährigen nach Jahren (in %)</t>
  </si>
  <si>
    <t>Tab. H2.2-11web: Anteil der Unterrichtszeit in künstlerischen Fächern am Gesamtstundenvolumen der 12- bis 14-Jährigen nach Jahren (in %)</t>
  </si>
  <si>
    <t>Tab. H2.2-12web: Vorgesehene Pflichtwochenstunden in der gymnasialen Oberstufe für die künstlerischen Fächer nach Ländern</t>
  </si>
  <si>
    <t>Tab. H2.2-13web: Kurse mit erhöhtem Anforderungsniveau im Schuljahr 2010/11 nach Ländern</t>
  </si>
  <si>
    <t>Tab. H2.2-14web: Außerunterrichtliche Angebote im kulturellen/musisch-ästhetischen Bereich für 15-Jährige, internationaler Vergleich (Anteil der Schulen in %)</t>
  </si>
  <si>
    <t>Tab. H2.2-15web: Mindestens ein außerunterrichtliches Angebot nach Sparten und allgemeinbildender Schularten* (in %)</t>
  </si>
  <si>
    <t>Tab. H2.2-16web: Anteil der Schulen mit Kooperationspartnern für den Bereich Musik und Kunst (in %)</t>
  </si>
  <si>
    <t>Tab. H2.2-17web: Anteil der Schulen, die mit Mitgliedsschulen des Verbands Deutscher Musikschulen kooperieren, 2006-2011 nach allgemeinbildenden Schularten (in %)</t>
  </si>
  <si>
    <t>Tab. H2.2-18web: Anteil an Schulen mit mindestens einem Kooperationspartner nach allgemeinbildender Schularten und für Ganztagsschulen (in%)</t>
  </si>
  <si>
    <t>Tab. H2.2-19web: Stichprobe der Schuleitungsbefragung</t>
  </si>
  <si>
    <t>Tab. H2.2-2A: Raumausstattung nach Schulart (in %)</t>
  </si>
  <si>
    <t>Tab. H2.2-3A: Zufriedenheit mit der Sachausstattung nach allgemeinbildender Schulart (Zufriedenheit sehr gut oder gut in %)</t>
  </si>
  <si>
    <t xml:space="preserve">Tab. H2.2-1A: Unterrichtsfächer der künstlerischen Pflichtfächer und kumulierte Mindestwochenstunden im Primarbereich und Sekundarbereich I, nach Schularten und Ländern (in Wochenstunden)* </t>
  </si>
  <si>
    <t>Tab. H2.2-2A: Raumausstattung* nach Schulart (in %)</t>
  </si>
  <si>
    <t>Tab. H2.2-3A: Zufriedenheit mit der Sachausstattung* nach allgemeinbildender Schulart (Zufriedenheit sehr gut oder gut in %)</t>
  </si>
  <si>
    <t>Abb. H2.1-2web: Angebote zur Sprach- und Leseförderung in Kindertageseinrichtungen (in %)*</t>
  </si>
  <si>
    <r>
      <t xml:space="preserve">* Ausgewählte Darstellung der Angebote zur Leseförderung, die sich an das Kind richten (n = 5.901)                                                                                                                                                </t>
    </r>
    <r>
      <rPr>
        <i/>
        <sz val="8.5"/>
        <rFont val="Arial"/>
        <family val="2"/>
      </rPr>
      <t xml:space="preserve">        </t>
    </r>
  </si>
  <si>
    <r>
      <t xml:space="preserve">Quelle: Ehmig, S. C./Reuter, T. (2010), Außerschulische Leseförderung in Deutschland. Strukturelle Beschreibung der Angebote und Rahmenbedingungen in Bibliotheken, Kindertageseinrichtungen und kultureller Jugendarbeit, eigene Darstellung                                                                                                                                           </t>
    </r>
    <r>
      <rPr>
        <i/>
        <sz val="8.5"/>
        <rFont val="Arial"/>
        <family val="2"/>
      </rPr>
      <t xml:space="preserve">        </t>
    </r>
  </si>
  <si>
    <t>Tab. H2.1-1web: Übersicht der kulturellen/musisch-ästhetischen Bildungsbereiche in den Bildungsplänen frühkindlicher Bildung nach Ländern</t>
  </si>
  <si>
    <t>Bezeichnung</t>
  </si>
  <si>
    <t>Kulturelle/musisch-ästhetische Bildungsbereiche</t>
  </si>
  <si>
    <t>Bildungs- und Entwicklungsfelder</t>
  </si>
  <si>
    <t>Sinne (Kunst, Musik und Theater)</t>
  </si>
  <si>
    <t>Körper (als Darstellungs- und Ausdrucksmittel für Kunst, Musik und Tanz, darstellendes Spiel und Theater)</t>
  </si>
  <si>
    <t>Themenbezogene Bildungs- und Erziehungsbereiche</t>
  </si>
  <si>
    <t>Ästhetik, Kunst und Kultur</t>
  </si>
  <si>
    <t>Bewegung, Rhythmik, Tanz und Sport</t>
  </si>
  <si>
    <t>Gesundheit</t>
  </si>
  <si>
    <t>Bildungsbereiche</t>
  </si>
  <si>
    <t>Bildnerisches Gestalten</t>
  </si>
  <si>
    <t>Körper, Bewegung und Gesundheit</t>
  </si>
  <si>
    <t>Darstellen und Gestalten</t>
  </si>
  <si>
    <t>Rhythmik und Musik</t>
  </si>
  <si>
    <t>Bauen und Gestalten</t>
  </si>
  <si>
    <t>Körper und Bewegung</t>
  </si>
  <si>
    <t xml:space="preserve"> - </t>
  </si>
  <si>
    <t>Kreative, fantasievolle und künstlerische Kinder
- Bildnerische und darstellende Kunst
- Musik und Tanz</t>
  </si>
  <si>
    <t>Bildungs- und Erziehungsbereiche</t>
  </si>
  <si>
    <t>Musik, Ästhetik und bildnerisches Gestalten</t>
  </si>
  <si>
    <t>Bewegungserziehung</t>
  </si>
  <si>
    <t>Bereiche</t>
  </si>
  <si>
    <t>Ästhetische Bildung</t>
  </si>
  <si>
    <t>Bewegung und Gesundheit</t>
  </si>
  <si>
    <t>Spielen, Gestalten, Medien</t>
  </si>
  <si>
    <t>Bewegung</t>
  </si>
  <si>
    <t>Musisch-kreativer Bereich</t>
  </si>
  <si>
    <t>Ästhetische Bildung
"Wahrnehmen"</t>
  </si>
  <si>
    <t>Somatische Bildung, "Wohlfühlen"</t>
  </si>
  <si>
    <t>Ästhetik und Kreativität</t>
  </si>
  <si>
    <t>Querschnittsdimensionen, Bildungsbereiche</t>
  </si>
  <si>
    <t>Musisch-ästhetische Bildung; Medien</t>
  </si>
  <si>
    <t>Körper, Gesundheit und Bewegung</t>
  </si>
  <si>
    <t>Musikalische Bildung; Künstlerisch-gestaltende Bildung</t>
  </si>
  <si>
    <t>Motorische und gesundheitliche Bildung</t>
  </si>
  <si>
    <t xml:space="preserve">Quelle: Dartsch, M. (2009), Musikalische Bildung von Anfang an. Perspektiven aus Entwicklungspsychologie und Pädagogik, S. 122f, eigene Darstellung </t>
  </si>
  <si>
    <t>Tab. H2.1-2web: Anteil der Kindertageseinrichtungen, die mit öffentlichen Musikschulen kooperieren, 2006 bis 2011 nach Ländern</t>
  </si>
  <si>
    <t>Kindertageseinrichtungen/Kinderhorte, die mit öffentlichen Musikschulen kooperieren</t>
  </si>
  <si>
    <t>W</t>
  </si>
  <si>
    <t>O</t>
  </si>
  <si>
    <t>Quelle: Verband deutscher Musikschulen, VDM-Statistik; Statistische Ämter des Bundes und der Länder, Kinder- und Jugendhilfestatistik, eigene Berechnungen</t>
  </si>
  <si>
    <t>Abb. H2.1-2web: Angebote zur Sprach- und Leseförderung in Kindertageseinrichtungen (in %)</t>
  </si>
  <si>
    <t>Tab. H2.3-1A:  Schülerinnen und Schüler der Berufsgruppe 83 an Berufsfachschulen außerhalb BBiG/HwO und Berufsschulen im dualen System 2002 bis 2010 nach Ländergruppen und Geschlecht</t>
  </si>
  <si>
    <t>Schuljahr</t>
  </si>
  <si>
    <t>West-
deutsch-
land</t>
  </si>
  <si>
    <t>Ost-
deutsch-
land</t>
  </si>
  <si>
    <t xml:space="preserve">Männlich </t>
  </si>
  <si>
    <t>in % aller Schülerinnen und Schüler</t>
  </si>
  <si>
    <t>Berufsfachschulen</t>
  </si>
  <si>
    <t>2002/03</t>
  </si>
  <si>
    <t>2003/04</t>
  </si>
  <si>
    <t>2004/05</t>
  </si>
  <si>
    <t>2005/06</t>
  </si>
  <si>
    <t>2006/07</t>
  </si>
  <si>
    <t>2007/08</t>
  </si>
  <si>
    <t>2008/09</t>
  </si>
  <si>
    <t>2009/10</t>
  </si>
  <si>
    <t>2010/11</t>
  </si>
  <si>
    <t xml:space="preserve">Veränderung von 2010/11 zu 2002/03 </t>
  </si>
  <si>
    <t>Berufsschulen im Dualen System</t>
  </si>
  <si>
    <t xml:space="preserve">Veränderung von
 2010/11 zu 2002/03 </t>
  </si>
  <si>
    <t>Quelle: Statistische Ämter des Bundes und der Länder, Schulstatistik</t>
  </si>
  <si>
    <t>Tab. H2.3-2web: Künstlerische und zugeordnete Berufe (Berufsgruppe 83) nach der Klassifikationn der Berufe (KldB) an Berufsfachschulen außerhalb BBiG/HwO und Berufsschulen des dualen Systems</t>
  </si>
  <si>
    <t>4-Steller der KldB</t>
  </si>
  <si>
    <t>Berufsbezeichnung</t>
  </si>
  <si>
    <t>Leiter/in im Laienmusizieren (Chor)</t>
  </si>
  <si>
    <t>Screen-Designer/in</t>
  </si>
  <si>
    <t>Musiker (Jazz/Pop)</t>
  </si>
  <si>
    <t>Werbe- und Kommunikationsgrafiker/in</t>
  </si>
  <si>
    <t xml:space="preserve">Kirchenmusiker/in </t>
  </si>
  <si>
    <t>Assistent/in für Medientechnik</t>
  </si>
  <si>
    <t xml:space="preserve">Bühnentänzer/in, klassische(r) Tänzer/in </t>
  </si>
  <si>
    <t>Mediengestalter/in Bild und Ton</t>
  </si>
  <si>
    <t>Schauspieler/in</t>
  </si>
  <si>
    <t>Medien-technische(r) Assistent/in</t>
  </si>
  <si>
    <t>Musicaldarsteller/in</t>
  </si>
  <si>
    <t>Technische(r) Assistent/in für Veranstaltungstechnik</t>
  </si>
  <si>
    <t>Technische(r) Assistent/in für Gestaltungstechnik</t>
  </si>
  <si>
    <t>Produktassistent/in (staatl. geprüft)</t>
  </si>
  <si>
    <t>Formgeber/in für Schmuck und Gerät</t>
  </si>
  <si>
    <t>Maskenbildner/in</t>
  </si>
  <si>
    <t>Assistent/in für Textil/Mode/Design,</t>
  </si>
  <si>
    <t>Assistent/in für Innenarchitektur</t>
  </si>
  <si>
    <t>Gestaltungstechnische(r) Assistent/in (Grafik,</t>
  </si>
  <si>
    <t>Berufsartist/in</t>
  </si>
  <si>
    <t>Berufsschulen des dualen Systems</t>
  </si>
  <si>
    <t xml:space="preserve">Technische(r) Produktdesigner/in </t>
  </si>
  <si>
    <t xml:space="preserve">Fachkraft für Veranstaltungstechnik </t>
  </si>
  <si>
    <t xml:space="preserve">Produktgestalter/in-Textil </t>
  </si>
  <si>
    <t xml:space="preserve">Maskenbildner/in </t>
  </si>
  <si>
    <t>Bühnenmaler/in und -plastiker/in</t>
  </si>
  <si>
    <t>Gestalter/in für visuelles Marketing</t>
  </si>
  <si>
    <t xml:space="preserve">Film- und Videoeditor/in </t>
  </si>
  <si>
    <t>Fotograf/in</t>
  </si>
  <si>
    <t xml:space="preserve">Mediengestalter/in Bild und Ton </t>
  </si>
  <si>
    <t>Schilder- und Lichtreklamehersteller/in</t>
  </si>
  <si>
    <t>Neu abgeschlossene Ausbildungsverträge Ende September</t>
  </si>
  <si>
    <r>
      <t xml:space="preserve">Ausbildungs-stellenangebot </t>
    </r>
    <r>
      <rPr>
        <vertAlign val="superscript"/>
        <sz val="9"/>
        <rFont val="Arial"/>
        <family val="2"/>
      </rPr>
      <t>1)</t>
    </r>
  </si>
  <si>
    <r>
      <t>Ausbildungs-stellennachfrage (traditionelle Def.)</t>
    </r>
    <r>
      <rPr>
        <vertAlign val="superscript"/>
        <sz val="9"/>
        <rFont val="Arial"/>
        <family val="2"/>
      </rPr>
      <t>2)</t>
    </r>
  </si>
  <si>
    <r>
      <t>Ausbildungs-stellennachfrage (erweiterte Def.)</t>
    </r>
    <r>
      <rPr>
        <vertAlign val="superscript"/>
        <sz val="9"/>
        <rFont val="Arial"/>
        <family val="2"/>
      </rPr>
      <t>3)</t>
    </r>
  </si>
  <si>
    <t>ANR 
(traditionelle Def.)</t>
  </si>
  <si>
    <t>ANR
(erweiterte Def.)</t>
  </si>
  <si>
    <t>* Jeweils zum 30. September. Ohne Bewerber mit Wohnsitz im Ausland und ohne jene unbesetzten Ausbildungsstellen, die für die BA regional nicht zuzuordnen sind.</t>
  </si>
  <si>
    <t>1) Neuverträge + bis 30.09. unbesetzt gebliebene, bei der Bundesagentur für Arbeit gemeldete Stellen</t>
  </si>
  <si>
    <t>2) Abgeschlossene Neuverträge und unvermittelte, bei der Bundesagentur gemeldete  Bewerber</t>
  </si>
  <si>
    <t>3) Abgeschlossene Neuverträge und unvermittelte Bewerber und Bewerber mit alternativer Einmündung (z. B. Besuch weiterführender Schulen, Berufsvorbereitungsmaßnahmen) bei aufrechterhaltenem Vermittlungswunsch</t>
  </si>
  <si>
    <t>Quelle: Bundesagentur für Arbeit, Ergebnisse der Ausbildungsmarktstatistik (ohne Daten der zugelassenen kommunalen Träger), Ergebnisse zum 30.09.; Bundesinstitut für Berufsbildung, Erhebung der neu abgeschlossenen Ausbildungsverträge zum 30.09.</t>
  </si>
  <si>
    <t xml:space="preserve">Tab. H.2.3-4web: Angebot an Studiengängen in den Sachgebieten Kunst, Musik und Kulturwissenschaften im April 2012 (Anzahl) </t>
  </si>
  <si>
    <r>
      <t>Anzahl der Studiengänge</t>
    </r>
    <r>
      <rPr>
        <vertAlign val="superscript"/>
        <sz val="9"/>
        <rFont val="Arial"/>
        <family val="2"/>
      </rPr>
      <t>1)</t>
    </r>
  </si>
  <si>
    <t>Sachgebiet</t>
  </si>
  <si>
    <t>Grundständig</t>
  </si>
  <si>
    <t>Weiterführend</t>
  </si>
  <si>
    <t>Bachelor</t>
  </si>
  <si>
    <t>Diplom/ Magister/ Staatsexamen</t>
  </si>
  <si>
    <r>
      <t>Abschluss-prüfung</t>
    </r>
    <r>
      <rPr>
        <vertAlign val="superscript"/>
        <sz val="9"/>
        <rFont val="Arial"/>
        <family val="2"/>
      </rPr>
      <t>2)</t>
    </r>
  </si>
  <si>
    <t>Master</t>
  </si>
  <si>
    <r>
      <t>Abschlussprüfung, Konzertexamen</t>
    </r>
    <r>
      <rPr>
        <vertAlign val="superscript"/>
        <sz val="9"/>
        <rFont val="Arial"/>
        <family val="2"/>
      </rPr>
      <t>2</t>
    </r>
    <r>
      <rPr>
        <sz val="9"/>
        <rFont val="Arial"/>
        <family val="2"/>
      </rPr>
      <t>)</t>
    </r>
  </si>
  <si>
    <t>Alle Studiengänge</t>
  </si>
  <si>
    <t>Kunst und Musik (ohne LA)</t>
  </si>
  <si>
    <t>in % aller Studiengänge</t>
  </si>
  <si>
    <t>Allgemeine Gestaltung</t>
  </si>
  <si>
    <t>Kunst</t>
  </si>
  <si>
    <t>Schauspiel/Film/Fernsehen</t>
  </si>
  <si>
    <t>Sprach- und Kulturwiss. (ohne LA)</t>
  </si>
  <si>
    <t>Kunst und Musik</t>
  </si>
  <si>
    <t>Kulturwissenschaften</t>
  </si>
  <si>
    <t>Lehramt</t>
  </si>
  <si>
    <t>Lehramt Kunst und Musik</t>
  </si>
  <si>
    <t>Universitäten insg. (ohne LA)</t>
  </si>
  <si>
    <t>in % aller Studiengänge</t>
  </si>
  <si>
    <t>Kunst- und Musikhochschulen (ohne LA)</t>
  </si>
  <si>
    <t>Allgemeine Fachhochschulen</t>
  </si>
  <si>
    <t xml:space="preserve">1) Ohne auslaufende Studiengänge, die keine Anfänger mehr aufnehmen. 
2) Einschließlich Abschlusszeugnis sowie Studiengängen, die ohne formale Abschlussprüfung enden. 
Quelle: Hochschulkompass der HRK, Stichtag: 13.4.2012
</t>
  </si>
  <si>
    <t xml:space="preserve">Tab. H.2.3-5web: Ausstattung der sog. kleinen Fächer mit Professuren 1997, 2007 und 2011, Zahl der Standorte </t>
  </si>
  <si>
    <t>Fach</t>
  </si>
  <si>
    <t>Professuren</t>
  </si>
  <si>
    <t>Entwicklung</t>
  </si>
  <si>
    <t>Standorte 2011</t>
  </si>
  <si>
    <t>1997 – 2011</t>
  </si>
  <si>
    <t>2007 – 2011</t>
  </si>
  <si>
    <t>Kleine Fächer insgesamt</t>
  </si>
  <si>
    <t>Kunst/Kunstwissenschaften (gesamt)</t>
  </si>
  <si>
    <t>Angewandte Kunstwissenschaft/Denkmalpflege:</t>
  </si>
  <si>
    <t>Bauforschung/Baugeschichte</t>
  </si>
  <si>
    <t>Denkmalpflege</t>
  </si>
  <si>
    <t>Restaurierungswissenschaft</t>
  </si>
  <si>
    <t>Textilgestaltung</t>
  </si>
  <si>
    <t xml:space="preserve">Pädagogik der Künste: </t>
  </si>
  <si>
    <t>Kunstpädagogik</t>
  </si>
  <si>
    <t>Musikpädagogik</t>
  </si>
  <si>
    <t xml:space="preserve">Regionale Kunstgeschichte: </t>
  </si>
  <si>
    <t>Indische Kunstgeschichte</t>
  </si>
  <si>
    <t>Islamische Kunstgeschichte</t>
  </si>
  <si>
    <t>Ostasiatische Kunstgeschichte</t>
  </si>
  <si>
    <t>Medienwissenschaften:</t>
  </si>
  <si>
    <t>Filmwissenschaft</t>
  </si>
  <si>
    <t>Theater- und Tanzwissenschaft:</t>
  </si>
  <si>
    <t>Tanzwissenschaft</t>
  </si>
  <si>
    <t>Theaterwissenschaft</t>
  </si>
  <si>
    <t>Geistes- und Kulturwissenschaften (ohne Kunst/Kunstwiss.)</t>
  </si>
  <si>
    <t>Alte Kulturen und Sprachen</t>
  </si>
  <si>
    <t>Archäologie</t>
  </si>
  <si>
    <t>Geschichtswissenschaften</t>
  </si>
  <si>
    <t>Philosophie</t>
  </si>
  <si>
    <t>Regionalwissenschaften</t>
  </si>
  <si>
    <t>Religionswissenschaften</t>
  </si>
  <si>
    <t>Sozial- und Kulturwissenschaften</t>
  </si>
  <si>
    <t>Literatur- und Sprachwissenschaften gesamt</t>
  </si>
  <si>
    <t>Sonstige Medienwissenschaften</t>
  </si>
  <si>
    <t>Naturwissenschaften gesamt</t>
  </si>
  <si>
    <t>Ingenieurwissenschaften</t>
  </si>
  <si>
    <t>Naturwissenschaften</t>
  </si>
  <si>
    <t>Wirtschaftswissenschaften gesamt</t>
  </si>
  <si>
    <t xml:space="preserve">Quelle: Forschungsstelle kleine Fächer an der Universität Potsdam,  
Online-Datenbank (URL: http://www.kleinefaecher.de/kartierung/, Zugriff am 14.3.2012)
</t>
  </si>
  <si>
    <t xml:space="preserve">Tab. H.2.3-6web: Kulturelle Förderung durch die Studentenwerke 2011 </t>
  </si>
  <si>
    <t>Art der kulturellen Förderung</t>
  </si>
  <si>
    <t>Studentenwerke mit diesem Angebot</t>
  </si>
  <si>
    <t>in % aller 58 Studentenwerke</t>
  </si>
  <si>
    <t>Förderung studentischer Kulturgruppen</t>
  </si>
  <si>
    <t>Veranstaltungssaal</t>
  </si>
  <si>
    <t>Probe-, Übungsraum</t>
  </si>
  <si>
    <t>Theaterbühne, Theatersaal</t>
  </si>
  <si>
    <t>Besondere Ausstellungsmöglichkeiten, Galerie</t>
  </si>
  <si>
    <t>Kultureller Studentenaustausch</t>
  </si>
  <si>
    <t>Kulturelle Workshops, Kurse</t>
  </si>
  <si>
    <t>Kulturelle Festivals und Wettbewerbe</t>
  </si>
  <si>
    <t>Förderung von Studentenclubs</t>
  </si>
  <si>
    <t>Equipmentverleih</t>
  </si>
  <si>
    <t>Kneipen mit Kulturprogramm</t>
  </si>
  <si>
    <t>Förderung studentischer Radiosender</t>
  </si>
  <si>
    <t>Bücherei, Leseraum</t>
  </si>
  <si>
    <t>Tonstudio</t>
  </si>
  <si>
    <t>Videostudio</t>
  </si>
  <si>
    <t>Quelle: Deutsches Studentenwerk, Studentenwerke im Zahlenspiegel 2010/2011, S. 78f.</t>
  </si>
  <si>
    <t>Tab. H.2.3-3web: Abgeschlossene Ausbildungsverträge, Ausbildungsstellenangebot und -nachfrage künstlerischer und zugeordneter Berufe im dualen System 2007 bis 2011</t>
  </si>
  <si>
    <t xml:space="preserve">Tab. H2.3-5web: Ausstattung der sog. kleinen Fächer mit Professuren 1997, 2007 und 2011, Zahl der Standorte </t>
  </si>
  <si>
    <t xml:space="preserve">Tab. H2.3-6web: Kulturelle Förderung durch die Studentenwerke 2011 </t>
  </si>
  <si>
    <t>Tab. H2.2-15web: Mindestens ein außerunterrichtliches Angebot nach Sparten und allgemeinbildender Schularten (in %)</t>
  </si>
  <si>
    <t>Tab. H2.3-4web: Angebot an Studiengängen in den Sachgebieten Kunst, Musik und Kulturwissenschaften im April 2012 (Anzahl)</t>
  </si>
  <si>
    <t>Tab. H2.4-1A: Kursbelegungen und Unterrichtsstunden an Volkshochschulen 1995 bis 2010 nach Fachgebieten im Programmbereich "Kultur, Gestalten"</t>
  </si>
  <si>
    <t>Fachgebiet</t>
  </si>
  <si>
    <t>Veränderung von 1995 zu 2010</t>
  </si>
  <si>
    <t>in % der Spalten</t>
  </si>
  <si>
    <t>Kursbelegungen</t>
  </si>
  <si>
    <r>
      <t>Insgesamt</t>
    </r>
    <r>
      <rPr>
        <vertAlign val="superscript"/>
        <sz val="9"/>
        <color indexed="8"/>
        <rFont val="Arial"/>
        <family val="2"/>
      </rPr>
      <t>1)</t>
    </r>
  </si>
  <si>
    <t>Literatur/ Theater; Theaterarbeit/ Sprecherziehung</t>
  </si>
  <si>
    <t>Kunst/ Kulturgeschichte; Bildende Kunst</t>
  </si>
  <si>
    <t>Malen/ Zeichnen/ Drucktechniken; Plastisches Gestalten</t>
  </si>
  <si>
    <t>Musik; Musikalische Praxis</t>
  </si>
  <si>
    <t>Tanz</t>
  </si>
  <si>
    <t>Medien; Medienpraxis</t>
  </si>
  <si>
    <t>Werken; Textiles Gestalten; Textilkunde/ Mode/ Nähen</t>
  </si>
  <si>
    <t>Fachgebietsübergreifende/ Sonstige Kurse</t>
  </si>
  <si>
    <t>Unterrichtsstunden</t>
  </si>
  <si>
    <t>1) Nur offen angebotene Kurse; ohne Kurse, die als Auftrags- und Vertragsmaßnahmen durchgeführt werden</t>
  </si>
  <si>
    <t>Quelle: DIE, Volkshochschul-Statistik, Berechnungen des DIE, eigene Berechnungen</t>
  </si>
  <si>
    <t>Tab. H2.4-2web: Verteilung von Themenbereichen auf Anbieter kulturell/musisch-ästhetischer Weiterbildung 2010 nach Einrichtungsart und Themenbereichen* (in %)</t>
  </si>
  <si>
    <r>
      <t>Themenbereich</t>
    </r>
    <r>
      <rPr>
        <vertAlign val="superscript"/>
        <sz val="9"/>
        <rFont val="Arial"/>
        <family val="2"/>
      </rPr>
      <t>1)</t>
    </r>
  </si>
  <si>
    <t>Art der Einrichtung</t>
  </si>
  <si>
    <t>Ins-gesamt</t>
  </si>
  <si>
    <t>Volks-
hochschule</t>
  </si>
  <si>
    <t>Einrichtung einer 
Kirche, Partei, 
Gewerkschaft</t>
  </si>
  <si>
    <t>Private Einrichtung (gemeinnützig oder kommerziell tätig)</t>
  </si>
  <si>
    <t>(Fach-) Hochschule, Berufliche Schule, Akademie, Sonstiges</t>
  </si>
  <si>
    <t>Betriebliche Bildungs-einrichtung, 
wirtschaftsnahe Einrichtung (wie Kammer)</t>
  </si>
  <si>
    <t>Instrumentalmusik (z.B. Band, Orchester)</t>
  </si>
  <si>
    <t>−</t>
  </si>
  <si>
    <t>Gesang (z.B. Chor)</t>
  </si>
  <si>
    <t>Tanz, Akrobatik, Zirkus</t>
  </si>
  <si>
    <t>Textiles Gestalten, Handarbeit, Basteln</t>
  </si>
  <si>
    <t>Bildende Kunst (Malerei, Bildhauerei, Drucktechnik)</t>
  </si>
  <si>
    <t>Fotografie</t>
  </si>
  <si>
    <t>Design, Layout</t>
  </si>
  <si>
    <t>Medienpraxis (z.B. Video-/Tontechnik)</t>
  </si>
  <si>
    <t>Theater</t>
  </si>
  <si>
    <t>Literatur, Schreiben von literarischen Texten, Lesungen/Lesenacht</t>
  </si>
  <si>
    <t>Theorie und Analyse (z.B. Kunst-/Musikgeschichte, Film)</t>
  </si>
  <si>
    <t>Sonstiges kulturelles/künstlerisches Angebot</t>
  </si>
  <si>
    <t>* Ungewichtete Fallzahl zwischen 10 und 30 Fällen in Klammern ausgewiesen</t>
  </si>
  <si>
    <t>1) Mit Mehrfachnennungen</t>
  </si>
  <si>
    <t>Quelle: BIBB/DIE wbmonitor 2011, Berechnungen des BIBB, eigene Berechnungen</t>
  </si>
  <si>
    <t>Tab. H2.4-3web: Kursbelegungen, Unterrichtsstunden und Kurse an Volkshochschulen 1995 bis 2010 im Programmbereich "Kultur, Gestalten" und in allen Programmbereichen*</t>
  </si>
  <si>
    <t>Alle Programmbereiche</t>
  </si>
  <si>
    <t>Kurse</t>
  </si>
  <si>
    <t>Programmbereich "Kultur, Gestalten"</t>
  </si>
  <si>
    <t>* Sowohl offen angebotene Kurse als auch Kurse, die als Auftrags- und Vertragsmaßnahmen durchgeführt werden</t>
  </si>
  <si>
    <t>Tab. H2.4-4web: Kursbelegungen an Volkshochschulen im Programmbereich "Kultur, Gestalten" 2010 nach Kreistypen* und Fachgebieten</t>
  </si>
  <si>
    <r>
      <t>Insgesamt</t>
    </r>
    <r>
      <rPr>
        <vertAlign val="superscript"/>
        <sz val="9"/>
        <rFont val="Arial"/>
        <family val="2"/>
      </rPr>
      <t>1)</t>
    </r>
  </si>
  <si>
    <t>Kernstädte</t>
  </si>
  <si>
    <t>Hochver-dichtete/ verdichtete Kreise</t>
  </si>
  <si>
    <t xml:space="preserve">Ländliche Kreise </t>
  </si>
  <si>
    <t>Ländliche Räume</t>
  </si>
  <si>
    <t>Davon nach Fachgebiet</t>
  </si>
  <si>
    <t>Anzahl je 10.000 Einwohner</t>
  </si>
  <si>
    <r>
      <t xml:space="preserve">* Vgl. Erläuterungen zu </t>
    </r>
    <r>
      <rPr>
        <b/>
        <sz val="8.5"/>
        <rFont val="Arial"/>
        <family val="2"/>
      </rPr>
      <t>H2</t>
    </r>
  </si>
  <si>
    <r>
      <t xml:space="preserve">1) Nur offen angebotene Kurse; ohne Kurse, die als Auftrags- und Vertragsmaßnahmen durchgeführt werden: dadurch entstehen geringfügige Abweichungen der Insgesamt-Werte zu </t>
    </r>
    <r>
      <rPr>
        <b/>
        <sz val="8.5"/>
        <rFont val="Arial"/>
        <family val="2"/>
      </rPr>
      <t>Tab. H2.4-3web</t>
    </r>
  </si>
  <si>
    <t>Tab. H2.4-5web: Volkshochschulkurse im Programmbereich "Kultur, Gestalten" 2010 nach Kreistypen* und Fachgebieten</t>
  </si>
  <si>
    <t>Tab. H2.4-1A:  Kursbelegungen und Unterrichtsstunden an Volkshochschulen 1995 bis 2010 nach Fachgebieten im Programmbereich "Kultur, Gestalten"</t>
  </si>
  <si>
    <t>Tab. H2.4-2web: Verteilung von Themenbereichen auf Anbieter kulturell/musisch-ästhetischer Weiterbildung 2010 nach Einrichtungsart und Themenbereichen (in %)</t>
  </si>
  <si>
    <t>Tab. H2.4-3web: Kursbelegungen, Unterrichtsstunden und Kurse an Volkshochschulen 1995 bis 2010 im Programmbereich "Kultur, Gestalten" und in allen Programmbereichen</t>
  </si>
  <si>
    <t>Tab. H2.4-4web: Kursbelegungen an Volkshochschulen im Programmbereich "Kultur, Gestalten" 2010 nach Kreistypen und Fachgebieten</t>
  </si>
  <si>
    <t>Tab. H2.4-5web: Volkshochschulkurse im Programmbereich "Kultur, Gestalten" 2010 nach Kreistypen und Fachgebieten</t>
  </si>
  <si>
    <t>in Prozent-punkten</t>
  </si>
  <si>
    <t>Differenz zwischen 
2006 und 2011</t>
  </si>
  <si>
    <t>4) Ästhetische Erziehung (Musik, Sport) und Sachunterricht einschließlich Textilarbeit, Technisches Werken ausgewiesen</t>
  </si>
  <si>
    <t>8) Im Fächerverbund mit Sport ausgewiesen, in der Grundschule zusätzlich im Fächerverbund mit Technischer Bildung (Textillehre, Technik)</t>
  </si>
  <si>
    <t>9) Im Fächerverbund mit Heimat- und Sachkunde sowie Schulgarten ausgewiesen</t>
  </si>
  <si>
    <t>6) In Gymnasialklassen von kooperativen Gesamtschulen</t>
  </si>
  <si>
    <t>5) Informationen nur für die Jahrgangsstufen 5 bis 9 verfügbar</t>
  </si>
  <si>
    <t>3) Umfasst in Berlin und Brandenburg die Jahrgangsstufen 1 bis 6, in den anderen Ländern 1 bis 4</t>
  </si>
  <si>
    <t>Durchschnittlicher Teilnehmer-Anteil an allen Schülerinnen und Schülern</t>
  </si>
  <si>
    <t>Abiturprüfungsfach</t>
  </si>
  <si>
    <t>Staat</t>
  </si>
  <si>
    <t xml:space="preserve">Tab. H2.3-3web: Abgeschlossene Ausbildungsverträge, Ausbildungsstellenangebot und -nachfrage künstlerischer und zugeordneter Berufe im dualen System 2007 bis 2011* </t>
  </si>
  <si>
    <t>Gegenstand der Nachweisung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</si>
</sst>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0.0"/>
    <numFmt numFmtId="165" formatCode="####.00"/>
    <numFmt numFmtId="166" formatCode="0\ "/>
    <numFmt numFmtId="167" formatCode="#,##0_);\(#,##0\)"/>
    <numFmt numFmtId="168" formatCode="#\ ###\ ##0;\-#\ ###\ ##0;\-;@"/>
    <numFmt numFmtId="169" formatCode="_-* #,##0.00\ [$€-1]_-;\-* #,##0.00\ [$€-1]_-;_-* &quot;-&quot;??\ [$€-1]_-"/>
    <numFmt numFmtId="170" formatCode="#,##0.0"/>
    <numFmt numFmtId="171" formatCode="\+0.0;\-0.0"/>
    <numFmt numFmtId="172" formatCode="_-* #,##0.00\ _D_M_-;\-* #,##0.00\ _D_M_-;_-* &quot;-&quot;??\ _D_M_-;_-@_-"/>
    <numFmt numFmtId="173" formatCode="_-* #,##0\ _D_M_-;\-* #,##0\ _D_M_-;_-* &quot;-&quot;??\ _D_M_-;_-@_-"/>
    <numFmt numFmtId="174" formatCode="_-* #,##0.0\ _D_M_-;\-* #,##0.0\ _D_M_-;_-* &quot;-&quot;??\ _D_M_-;_-@_-"/>
    <numFmt numFmtId="175" formatCode="\+#,###;\ \-#,###"/>
    <numFmt numFmtId="176" formatCode="\+0.0;\ \-0.0"/>
    <numFmt numFmtId="177" formatCode="#\ ###\ ##0;\-#\ ###\ ##0;\-"/>
    <numFmt numFmtId="178" formatCode="\(0\)"/>
    <numFmt numFmtId="179" formatCode="\(0.0\)"/>
  </numFmts>
  <fonts count="82">
    <font>
      <sz val="11"/>
      <color theme="1"/>
      <name val="Calibri"/>
      <family val="2"/>
      <scheme val="minor"/>
    </font>
    <font>
      <vertAlign val="superscript"/>
      <sz val="9"/>
      <color indexed="8"/>
      <name val="Arial"/>
      <family val="2"/>
    </font>
    <font>
      <sz val="8"/>
      <name val="Arial"/>
      <family val="2"/>
    </font>
    <font>
      <b/>
      <u/>
      <sz val="8.5"/>
      <color indexed="8"/>
      <name val="MS Sans Serif"/>
      <family val="2"/>
    </font>
    <font>
      <b/>
      <sz val="8.5"/>
      <color indexed="12"/>
      <name val="MS Sans Serif"/>
      <family val="2"/>
    </font>
    <font>
      <sz val="10"/>
      <name val="Arial"/>
      <family val="2"/>
    </font>
    <font>
      <b/>
      <sz val="8"/>
      <color indexed="12"/>
      <name val="Arial"/>
      <family val="2"/>
    </font>
    <font>
      <sz val="10"/>
      <color indexed="8"/>
      <name val="MS Sans Serif"/>
      <family val="2"/>
    </font>
    <font>
      <sz val="8"/>
      <color indexed="8"/>
      <name val="Arial"/>
      <family val="2"/>
    </font>
    <font>
      <sz val="10"/>
      <color indexed="8"/>
      <name val="Arial"/>
      <family val="2"/>
    </font>
    <font>
      <b/>
      <sz val="8"/>
      <color indexed="8"/>
      <name val="MS Sans Serif"/>
      <family val="2"/>
    </font>
    <font>
      <u/>
      <sz val="10"/>
      <color indexed="12"/>
      <name val="MS Sans Serif"/>
      <family val="2"/>
    </font>
    <font>
      <b/>
      <sz val="10"/>
      <name val="Arial"/>
      <family val="2"/>
    </font>
    <font>
      <b/>
      <u/>
      <sz val="10"/>
      <color indexed="8"/>
      <name val="MS Sans Serif"/>
      <family val="2"/>
    </font>
    <font>
      <b/>
      <sz val="8.5"/>
      <color indexed="8"/>
      <name val="MS Sans Serif"/>
      <family val="2"/>
    </font>
    <font>
      <sz val="8"/>
      <color indexed="8"/>
      <name val="MS Sans Serif"/>
      <family val="2"/>
    </font>
    <font>
      <sz val="9"/>
      <name val="Arial Narrow"/>
      <family val="2"/>
    </font>
    <font>
      <b/>
      <sz val="14"/>
      <name val="Helv"/>
    </font>
    <font>
      <b/>
      <sz val="12"/>
      <name val="Helv"/>
    </font>
    <font>
      <b/>
      <sz val="8"/>
      <name val="Arial"/>
      <family val="2"/>
    </font>
    <font>
      <b/>
      <sz val="11"/>
      <name val="Arial"/>
      <family val="2"/>
    </font>
    <font>
      <sz val="9"/>
      <name val="Arial"/>
      <family val="2"/>
    </font>
    <font>
      <sz val="8.5"/>
      <name val="Arial"/>
      <family val="2"/>
    </font>
    <font>
      <vertAlign val="superscript"/>
      <sz val="8.5"/>
      <name val="Arial"/>
      <family val="2"/>
    </font>
    <font>
      <b/>
      <sz val="10"/>
      <color indexed="8"/>
      <name val="Arial"/>
      <family val="2"/>
    </font>
    <font>
      <sz val="9"/>
      <color indexed="8"/>
      <name val="Arial"/>
      <family val="2"/>
    </font>
    <font>
      <sz val="9"/>
      <name val="Wingdings"/>
      <charset val="2"/>
    </font>
    <font>
      <b/>
      <i/>
      <sz val="9"/>
      <name val="Arial"/>
      <family val="2"/>
    </font>
    <font>
      <b/>
      <i/>
      <sz val="9"/>
      <color indexed="8"/>
      <name val="Arial"/>
      <family val="2"/>
    </font>
    <font>
      <u/>
      <sz val="10"/>
      <color indexed="12"/>
      <name val="Arial"/>
      <family val="2"/>
    </font>
    <font>
      <vertAlign val="superscript"/>
      <sz val="9"/>
      <name val="Arial"/>
      <family val="2"/>
    </font>
    <font>
      <b/>
      <sz val="9"/>
      <name val="Arial"/>
      <family val="2"/>
    </font>
    <font>
      <i/>
      <sz val="9"/>
      <name val="Arial"/>
      <family val="2"/>
    </font>
    <font>
      <sz val="11"/>
      <name val="Arial"/>
      <family val="2"/>
    </font>
    <font>
      <vertAlign val="superscript"/>
      <sz val="9"/>
      <color indexed="8"/>
      <name val="Arial"/>
      <family val="2"/>
    </font>
    <font>
      <b/>
      <sz val="9"/>
      <name val="Symbol"/>
      <family val="1"/>
      <charset val="2"/>
    </font>
    <font>
      <sz val="10"/>
      <name val="Arial"/>
    </font>
    <font>
      <i/>
      <sz val="8.5"/>
      <name val="Arial"/>
      <family val="2"/>
    </font>
    <font>
      <sz val="12"/>
      <name val="MetaNormalLF-Roman"/>
    </font>
    <font>
      <sz val="10"/>
      <name val="Courier"/>
      <family val="3"/>
    </font>
    <font>
      <sz val="8.5"/>
      <color indexed="8"/>
      <name val="Arial"/>
      <family val="2"/>
    </font>
    <font>
      <sz val="11"/>
      <color indexed="8"/>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19"/>
      <name val="Calibri"/>
      <family val="2"/>
    </font>
    <font>
      <sz val="11"/>
      <color indexed="20"/>
      <name val="Calibri"/>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9"/>
      <color indexed="8"/>
      <name val="Calibri"/>
      <family val="2"/>
    </font>
    <font>
      <sz val="9"/>
      <name val="Arial"/>
    </font>
    <font>
      <b/>
      <sz val="9"/>
      <color indexed="8"/>
      <name val="Arial"/>
      <family val="2"/>
    </font>
    <font>
      <i/>
      <sz val="8"/>
      <color indexed="8"/>
      <name val="Arial"/>
      <family val="2"/>
    </font>
    <font>
      <u/>
      <sz val="9.9"/>
      <color indexed="12"/>
      <name val="Calibri"/>
      <family val="2"/>
    </font>
    <font>
      <u/>
      <sz val="9.9"/>
      <color indexed="12"/>
      <name val="Arial"/>
      <family val="2"/>
    </font>
    <font>
      <b/>
      <sz val="8.5"/>
      <name val="Arial"/>
      <family val="2"/>
    </font>
    <font>
      <sz val="11"/>
      <color theme="1"/>
      <name val="Calibri"/>
      <family val="2"/>
      <scheme val="minor"/>
    </font>
    <font>
      <sz val="10"/>
      <color theme="1"/>
      <name val="Arial"/>
      <family val="2"/>
    </font>
    <font>
      <u/>
      <sz val="10"/>
      <color theme="10"/>
      <name val="Courier"/>
      <family val="3"/>
    </font>
    <font>
      <u/>
      <sz val="10"/>
      <color theme="10"/>
      <name val="Arial"/>
      <family val="2"/>
    </font>
    <font>
      <sz val="11"/>
      <color theme="1"/>
      <name val="Arial"/>
      <family val="2"/>
    </font>
    <font>
      <sz val="9"/>
      <color theme="1"/>
      <name val="Arial"/>
      <family val="2"/>
    </font>
    <font>
      <i/>
      <sz val="8"/>
      <color rgb="FF000000"/>
      <name val="Arial"/>
      <family val="2"/>
    </font>
    <font>
      <sz val="8.5"/>
      <color theme="1"/>
      <name val="Arial"/>
      <family val="2"/>
    </font>
    <font>
      <b/>
      <sz val="10"/>
      <color theme="1"/>
      <name val="Arial"/>
      <family val="2"/>
    </font>
    <font>
      <sz val="11"/>
      <color rgb="FFFF0000"/>
      <name val="Calibri"/>
      <family val="2"/>
      <scheme val="minor"/>
    </font>
    <font>
      <b/>
      <sz val="9"/>
      <color theme="1"/>
      <name val="Arial"/>
      <family val="2"/>
    </font>
    <font>
      <sz val="8"/>
      <color theme="1"/>
      <name val="Arial"/>
      <family val="2"/>
    </font>
    <font>
      <sz val="8.5"/>
      <color rgb="FF000000"/>
      <name val="Arial"/>
      <family val="2"/>
    </font>
    <font>
      <sz val="10"/>
      <color rgb="FFFF0000"/>
      <name val="Arial"/>
      <family val="2"/>
    </font>
    <font>
      <sz val="9"/>
      <color rgb="FFFF0000"/>
      <name val="Arial"/>
      <family val="2"/>
    </font>
    <font>
      <sz val="11"/>
      <color rgb="FFFF0000"/>
      <name val="Arial"/>
      <family val="2"/>
    </font>
    <font>
      <b/>
      <sz val="8"/>
      <color rgb="FFFF0000"/>
      <name val="Arial"/>
      <family val="2"/>
    </font>
  </fonts>
  <fills count="4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5"/>
      </patternFill>
    </fill>
    <fill>
      <patternFill patternType="solid">
        <fgColor indexed="5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rgb="FFC6D9F1"/>
        <bgColor indexed="64"/>
      </patternFill>
    </fill>
    <fill>
      <patternFill patternType="solid">
        <fgColor rgb="FFC0C0C0"/>
        <bgColor indexed="64"/>
      </patternFill>
    </fill>
    <fill>
      <patternFill patternType="solid">
        <fgColor rgb="FFC6D9F1"/>
        <bgColor indexed="8"/>
      </patternFill>
    </fill>
    <fill>
      <patternFill patternType="solid">
        <fgColor theme="6" tint="0.79998168889431442"/>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8"/>
      </patternFill>
    </fill>
    <fill>
      <patternFill patternType="solid">
        <fgColor theme="0" tint="-0.14999847407452621"/>
        <bgColor indexed="8"/>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49"/>
      </top>
      <bottom style="double">
        <color indexed="49"/>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3"/>
      </top>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8"/>
      </right>
      <top/>
      <bottom/>
      <diagonal/>
    </border>
    <border>
      <left style="thin">
        <color indexed="8"/>
      </left>
      <right style="thin">
        <color indexed="64"/>
      </right>
      <top/>
      <bottom/>
      <diagonal/>
    </border>
    <border>
      <left style="thin">
        <color indexed="8"/>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8"/>
      </right>
      <top style="thin">
        <color indexed="64"/>
      </top>
      <bottom/>
      <diagonal/>
    </border>
    <border>
      <left/>
      <right/>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8"/>
      </right>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s>
  <cellStyleXfs count="135">
    <xf numFmtId="0" fontId="0" fillId="0" borderId="0"/>
    <xf numFmtId="0" fontId="42" fillId="2" borderId="0" applyNumberFormat="0" applyBorder="0" applyAlignment="0" applyProtection="0"/>
    <xf numFmtId="0" fontId="42" fillId="8"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9"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10"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10" borderId="0" applyNumberFormat="0" applyBorder="0" applyAlignment="0" applyProtection="0"/>
    <xf numFmtId="0" fontId="42" fillId="7" borderId="0" applyNumberFormat="0" applyBorder="0" applyAlignment="0" applyProtection="0"/>
    <xf numFmtId="0" fontId="42" fillId="11" borderId="0" applyNumberFormat="0" applyBorder="0" applyAlignment="0" applyProtection="0"/>
    <xf numFmtId="0" fontId="42" fillId="14" borderId="0" applyNumberFormat="0" applyBorder="0" applyAlignment="0" applyProtection="0"/>
    <xf numFmtId="0" fontId="42" fillId="11" borderId="0" applyNumberFormat="0" applyBorder="0" applyAlignment="0" applyProtection="0"/>
    <xf numFmtId="0" fontId="42" fillId="9" borderId="0" applyNumberFormat="0" applyBorder="0" applyAlignment="0" applyProtection="0"/>
    <xf numFmtId="0" fontId="42" fillId="9" borderId="0" applyNumberFormat="0" applyBorder="0" applyAlignment="0" applyProtection="0"/>
    <xf numFmtId="0" fontId="42" fillId="12" borderId="0" applyNumberFormat="0" applyBorder="0" applyAlignment="0" applyProtection="0"/>
    <xf numFmtId="0" fontId="42" fillId="15" borderId="0" applyNumberFormat="0" applyBorder="0" applyAlignment="0" applyProtection="0"/>
    <xf numFmtId="0" fontId="42" fillId="12" borderId="0" applyNumberFormat="0" applyBorder="0" applyAlignment="0" applyProtection="0"/>
    <xf numFmtId="0" fontId="42" fillId="5" borderId="0" applyNumberFormat="0" applyBorder="0" applyAlignment="0" applyProtection="0"/>
    <xf numFmtId="0" fontId="42" fillId="14" borderId="0" applyNumberFormat="0" applyBorder="0" applyAlignment="0" applyProtection="0"/>
    <xf numFmtId="0" fontId="42" fillId="5"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3" borderId="0" applyNumberFormat="0" applyBorder="0" applyAlignment="0" applyProtection="0"/>
    <xf numFmtId="0" fontId="42" fillId="15" borderId="0" applyNumberFormat="0" applyBorder="0" applyAlignment="0" applyProtection="0"/>
    <xf numFmtId="0" fontId="42" fillId="13" borderId="0" applyNumberFormat="0" applyBorder="0" applyAlignment="0" applyProtection="0"/>
    <xf numFmtId="0" fontId="43" fillId="16" borderId="0" applyNumberFormat="0" applyBorder="0" applyAlignment="0" applyProtection="0"/>
    <xf numFmtId="0" fontId="43" fillId="18" borderId="0" applyNumberFormat="0" applyBorder="0" applyAlignment="0" applyProtection="0"/>
    <xf numFmtId="0" fontId="43" fillId="16" borderId="0" applyNumberFormat="0" applyBorder="0" applyAlignment="0" applyProtection="0"/>
    <xf numFmtId="0" fontId="43" fillId="9"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3" fillId="12" borderId="0" applyNumberFormat="0" applyBorder="0" applyAlignment="0" applyProtection="0"/>
    <xf numFmtId="0" fontId="43" fillId="17"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9" borderId="0" applyNumberFormat="0" applyBorder="0" applyAlignment="0" applyProtection="0"/>
    <xf numFmtId="0" fontId="43" fillId="19" borderId="0" applyNumberFormat="0" applyBorder="0" applyAlignment="0" applyProtection="0"/>
    <xf numFmtId="0" fontId="43" fillId="18"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18" borderId="0" applyNumberFormat="0" applyBorder="0" applyAlignment="0" applyProtection="0"/>
    <xf numFmtId="0" fontId="43" fillId="20" borderId="0" applyNumberFormat="0" applyBorder="0" applyAlignment="0" applyProtection="0"/>
    <xf numFmtId="0" fontId="44" fillId="8" borderId="1" applyNumberFormat="0" applyAlignment="0" applyProtection="0"/>
    <xf numFmtId="0" fontId="45" fillId="8" borderId="2" applyNumberFormat="0" applyAlignment="0" applyProtection="0"/>
    <xf numFmtId="0" fontId="2" fillId="23" borderId="3"/>
    <xf numFmtId="0" fontId="2" fillId="0" borderId="4"/>
    <xf numFmtId="0" fontId="3" fillId="24" borderId="0">
      <alignment horizontal="center"/>
    </xf>
    <xf numFmtId="0" fontId="4" fillId="24" borderId="0">
      <alignment horizontal="center" vertical="center"/>
    </xf>
    <xf numFmtId="0" fontId="5" fillId="25" borderId="0">
      <alignment horizontal="center" wrapText="1"/>
    </xf>
    <xf numFmtId="0" fontId="6" fillId="24" borderId="0">
      <alignment horizontal="center"/>
    </xf>
    <xf numFmtId="0" fontId="7" fillId="26" borderId="3" applyBorder="0">
      <protection locked="0"/>
    </xf>
    <xf numFmtId="172" fontId="36" fillId="0" borderId="0" applyFont="0" applyFill="0" applyBorder="0" applyAlignment="0" applyProtection="0"/>
    <xf numFmtId="0" fontId="46" fillId="15" borderId="2" applyNumberFormat="0" applyAlignment="0" applyProtection="0"/>
    <xf numFmtId="0" fontId="47" fillId="0" borderId="5" applyNumberFormat="0" applyFill="0" applyAlignment="0" applyProtection="0"/>
    <xf numFmtId="0" fontId="48" fillId="0" borderId="0" applyNumberForma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8" fillId="24" borderId="4">
      <alignment horizontal="left"/>
    </xf>
    <xf numFmtId="0" fontId="9" fillId="24" borderId="0">
      <alignment horizontal="left"/>
    </xf>
    <xf numFmtId="0" fontId="10" fillId="27" borderId="0">
      <alignment horizontal="right" vertical="top" textRotation="90" wrapText="1"/>
    </xf>
    <xf numFmtId="0" fontId="49" fillId="4" borderId="0" applyNumberFormat="0" applyBorder="0" applyAlignment="0" applyProtection="0"/>
    <xf numFmtId="0" fontId="29" fillId="0" borderId="0" applyNumberFormat="0" applyFill="0" applyBorder="0" applyAlignment="0" applyProtection="0">
      <alignment vertical="top"/>
      <protection locked="0"/>
    </xf>
    <xf numFmtId="0" fontId="11" fillId="0" borderId="0" applyNumberFormat="0" applyFill="0" applyBorder="0" applyAlignment="0" applyProtection="0"/>
    <xf numFmtId="167" fontId="67" fillId="0" borderId="0" applyNumberFormat="0" applyFill="0" applyBorder="0" applyAlignment="0" applyProtection="0"/>
    <xf numFmtId="0" fontId="29" fillId="0" borderId="0" applyNumberFormat="0" applyFill="0" applyBorder="0" applyAlignment="0" applyProtection="0">
      <alignment vertical="top"/>
      <protection locked="0"/>
    </xf>
    <xf numFmtId="0" fontId="68" fillId="0" borderId="0" applyNumberFormat="0" applyFill="0" applyBorder="0" applyAlignment="0" applyProtection="0"/>
    <xf numFmtId="0" fontId="62" fillId="0" borderId="0" applyNumberFormat="0" applyFill="0" applyBorder="0" applyAlignment="0" applyProtection="0">
      <alignment vertical="top"/>
      <protection locked="0"/>
    </xf>
    <xf numFmtId="0" fontId="12" fillId="25" borderId="0">
      <alignment horizontal="center"/>
    </xf>
    <xf numFmtId="0" fontId="2" fillId="24" borderId="6">
      <alignment wrapText="1"/>
    </xf>
    <xf numFmtId="0" fontId="2" fillId="24" borderId="7"/>
    <xf numFmtId="0" fontId="2" fillId="24" borderId="8"/>
    <xf numFmtId="0" fontId="2" fillId="24" borderId="9">
      <alignment horizontal="center" wrapText="1"/>
    </xf>
    <xf numFmtId="0" fontId="5" fillId="0" borderId="0" applyFont="0" applyFill="0" applyBorder="0" applyAlignment="0" applyProtection="0"/>
    <xf numFmtId="0" fontId="50" fillId="15" borderId="0" applyNumberFormat="0" applyBorder="0" applyAlignment="0" applyProtection="0"/>
    <xf numFmtId="0" fontId="66" fillId="0" borderId="0"/>
    <xf numFmtId="0" fontId="5" fillId="0" borderId="0"/>
    <xf numFmtId="0" fontId="2" fillId="0" borderId="0"/>
    <xf numFmtId="0" fontId="5" fillId="10" borderId="10" applyNumberFormat="0" applyFont="0" applyAlignment="0" applyProtection="0"/>
    <xf numFmtId="9" fontId="65" fillId="0" borderId="0" applyFont="0" applyFill="0" applyBorder="0" applyAlignment="0" applyProtection="0"/>
    <xf numFmtId="0" fontId="2" fillId="24" borderId="4"/>
    <xf numFmtId="0" fontId="4" fillId="24" borderId="0">
      <alignment horizontal="right"/>
    </xf>
    <xf numFmtId="0" fontId="13" fillId="28" borderId="0">
      <alignment horizontal="center"/>
    </xf>
    <xf numFmtId="0" fontId="14" fillId="25" borderId="0"/>
    <xf numFmtId="0" fontId="15" fillId="27" borderId="11">
      <alignment horizontal="left" vertical="top" wrapText="1"/>
    </xf>
    <xf numFmtId="0" fontId="15" fillId="27" borderId="12">
      <alignment horizontal="left" vertical="top"/>
    </xf>
    <xf numFmtId="0" fontId="51" fillId="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36" fillId="0" borderId="0"/>
    <xf numFmtId="0" fontId="66" fillId="0" borderId="0"/>
    <xf numFmtId="0" fontId="66" fillId="0" borderId="0"/>
    <xf numFmtId="0" fontId="5" fillId="0" borderId="0"/>
    <xf numFmtId="168" fontId="38" fillId="0" borderId="0"/>
    <xf numFmtId="0" fontId="66" fillId="0" borderId="0"/>
    <xf numFmtId="168" fontId="38" fillId="0" borderId="0"/>
    <xf numFmtId="0" fontId="5" fillId="0" borderId="0" applyNumberFormat="0" applyFill="0" applyBorder="0" applyAlignment="0" applyProtection="0"/>
    <xf numFmtId="0" fontId="5" fillId="0" borderId="0" applyNumberFormat="0" applyFill="0" applyBorder="0" applyAlignment="0" applyProtection="0"/>
    <xf numFmtId="0" fontId="66" fillId="0" borderId="0"/>
    <xf numFmtId="167" fontId="39" fillId="0" borderId="0"/>
    <xf numFmtId="0" fontId="42" fillId="0" borderId="0"/>
    <xf numFmtId="0" fontId="36" fillId="0" borderId="0"/>
    <xf numFmtId="0" fontId="5" fillId="0" borderId="0"/>
    <xf numFmtId="0" fontId="5" fillId="0" borderId="0"/>
    <xf numFmtId="0" fontId="16" fillId="0" borderId="0"/>
    <xf numFmtId="0" fontId="17" fillId="0" borderId="13"/>
    <xf numFmtId="0" fontId="18" fillId="0" borderId="0"/>
    <xf numFmtId="0" fontId="3" fillId="24" borderId="0">
      <alignment horizontal="center"/>
    </xf>
    <xf numFmtId="0" fontId="19" fillId="24" borderId="0"/>
    <xf numFmtId="0" fontId="52" fillId="0" borderId="14" applyNumberFormat="0" applyFill="0" applyAlignment="0" applyProtection="0"/>
    <xf numFmtId="0" fontId="53" fillId="0" borderId="15" applyNumberFormat="0" applyFill="0" applyAlignment="0" applyProtection="0"/>
    <xf numFmtId="0" fontId="54" fillId="0" borderId="16"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17" applyNumberFormat="0" applyFill="0" applyAlignment="0" applyProtection="0"/>
    <xf numFmtId="0" fontId="56" fillId="0" borderId="0" applyNumberFormat="0" applyFill="0" applyBorder="0" applyAlignment="0" applyProtection="0"/>
    <xf numFmtId="0" fontId="57" fillId="29" borderId="18" applyNumberFormat="0" applyAlignment="0" applyProtection="0"/>
  </cellStyleXfs>
  <cellXfs count="847">
    <xf numFmtId="0" fontId="0" fillId="0" borderId="0" xfId="0"/>
    <xf numFmtId="0" fontId="69" fillId="0" borderId="0" xfId="0" applyFont="1"/>
    <xf numFmtId="0" fontId="70" fillId="0" borderId="19" xfId="0" applyFont="1" applyBorder="1" applyAlignment="1">
      <alignment horizontal="left" wrapText="1"/>
    </xf>
    <xf numFmtId="1" fontId="70" fillId="0" borderId="19" xfId="0" applyNumberFormat="1" applyFont="1" applyBorder="1" applyAlignment="1">
      <alignment horizontal="right"/>
    </xf>
    <xf numFmtId="1" fontId="70" fillId="0" borderId="20" xfId="0" applyNumberFormat="1" applyFont="1" applyBorder="1" applyAlignment="1">
      <alignment horizontal="right"/>
    </xf>
    <xf numFmtId="0" fontId="70" fillId="0" borderId="7" xfId="0" applyFont="1" applyBorder="1" applyAlignment="1">
      <alignment horizontal="left" wrapText="1"/>
    </xf>
    <xf numFmtId="1" fontId="70" fillId="0" borderId="7" xfId="0" applyNumberFormat="1" applyFont="1" applyBorder="1" applyAlignment="1">
      <alignment horizontal="right"/>
    </xf>
    <xf numFmtId="1" fontId="70" fillId="0" borderId="21" xfId="0" applyNumberFormat="1" applyFont="1" applyBorder="1" applyAlignment="1">
      <alignment horizontal="right"/>
    </xf>
    <xf numFmtId="1" fontId="70" fillId="0" borderId="21" xfId="0" applyNumberFormat="1" applyFont="1" applyBorder="1" applyAlignment="1">
      <alignment horizontal="right" wrapText="1"/>
    </xf>
    <xf numFmtId="0" fontId="69" fillId="0" borderId="0" xfId="0" applyFont="1" applyAlignment="1">
      <alignment wrapText="1"/>
    </xf>
    <xf numFmtId="0" fontId="71" fillId="0" borderId="0" xfId="0" applyFont="1" applyAlignment="1">
      <alignment vertical="center"/>
    </xf>
    <xf numFmtId="0" fontId="20" fillId="0" borderId="21" xfId="122" applyFont="1" applyFill="1" applyBorder="1" applyAlignment="1">
      <alignment vertical="center"/>
    </xf>
    <xf numFmtId="0" fontId="20" fillId="0" borderId="0" xfId="122" applyFont="1" applyFill="1" applyBorder="1" applyAlignment="1">
      <alignment vertical="center"/>
    </xf>
    <xf numFmtId="0" fontId="20" fillId="0" borderId="0" xfId="122" applyFont="1" applyFill="1" applyBorder="1" applyAlignment="1">
      <alignment horizontal="center" vertical="center"/>
    </xf>
    <xf numFmtId="1" fontId="21" fillId="0" borderId="22" xfId="122" applyNumberFormat="1" applyFont="1" applyFill="1" applyBorder="1" applyAlignment="1">
      <alignment horizontal="right" vertical="center"/>
    </xf>
    <xf numFmtId="10" fontId="70" fillId="0" borderId="0" xfId="93" applyNumberFormat="1" applyFont="1" applyFill="1" applyBorder="1"/>
    <xf numFmtId="1" fontId="21" fillId="0" borderId="21" xfId="122" applyNumberFormat="1" applyFont="1" applyFill="1" applyBorder="1" applyAlignment="1">
      <alignment horizontal="right" vertical="center"/>
    </xf>
    <xf numFmtId="2" fontId="70" fillId="0" borderId="0" xfId="93" applyNumberFormat="1" applyFont="1" applyBorder="1" applyAlignment="1">
      <alignment horizontal="right"/>
    </xf>
    <xf numFmtId="0" fontId="21" fillId="0" borderId="0" xfId="122" applyFont="1" applyFill="1" applyBorder="1" applyAlignment="1">
      <alignment vertical="center" wrapText="1"/>
    </xf>
    <xf numFmtId="1" fontId="21" fillId="0" borderId="7" xfId="122" applyNumberFormat="1" applyFont="1" applyFill="1" applyBorder="1" applyAlignment="1">
      <alignment horizontal="right" vertical="center"/>
    </xf>
    <xf numFmtId="1" fontId="21" fillId="0" borderId="23" xfId="122" applyNumberFormat="1" applyFont="1" applyFill="1" applyBorder="1" applyAlignment="1">
      <alignment horizontal="right" vertical="center"/>
    </xf>
    <xf numFmtId="2" fontId="70" fillId="0" borderId="8" xfId="93" applyNumberFormat="1" applyFont="1" applyBorder="1" applyAlignment="1">
      <alignment horizontal="right"/>
    </xf>
    <xf numFmtId="1" fontId="21" fillId="0" borderId="21" xfId="122" applyNumberFormat="1" applyFont="1" applyFill="1" applyBorder="1" applyAlignment="1">
      <alignment vertical="center"/>
    </xf>
    <xf numFmtId="2" fontId="70" fillId="0" borderId="0" xfId="93" applyNumberFormat="1" applyFont="1" applyBorder="1" applyAlignment="1"/>
    <xf numFmtId="1" fontId="21" fillId="0" borderId="9" xfId="122" applyNumberFormat="1" applyFont="1" applyFill="1" applyBorder="1" applyAlignment="1">
      <alignment horizontal="right" vertical="center"/>
    </xf>
    <xf numFmtId="10" fontId="70" fillId="0" borderId="8" xfId="93" applyNumberFormat="1" applyFont="1" applyFill="1" applyBorder="1"/>
    <xf numFmtId="1" fontId="21" fillId="0" borderId="23" xfId="122" applyNumberFormat="1" applyFont="1" applyFill="1" applyBorder="1" applyAlignment="1">
      <alignment vertical="center"/>
    </xf>
    <xf numFmtId="2" fontId="70" fillId="0" borderId="8" xfId="93" applyNumberFormat="1" applyFont="1" applyBorder="1" applyAlignment="1"/>
    <xf numFmtId="164" fontId="70" fillId="0" borderId="24" xfId="0" applyNumberFormat="1" applyFont="1" applyFill="1" applyBorder="1" applyAlignment="1">
      <alignment horizontal="left" wrapText="1"/>
    </xf>
    <xf numFmtId="164" fontId="70" fillId="0" borderId="21" xfId="0" applyNumberFormat="1" applyFont="1" applyFill="1" applyBorder="1" applyAlignment="1">
      <alignment horizontal="right"/>
    </xf>
    <xf numFmtId="0" fontId="0" fillId="0" borderId="0" xfId="0" applyAlignment="1"/>
    <xf numFmtId="164" fontId="70" fillId="0" borderId="7" xfId="0" applyNumberFormat="1" applyFont="1" applyFill="1" applyBorder="1"/>
    <xf numFmtId="164" fontId="70" fillId="0" borderId="19" xfId="0" applyNumberFormat="1" applyFont="1" applyFill="1" applyBorder="1"/>
    <xf numFmtId="164" fontId="70" fillId="0" borderId="0" xfId="0" applyNumberFormat="1" applyFont="1"/>
    <xf numFmtId="164" fontId="70" fillId="0" borderId="9" xfId="0" applyNumberFormat="1" applyFont="1" applyFill="1" applyBorder="1"/>
    <xf numFmtId="164" fontId="70" fillId="0" borderId="8" xfId="0" applyNumberFormat="1" applyFont="1" applyBorder="1"/>
    <xf numFmtId="0" fontId="5" fillId="0" borderId="0" xfId="101"/>
    <xf numFmtId="165" fontId="25" fillId="0" borderId="0" xfId="101" applyNumberFormat="1" applyFont="1" applyFill="1" applyBorder="1" applyAlignment="1">
      <alignment horizontal="center"/>
    </xf>
    <xf numFmtId="0" fontId="25" fillId="0" borderId="25" xfId="101" applyFont="1" applyBorder="1" applyAlignment="1">
      <alignment horizontal="left" wrapText="1"/>
    </xf>
    <xf numFmtId="0" fontId="25" fillId="0" borderId="24" xfId="101" applyFont="1" applyFill="1" applyBorder="1" applyAlignment="1">
      <alignment horizontal="center" wrapText="1"/>
    </xf>
    <xf numFmtId="0" fontId="25" fillId="0" borderId="25" xfId="101" applyFont="1" applyFill="1" applyBorder="1" applyAlignment="1">
      <alignment horizontal="left" wrapText="1"/>
    </xf>
    <xf numFmtId="0" fontId="5" fillId="0" borderId="0" xfId="101" applyFill="1"/>
    <xf numFmtId="0" fontId="25" fillId="31" borderId="25" xfId="101" applyFont="1" applyFill="1" applyBorder="1" applyAlignment="1">
      <alignment horizontal="left" wrapText="1"/>
    </xf>
    <xf numFmtId="165" fontId="25" fillId="31" borderId="25" xfId="101" applyNumberFormat="1" applyFont="1" applyFill="1" applyBorder="1" applyAlignment="1">
      <alignment horizontal="center"/>
    </xf>
    <xf numFmtId="0" fontId="25" fillId="0" borderId="26" xfId="101" applyFont="1" applyBorder="1" applyAlignment="1">
      <alignment horizontal="center" wrapText="1"/>
    </xf>
    <xf numFmtId="0" fontId="25" fillId="0" borderId="27" xfId="101" applyFont="1" applyBorder="1" applyAlignment="1">
      <alignment horizontal="center" wrapText="1"/>
    </xf>
    <xf numFmtId="0" fontId="5" fillId="0" borderId="28" xfId="101" applyBorder="1"/>
    <xf numFmtId="0" fontId="70" fillId="26" borderId="29" xfId="0" applyFont="1" applyFill="1" applyBorder="1" applyAlignment="1">
      <alignment horizontal="left" wrapText="1"/>
    </xf>
    <xf numFmtId="0" fontId="70" fillId="26" borderId="24" xfId="0" applyFont="1" applyFill="1" applyBorder="1" applyAlignment="1">
      <alignment horizontal="left" wrapText="1"/>
    </xf>
    <xf numFmtId="164" fontId="70" fillId="0" borderId="0" xfId="0" applyNumberFormat="1" applyFont="1" applyBorder="1" applyAlignment="1">
      <alignment horizontal="right"/>
    </xf>
    <xf numFmtId="0" fontId="69" fillId="0" borderId="0" xfId="0" applyFont="1" applyBorder="1" applyAlignment="1">
      <alignment horizontal="center" vertical="center"/>
    </xf>
    <xf numFmtId="0" fontId="0" fillId="0" borderId="0" xfId="0" applyAlignment="1">
      <alignment wrapText="1"/>
    </xf>
    <xf numFmtId="0" fontId="72" fillId="0" borderId="0" xfId="0" applyFont="1" applyAlignment="1"/>
    <xf numFmtId="0" fontId="73" fillId="0" borderId="0" xfId="0" applyFont="1" applyAlignment="1">
      <alignment wrapText="1"/>
    </xf>
    <xf numFmtId="0" fontId="70" fillId="0" borderId="28" xfId="0" applyFont="1" applyBorder="1" applyAlignment="1">
      <alignment horizontal="left" wrapText="1"/>
    </xf>
    <xf numFmtId="164" fontId="70" fillId="0" borderId="19" xfId="0" applyNumberFormat="1" applyFont="1" applyBorder="1" applyAlignment="1">
      <alignment horizontal="right" wrapText="1"/>
    </xf>
    <xf numFmtId="164" fontId="70" fillId="0" borderId="28" xfId="0" applyNumberFormat="1" applyFont="1" applyBorder="1" applyAlignment="1">
      <alignment horizontal="right" wrapText="1"/>
    </xf>
    <xf numFmtId="164" fontId="70" fillId="0" borderId="7" xfId="0" applyNumberFormat="1" applyFont="1" applyBorder="1" applyAlignment="1">
      <alignment horizontal="right" wrapText="1"/>
    </xf>
    <xf numFmtId="164" fontId="70" fillId="0" borderId="0" xfId="0" applyNumberFormat="1" applyFont="1" applyBorder="1" applyAlignment="1">
      <alignment horizontal="right" wrapText="1"/>
    </xf>
    <xf numFmtId="164" fontId="70" fillId="0" borderId="24" xfId="0" applyNumberFormat="1" applyFont="1" applyBorder="1" applyAlignment="1">
      <alignment horizontal="right"/>
    </xf>
    <xf numFmtId="164" fontId="70" fillId="0" borderId="9" xfId="0" applyNumberFormat="1" applyFont="1" applyBorder="1" applyAlignment="1">
      <alignment horizontal="right"/>
    </xf>
    <xf numFmtId="164" fontId="70" fillId="0" borderId="8" xfId="0" applyNumberFormat="1" applyFont="1" applyBorder="1" applyAlignment="1">
      <alignment horizontal="right"/>
    </xf>
    <xf numFmtId="0" fontId="74" fillId="0" borderId="0" xfId="0" applyFont="1"/>
    <xf numFmtId="164" fontId="70" fillId="0" borderId="8" xfId="0" applyNumberFormat="1" applyFont="1" applyFill="1" applyBorder="1" applyAlignment="1">
      <alignment horizontal="left" wrapText="1"/>
    </xf>
    <xf numFmtId="0" fontId="70" fillId="0" borderId="19" xfId="0" applyFont="1" applyBorder="1" applyAlignment="1">
      <alignment horizontal="right"/>
    </xf>
    <xf numFmtId="0" fontId="70" fillId="0" borderId="28" xfId="0" applyFont="1" applyBorder="1" applyAlignment="1">
      <alignment horizontal="right"/>
    </xf>
    <xf numFmtId="0" fontId="70" fillId="0" borderId="24" xfId="0" applyFont="1" applyBorder="1" applyAlignment="1">
      <alignment horizontal="left"/>
    </xf>
    <xf numFmtId="0" fontId="70" fillId="0" borderId="7" xfId="0" applyFont="1" applyBorder="1" applyAlignment="1">
      <alignment horizontal="right"/>
    </xf>
    <xf numFmtId="0" fontId="70" fillId="0" borderId="0" xfId="0" applyFont="1" applyBorder="1" applyAlignment="1">
      <alignment horizontal="right"/>
    </xf>
    <xf numFmtId="0" fontId="74" fillId="0" borderId="0" xfId="0" applyFont="1" applyAlignment="1"/>
    <xf numFmtId="0" fontId="70" fillId="26" borderId="0" xfId="0" applyFont="1" applyFill="1" applyBorder="1" applyAlignment="1">
      <alignment horizontal="left" wrapText="1"/>
    </xf>
    <xf numFmtId="0" fontId="70" fillId="26" borderId="8" xfId="0" applyFont="1" applyFill="1" applyBorder="1" applyAlignment="1">
      <alignment horizontal="left" wrapText="1"/>
    </xf>
    <xf numFmtId="0" fontId="70" fillId="0" borderId="0" xfId="0" applyFont="1" applyFill="1" applyBorder="1" applyAlignment="1">
      <alignment horizontal="left" wrapText="1"/>
    </xf>
    <xf numFmtId="164" fontId="70" fillId="0" borderId="0" xfId="0" applyNumberFormat="1" applyFont="1" applyFill="1" applyBorder="1" applyAlignment="1">
      <alignment horizontal="right" wrapText="1"/>
    </xf>
    <xf numFmtId="164" fontId="70" fillId="0" borderId="29" xfId="0" applyNumberFormat="1" applyFont="1" applyBorder="1" applyAlignment="1">
      <alignment horizontal="left" wrapText="1"/>
    </xf>
    <xf numFmtId="164" fontId="70" fillId="0" borderId="24" xfId="0" applyNumberFormat="1" applyFont="1" applyBorder="1" applyAlignment="1">
      <alignment horizontal="left" wrapText="1"/>
    </xf>
    <xf numFmtId="164" fontId="70" fillId="0" borderId="7" xfId="0" applyNumberFormat="1" applyFont="1" applyFill="1" applyBorder="1" applyAlignment="1">
      <alignment horizontal="right" wrapText="1"/>
    </xf>
    <xf numFmtId="164" fontId="70" fillId="0" borderId="19" xfId="0" applyNumberFormat="1" applyFont="1" applyBorder="1" applyAlignment="1">
      <alignment wrapText="1"/>
    </xf>
    <xf numFmtId="164" fontId="70" fillId="0" borderId="20" xfId="0" applyNumberFormat="1" applyFont="1" applyBorder="1" applyAlignment="1">
      <alignment wrapText="1"/>
    </xf>
    <xf numFmtId="164" fontId="70" fillId="0" borderId="7" xfId="0" applyNumberFormat="1" applyFont="1" applyBorder="1" applyAlignment="1">
      <alignment wrapText="1"/>
    </xf>
    <xf numFmtId="164" fontId="70" fillId="0" borderId="21" xfId="0" applyNumberFormat="1" applyFont="1" applyBorder="1" applyAlignment="1">
      <alignment wrapText="1"/>
    </xf>
    <xf numFmtId="164" fontId="70" fillId="0" borderId="24" xfId="0" applyNumberFormat="1" applyFont="1" applyBorder="1" applyAlignment="1">
      <alignment wrapText="1"/>
    </xf>
    <xf numFmtId="164" fontId="70" fillId="0" borderId="9" xfId="0" applyNumberFormat="1" applyFont="1" applyFill="1" applyBorder="1" applyAlignment="1">
      <alignment wrapText="1"/>
    </xf>
    <xf numFmtId="164" fontId="70" fillId="0" borderId="28" xfId="0" applyNumberFormat="1" applyFont="1" applyBorder="1" applyAlignment="1"/>
    <xf numFmtId="164" fontId="70" fillId="0" borderId="20" xfId="0" applyNumberFormat="1" applyFont="1" applyBorder="1" applyAlignment="1"/>
    <xf numFmtId="164" fontId="70" fillId="0" borderId="19" xfId="0" applyNumberFormat="1" applyFont="1" applyFill="1" applyBorder="1" applyAlignment="1"/>
    <xf numFmtId="164" fontId="70" fillId="26" borderId="24" xfId="0" applyNumberFormat="1" applyFont="1" applyFill="1" applyBorder="1" applyAlignment="1">
      <alignment wrapText="1"/>
    </xf>
    <xf numFmtId="164" fontId="70" fillId="26" borderId="7" xfId="0" applyNumberFormat="1" applyFont="1" applyFill="1" applyBorder="1" applyAlignment="1">
      <alignment wrapText="1"/>
    </xf>
    <xf numFmtId="164" fontId="70" fillId="26" borderId="21" xfId="0" applyNumberFormat="1" applyFont="1" applyFill="1" applyBorder="1" applyAlignment="1">
      <alignment wrapText="1"/>
    </xf>
    <xf numFmtId="0" fontId="70" fillId="0" borderId="28" xfId="0" applyFont="1" applyFill="1" applyBorder="1" applyAlignment="1">
      <alignment horizontal="left" wrapText="1"/>
    </xf>
    <xf numFmtId="164" fontId="70" fillId="0" borderId="19" xfId="0" applyNumberFormat="1" applyFont="1" applyFill="1" applyBorder="1" applyAlignment="1">
      <alignment horizontal="right" wrapText="1"/>
    </xf>
    <xf numFmtId="164" fontId="70" fillId="0" borderId="28" xfId="0" applyNumberFormat="1" applyFont="1" applyFill="1" applyBorder="1" applyAlignment="1">
      <alignment horizontal="right" wrapText="1"/>
    </xf>
    <xf numFmtId="164" fontId="70" fillId="26" borderId="24" xfId="0" applyNumberFormat="1" applyFont="1" applyFill="1" applyBorder="1" applyAlignment="1">
      <alignment horizontal="right" wrapText="1"/>
    </xf>
    <xf numFmtId="164" fontId="70" fillId="26" borderId="0" xfId="0" applyNumberFormat="1" applyFont="1" applyFill="1" applyBorder="1" applyAlignment="1">
      <alignment horizontal="right" wrapText="1"/>
    </xf>
    <xf numFmtId="164" fontId="70" fillId="0" borderId="23" xfId="0" applyNumberFormat="1" applyFont="1" applyFill="1" applyBorder="1" applyAlignment="1">
      <alignment wrapText="1"/>
    </xf>
    <xf numFmtId="0" fontId="5" fillId="0" borderId="0" xfId="101" applyFont="1" applyFill="1"/>
    <xf numFmtId="0" fontId="21" fillId="32" borderId="19" xfId="101" applyFont="1" applyFill="1" applyBorder="1" applyAlignment="1">
      <alignment horizontal="left"/>
    </xf>
    <xf numFmtId="166" fontId="21" fillId="0" borderId="20" xfId="101" applyNumberFormat="1" applyFont="1" applyFill="1" applyBorder="1" applyAlignment="1">
      <alignment horizontal="right"/>
    </xf>
    <xf numFmtId="166" fontId="21" fillId="0" borderId="28" xfId="101" applyNumberFormat="1" applyFont="1" applyFill="1" applyBorder="1" applyAlignment="1">
      <alignment horizontal="right"/>
    </xf>
    <xf numFmtId="166" fontId="25" fillId="0" borderId="28" xfId="101" applyNumberFormat="1" applyFont="1" applyFill="1" applyBorder="1" applyAlignment="1">
      <alignment horizontal="right"/>
    </xf>
    <xf numFmtId="166" fontId="21" fillId="32" borderId="28" xfId="101" applyNumberFormat="1" applyFont="1" applyFill="1" applyBorder="1" applyAlignment="1">
      <alignment horizontal="right"/>
    </xf>
    <xf numFmtId="166" fontId="21" fillId="33" borderId="21" xfId="101" applyNumberFormat="1" applyFont="1" applyFill="1" applyBorder="1" applyAlignment="1">
      <alignment horizontal="right"/>
    </xf>
    <xf numFmtId="0" fontId="21" fillId="32" borderId="7" xfId="101" applyFont="1" applyFill="1" applyBorder="1" applyAlignment="1">
      <alignment horizontal="left"/>
    </xf>
    <xf numFmtId="166" fontId="21" fillId="32" borderId="21" xfId="101" applyNumberFormat="1" applyFont="1" applyFill="1" applyBorder="1" applyAlignment="1">
      <alignment horizontal="right"/>
    </xf>
    <xf numFmtId="166" fontId="21" fillId="0" borderId="0" xfId="101" applyNumberFormat="1" applyFont="1" applyFill="1" applyBorder="1" applyAlignment="1">
      <alignment horizontal="right"/>
    </xf>
    <xf numFmtId="166" fontId="25" fillId="0" borderId="0" xfId="101" applyNumberFormat="1" applyFont="1" applyFill="1" applyBorder="1" applyAlignment="1">
      <alignment horizontal="right"/>
    </xf>
    <xf numFmtId="166" fontId="21" fillId="0" borderId="21" xfId="101" applyNumberFormat="1" applyFont="1" applyFill="1" applyBorder="1" applyAlignment="1">
      <alignment horizontal="right"/>
    </xf>
    <xf numFmtId="166" fontId="21" fillId="32" borderId="0" xfId="101" applyNumberFormat="1" applyFont="1" applyFill="1" applyBorder="1" applyAlignment="1">
      <alignment horizontal="right"/>
    </xf>
    <xf numFmtId="0" fontId="5" fillId="0" borderId="0" xfId="101" applyFont="1" applyFill="1" applyAlignment="1">
      <alignment horizontal="center"/>
    </xf>
    <xf numFmtId="0" fontId="5" fillId="0" borderId="0" xfId="101" applyAlignment="1">
      <alignment horizontal="center"/>
    </xf>
    <xf numFmtId="0" fontId="2" fillId="0" borderId="0" xfId="101" applyFont="1" applyFill="1"/>
    <xf numFmtId="166" fontId="21" fillId="32" borderId="20" xfId="101" applyNumberFormat="1" applyFont="1" applyFill="1" applyBorder="1" applyAlignment="1">
      <alignment horizontal="right"/>
    </xf>
    <xf numFmtId="166" fontId="25" fillId="32" borderId="28" xfId="101" applyNumberFormat="1" applyFont="1" applyFill="1" applyBorder="1" applyAlignment="1">
      <alignment horizontal="right"/>
    </xf>
    <xf numFmtId="166" fontId="25" fillId="32" borderId="0" xfId="101" applyNumberFormat="1" applyFont="1" applyFill="1" applyBorder="1" applyAlignment="1">
      <alignment horizontal="right"/>
    </xf>
    <xf numFmtId="166" fontId="27" fillId="0" borderId="0" xfId="101" applyNumberFormat="1" applyFont="1" applyBorder="1" applyAlignment="1">
      <alignment horizontal="center"/>
    </xf>
    <xf numFmtId="166" fontId="28" fillId="0" borderId="0" xfId="101" applyNumberFormat="1" applyFont="1" applyBorder="1" applyAlignment="1">
      <alignment horizontal="center"/>
    </xf>
    <xf numFmtId="166" fontId="27" fillId="0" borderId="0" xfId="101" applyNumberFormat="1" applyFont="1" applyFill="1" applyBorder="1" applyAlignment="1">
      <alignment horizontal="center"/>
    </xf>
    <xf numFmtId="166" fontId="27" fillId="26" borderId="0" xfId="101" applyNumberFormat="1" applyFont="1" applyFill="1" applyBorder="1" applyAlignment="1">
      <alignment horizontal="center"/>
    </xf>
    <xf numFmtId="166" fontId="28" fillId="26" borderId="0" xfId="101" applyNumberFormat="1" applyFont="1" applyFill="1" applyBorder="1" applyAlignment="1">
      <alignment horizontal="center"/>
    </xf>
    <xf numFmtId="0" fontId="2" fillId="0" borderId="0" xfId="101" applyFont="1" applyFill="1" applyAlignment="1">
      <alignment horizontal="center"/>
    </xf>
    <xf numFmtId="0" fontId="75" fillId="0" borderId="0" xfId="0" applyFont="1" applyAlignment="1"/>
    <xf numFmtId="0" fontId="12" fillId="0" borderId="0" xfId="0" applyFont="1" applyFill="1" applyBorder="1" applyAlignment="1">
      <alignment vertical="center"/>
    </xf>
    <xf numFmtId="0" fontId="5" fillId="0" borderId="0" xfId="0" applyFont="1" applyAlignment="1">
      <alignment wrapText="1"/>
    </xf>
    <xf numFmtId="0" fontId="5" fillId="0" borderId="0" xfId="0" applyFont="1" applyAlignment="1"/>
    <xf numFmtId="0" fontId="21" fillId="0" borderId="0" xfId="0" applyFont="1" applyFill="1" applyBorder="1" applyAlignment="1">
      <alignment vertical="center"/>
    </xf>
    <xf numFmtId="0" fontId="71" fillId="0" borderId="0" xfId="0" applyFont="1" applyAlignment="1">
      <alignment vertical="center" wrapText="1"/>
    </xf>
    <xf numFmtId="164" fontId="70" fillId="0" borderId="7" xfId="0" applyNumberFormat="1" applyFont="1" applyBorder="1" applyAlignment="1">
      <alignment horizontal="right"/>
    </xf>
    <xf numFmtId="0" fontId="70" fillId="0" borderId="29" xfId="0" applyFont="1" applyBorder="1" applyAlignment="1">
      <alignment horizontal="left" wrapText="1"/>
    </xf>
    <xf numFmtId="0" fontId="70" fillId="0" borderId="19" xfId="0" applyFont="1" applyBorder="1" applyAlignment="1">
      <alignment horizontal="right" wrapText="1"/>
    </xf>
    <xf numFmtId="0" fontId="70" fillId="0" borderId="28" xfId="0" applyFont="1" applyBorder="1" applyAlignment="1">
      <alignment horizontal="right" wrapText="1"/>
    </xf>
    <xf numFmtId="0" fontId="73" fillId="0" borderId="0" xfId="0" applyFont="1" applyAlignment="1"/>
    <xf numFmtId="0" fontId="21" fillId="0" borderId="0" xfId="122" applyFont="1" applyFill="1" applyBorder="1" applyAlignment="1">
      <alignment horizontal="left" vertical="center"/>
    </xf>
    <xf numFmtId="0" fontId="21" fillId="0" borderId="30" xfId="122" applyFont="1" applyFill="1" applyBorder="1" applyAlignment="1">
      <alignment horizontal="left" vertical="center"/>
    </xf>
    <xf numFmtId="0" fontId="12" fillId="0" borderId="0" xfId="101" applyFont="1" applyFill="1" applyAlignment="1"/>
    <xf numFmtId="0" fontId="12" fillId="0" borderId="0" xfId="122" applyFont="1" applyFill="1" applyBorder="1" applyAlignment="1">
      <alignment vertical="center"/>
    </xf>
    <xf numFmtId="0" fontId="71" fillId="0" borderId="0" xfId="0" applyFont="1" applyBorder="1" applyAlignment="1">
      <alignment vertical="center"/>
    </xf>
    <xf numFmtId="0" fontId="25" fillId="0" borderId="31" xfId="101" applyFont="1" applyFill="1" applyBorder="1" applyAlignment="1">
      <alignment horizontal="left" wrapText="1"/>
    </xf>
    <xf numFmtId="0" fontId="24" fillId="0" borderId="0" xfId="0" applyFont="1" applyAlignment="1"/>
    <xf numFmtId="164" fontId="70" fillId="0" borderId="19" xfId="0" applyNumberFormat="1" applyFont="1" applyFill="1" applyBorder="1" applyAlignment="1">
      <alignment horizontal="right"/>
    </xf>
    <xf numFmtId="0" fontId="70" fillId="0" borderId="21" xfId="0" applyFont="1" applyFill="1" applyBorder="1" applyAlignment="1">
      <alignment horizontal="right" wrapText="1"/>
    </xf>
    <xf numFmtId="1" fontId="70" fillId="0" borderId="29" xfId="0" applyNumberFormat="1" applyFont="1" applyBorder="1" applyAlignment="1">
      <alignment horizontal="right"/>
    </xf>
    <xf numFmtId="1" fontId="70" fillId="0" borderId="24" xfId="0" applyNumberFormat="1" applyFont="1" applyBorder="1" applyAlignment="1">
      <alignment horizontal="right"/>
    </xf>
    <xf numFmtId="0" fontId="70" fillId="0" borderId="0" xfId="0" applyFont="1" applyAlignment="1">
      <alignment horizontal="right"/>
    </xf>
    <xf numFmtId="0" fontId="70" fillId="0" borderId="24" xfId="0" applyFont="1" applyFill="1" applyBorder="1" applyAlignment="1">
      <alignment horizontal="left" wrapText="1"/>
    </xf>
    <xf numFmtId="164" fontId="70" fillId="26" borderId="21" xfId="0" applyNumberFormat="1" applyFont="1" applyFill="1" applyBorder="1" applyAlignment="1">
      <alignment horizontal="right" wrapText="1"/>
    </xf>
    <xf numFmtId="0" fontId="70" fillId="34" borderId="7" xfId="0" applyFont="1" applyFill="1" applyBorder="1" applyAlignment="1">
      <alignment horizontal="left" wrapText="1"/>
    </xf>
    <xf numFmtId="0" fontId="70" fillId="34" borderId="7" xfId="0" applyNumberFormat="1" applyFont="1" applyFill="1" applyBorder="1" applyAlignment="1">
      <alignment horizontal="right"/>
    </xf>
    <xf numFmtId="1" fontId="70" fillId="34" borderId="7" xfId="0" applyNumberFormat="1" applyFont="1" applyFill="1" applyBorder="1" applyAlignment="1">
      <alignment horizontal="right"/>
    </xf>
    <xf numFmtId="1" fontId="70" fillId="34" borderId="24" xfId="0" applyNumberFormat="1" applyFont="1" applyFill="1" applyBorder="1" applyAlignment="1">
      <alignment horizontal="right"/>
    </xf>
    <xf numFmtId="1" fontId="70" fillId="34" borderId="21" xfId="0" applyNumberFormat="1" applyFont="1" applyFill="1" applyBorder="1" applyAlignment="1">
      <alignment horizontal="right"/>
    </xf>
    <xf numFmtId="0" fontId="70" fillId="34" borderId="9" xfId="0" applyFont="1" applyFill="1" applyBorder="1" applyAlignment="1">
      <alignment horizontal="left" wrapText="1"/>
    </xf>
    <xf numFmtId="1" fontId="70" fillId="34" borderId="9" xfId="0" applyNumberFormat="1" applyFont="1" applyFill="1" applyBorder="1" applyAlignment="1">
      <alignment horizontal="right"/>
    </xf>
    <xf numFmtId="1" fontId="70" fillId="34" borderId="23" xfId="0" applyNumberFormat="1" applyFont="1" applyFill="1" applyBorder="1" applyAlignment="1">
      <alignment horizontal="right"/>
    </xf>
    <xf numFmtId="164" fontId="70" fillId="34" borderId="24" xfId="0" applyNumberFormat="1" applyFont="1" applyFill="1" applyBorder="1" applyAlignment="1">
      <alignment horizontal="left" wrapText="1"/>
    </xf>
    <xf numFmtId="164" fontId="70" fillId="34" borderId="21" xfId="0" applyNumberFormat="1" applyFont="1" applyFill="1" applyBorder="1" applyAlignment="1">
      <alignment horizontal="right"/>
    </xf>
    <xf numFmtId="0" fontId="70" fillId="34" borderId="21" xfId="0" applyFont="1" applyFill="1" applyBorder="1" applyAlignment="1">
      <alignment horizontal="right" wrapText="1"/>
    </xf>
    <xf numFmtId="164" fontId="70" fillId="34" borderId="7" xfId="0" applyNumberFormat="1" applyFont="1" applyFill="1" applyBorder="1" applyAlignment="1">
      <alignment horizontal="right"/>
    </xf>
    <xf numFmtId="164" fontId="70" fillId="34" borderId="23" xfId="0" applyNumberFormat="1" applyFont="1" applyFill="1" applyBorder="1" applyAlignment="1">
      <alignment horizontal="right"/>
    </xf>
    <xf numFmtId="0" fontId="70" fillId="34" borderId="23" xfId="0" applyFont="1" applyFill="1" applyBorder="1" applyAlignment="1">
      <alignment horizontal="right" wrapText="1"/>
    </xf>
    <xf numFmtId="0" fontId="70" fillId="34" borderId="30" xfId="0" applyFont="1" applyFill="1" applyBorder="1" applyAlignment="1">
      <alignment horizontal="center" vertical="center" wrapText="1"/>
    </xf>
    <xf numFmtId="0" fontId="70" fillId="34" borderId="23" xfId="0" applyFont="1" applyFill="1" applyBorder="1" applyAlignment="1">
      <alignment horizontal="center" vertical="center" wrapText="1"/>
    </xf>
    <xf numFmtId="0" fontId="70" fillId="34" borderId="4" xfId="0" applyFont="1" applyFill="1" applyBorder="1" applyAlignment="1">
      <alignment horizontal="center" vertical="center" wrapText="1"/>
    </xf>
    <xf numFmtId="0" fontId="70" fillId="34" borderId="11" xfId="0" applyFont="1" applyFill="1" applyBorder="1" applyAlignment="1">
      <alignment horizontal="center" vertical="center" wrapText="1"/>
    </xf>
    <xf numFmtId="0" fontId="70" fillId="34" borderId="12" xfId="0" applyFont="1" applyFill="1" applyBorder="1" applyAlignment="1">
      <alignment horizontal="center" vertical="center" wrapText="1"/>
    </xf>
    <xf numFmtId="164" fontId="70" fillId="34" borderId="7" xfId="0" applyNumberFormat="1" applyFont="1" applyFill="1" applyBorder="1"/>
    <xf numFmtId="164" fontId="70" fillId="34" borderId="0" xfId="0" applyNumberFormat="1" applyFont="1" applyFill="1" applyBorder="1"/>
    <xf numFmtId="0" fontId="70" fillId="34" borderId="24" xfId="0" applyFont="1" applyFill="1" applyBorder="1" applyAlignment="1">
      <alignment horizontal="left" wrapText="1"/>
    </xf>
    <xf numFmtId="164" fontId="70" fillId="34" borderId="21" xfId="0" applyNumberFormat="1" applyFont="1" applyFill="1" applyBorder="1" applyAlignment="1"/>
    <xf numFmtId="164" fontId="70" fillId="34" borderId="7" xfId="0" applyNumberFormat="1" applyFont="1" applyFill="1" applyBorder="1" applyAlignment="1"/>
    <xf numFmtId="164" fontId="70" fillId="34" borderId="0" xfId="0" applyNumberFormat="1" applyFont="1" applyFill="1" applyBorder="1" applyAlignment="1"/>
    <xf numFmtId="0" fontId="70" fillId="34" borderId="7" xfId="0" applyFont="1" applyFill="1" applyBorder="1" applyAlignment="1">
      <alignment horizontal="right"/>
    </xf>
    <xf numFmtId="0" fontId="70" fillId="34" borderId="0" xfId="0" applyFont="1" applyFill="1" applyBorder="1" applyAlignment="1">
      <alignment horizontal="right"/>
    </xf>
    <xf numFmtId="164" fontId="70" fillId="34" borderId="24" xfId="0" applyNumberFormat="1" applyFont="1" applyFill="1" applyBorder="1" applyAlignment="1">
      <alignment wrapText="1"/>
    </xf>
    <xf numFmtId="164" fontId="70" fillId="34" borderId="7" xfId="0" applyNumberFormat="1" applyFont="1" applyFill="1" applyBorder="1" applyAlignment="1">
      <alignment wrapText="1"/>
    </xf>
    <xf numFmtId="164" fontId="70" fillId="34" borderId="21" xfId="0" applyNumberFormat="1" applyFont="1" applyFill="1" applyBorder="1" applyAlignment="1">
      <alignment wrapText="1"/>
    </xf>
    <xf numFmtId="0" fontId="70" fillId="34" borderId="30" xfId="0" applyFont="1" applyFill="1" applyBorder="1" applyAlignment="1">
      <alignment horizontal="left" wrapText="1"/>
    </xf>
    <xf numFmtId="164" fontId="70" fillId="34" borderId="9" xfId="0" applyNumberFormat="1" applyFont="1" applyFill="1" applyBorder="1" applyAlignment="1">
      <alignment horizontal="right"/>
    </xf>
    <xf numFmtId="0" fontId="70" fillId="34" borderId="8" xfId="0" applyFont="1" applyFill="1" applyBorder="1" applyAlignment="1">
      <alignment horizontal="right"/>
    </xf>
    <xf numFmtId="0" fontId="70" fillId="34" borderId="9" xfId="0" applyFont="1" applyFill="1" applyBorder="1" applyAlignment="1">
      <alignment horizontal="right"/>
    </xf>
    <xf numFmtId="164" fontId="70" fillId="34" borderId="24" xfId="0" applyNumberFormat="1" applyFont="1" applyFill="1" applyBorder="1" applyAlignment="1">
      <alignment horizontal="right" wrapText="1"/>
    </xf>
    <xf numFmtId="164" fontId="70" fillId="34" borderId="0" xfId="0" applyNumberFormat="1" applyFont="1" applyFill="1" applyBorder="1" applyAlignment="1">
      <alignment horizontal="right" wrapText="1"/>
    </xf>
    <xf numFmtId="164" fontId="70" fillId="34" borderId="24" xfId="0" applyNumberFormat="1" applyFont="1" applyFill="1" applyBorder="1" applyAlignment="1">
      <alignment horizontal="right"/>
    </xf>
    <xf numFmtId="164" fontId="70" fillId="34" borderId="0" xfId="0" applyNumberFormat="1" applyFont="1" applyFill="1" applyBorder="1" applyAlignment="1">
      <alignment horizontal="right"/>
    </xf>
    <xf numFmtId="0" fontId="21" fillId="34" borderId="19" xfId="101" applyFont="1" applyFill="1" applyBorder="1" applyAlignment="1">
      <alignment horizontal="center" vertical="center"/>
    </xf>
    <xf numFmtId="0" fontId="21" fillId="34" borderId="7" xfId="101" applyFont="1" applyFill="1" applyBorder="1" applyAlignment="1">
      <alignment horizontal="left"/>
    </xf>
    <xf numFmtId="166" fontId="21" fillId="34" borderId="21" xfId="101" applyNumberFormat="1" applyFont="1" applyFill="1" applyBorder="1" applyAlignment="1">
      <alignment horizontal="right"/>
    </xf>
    <xf numFmtId="166" fontId="21" fillId="34" borderId="0" xfId="101" applyNumberFormat="1" applyFont="1" applyFill="1" applyBorder="1" applyAlignment="1">
      <alignment horizontal="right"/>
    </xf>
    <xf numFmtId="166" fontId="25" fillId="34" borderId="0" xfId="101" applyNumberFormat="1" applyFont="1" applyFill="1" applyBorder="1" applyAlignment="1">
      <alignment horizontal="right"/>
    </xf>
    <xf numFmtId="1" fontId="21" fillId="34" borderId="21" xfId="101" applyNumberFormat="1" applyFont="1" applyFill="1" applyBorder="1" applyAlignment="1">
      <alignment horizontal="right"/>
    </xf>
    <xf numFmtId="1" fontId="25" fillId="34" borderId="0" xfId="101" applyNumberFormat="1" applyFont="1" applyFill="1" applyBorder="1" applyAlignment="1">
      <alignment horizontal="right"/>
    </xf>
    <xf numFmtId="0" fontId="21" fillId="34" borderId="4" xfId="101" applyFont="1" applyFill="1" applyBorder="1" applyAlignment="1">
      <alignment horizontal="left"/>
    </xf>
    <xf numFmtId="166" fontId="21" fillId="34" borderId="12" xfId="101" applyNumberFormat="1" applyFont="1" applyFill="1" applyBorder="1" applyAlignment="1">
      <alignment horizontal="right"/>
    </xf>
    <xf numFmtId="166" fontId="21" fillId="34" borderId="6" xfId="101" applyNumberFormat="1" applyFont="1" applyFill="1" applyBorder="1" applyAlignment="1">
      <alignment horizontal="right"/>
    </xf>
    <xf numFmtId="166" fontId="25" fillId="34" borderId="6" xfId="101" applyNumberFormat="1" applyFont="1" applyFill="1" applyBorder="1" applyAlignment="1">
      <alignment horizontal="right"/>
    </xf>
    <xf numFmtId="166" fontId="21" fillId="0" borderId="19" xfId="101" applyNumberFormat="1" applyFont="1" applyFill="1" applyBorder="1" applyAlignment="1">
      <alignment horizontal="right"/>
    </xf>
    <xf numFmtId="166" fontId="21" fillId="34" borderId="7" xfId="101" applyNumberFormat="1" applyFont="1" applyFill="1" applyBorder="1" applyAlignment="1">
      <alignment horizontal="right"/>
    </xf>
    <xf numFmtId="166" fontId="21" fillId="0" borderId="7" xfId="101" applyNumberFormat="1" applyFont="1" applyFill="1" applyBorder="1" applyAlignment="1">
      <alignment horizontal="right"/>
    </xf>
    <xf numFmtId="1" fontId="21" fillId="34" borderId="7" xfId="101" applyNumberFormat="1" applyFont="1" applyFill="1" applyBorder="1" applyAlignment="1">
      <alignment horizontal="right"/>
    </xf>
    <xf numFmtId="166" fontId="21" fillId="32" borderId="7" xfId="101" applyNumberFormat="1" applyFont="1" applyFill="1" applyBorder="1" applyAlignment="1">
      <alignment horizontal="right"/>
    </xf>
    <xf numFmtId="166" fontId="21" fillId="34" borderId="4" xfId="101" applyNumberFormat="1" applyFont="1" applyFill="1" applyBorder="1" applyAlignment="1">
      <alignment horizontal="right"/>
    </xf>
    <xf numFmtId="166" fontId="25" fillId="0" borderId="19" xfId="101" applyNumberFormat="1" applyFont="1" applyFill="1" applyBorder="1" applyAlignment="1">
      <alignment horizontal="right"/>
    </xf>
    <xf numFmtId="166" fontId="25" fillId="34" borderId="7" xfId="101" applyNumberFormat="1" applyFont="1" applyFill="1" applyBorder="1" applyAlignment="1">
      <alignment horizontal="right"/>
    </xf>
    <xf numFmtId="166" fontId="25" fillId="0" borderId="7" xfId="101" applyNumberFormat="1" applyFont="1" applyFill="1" applyBorder="1" applyAlignment="1">
      <alignment horizontal="right"/>
    </xf>
    <xf numFmtId="166" fontId="25" fillId="34" borderId="4" xfId="101" applyNumberFormat="1" applyFont="1" applyFill="1" applyBorder="1" applyAlignment="1">
      <alignment horizontal="right"/>
    </xf>
    <xf numFmtId="166" fontId="21" fillId="32" borderId="19" xfId="101" applyNumberFormat="1" applyFont="1" applyFill="1" applyBorder="1" applyAlignment="1">
      <alignment horizontal="right"/>
    </xf>
    <xf numFmtId="0" fontId="21" fillId="34" borderId="20" xfId="101" applyFont="1" applyFill="1" applyBorder="1" applyAlignment="1">
      <alignment horizontal="center" vertical="center"/>
    </xf>
    <xf numFmtId="0" fontId="21" fillId="32" borderId="29" xfId="101" applyFont="1" applyFill="1" applyBorder="1" applyAlignment="1">
      <alignment horizontal="left"/>
    </xf>
    <xf numFmtId="0" fontId="21" fillId="34" borderId="24" xfId="101" applyFont="1" applyFill="1" applyBorder="1" applyAlignment="1">
      <alignment horizontal="left"/>
    </xf>
    <xf numFmtId="0" fontId="21" fillId="32" borderId="24" xfId="101" applyFont="1" applyFill="1" applyBorder="1" applyAlignment="1">
      <alignment horizontal="left"/>
    </xf>
    <xf numFmtId="0" fontId="21" fillId="34" borderId="11" xfId="101" applyFont="1" applyFill="1" applyBorder="1" applyAlignment="1">
      <alignment horizontal="left"/>
    </xf>
    <xf numFmtId="0" fontId="21" fillId="34" borderId="7" xfId="101" applyFont="1" applyFill="1" applyBorder="1" applyAlignment="1">
      <alignment horizontal="center" vertical="center"/>
    </xf>
    <xf numFmtId="166" fontId="25" fillId="32" borderId="19" xfId="101" applyNumberFormat="1" applyFont="1" applyFill="1" applyBorder="1" applyAlignment="1">
      <alignment horizontal="right"/>
    </xf>
    <xf numFmtId="166" fontId="25" fillId="32" borderId="7" xfId="101" applyNumberFormat="1" applyFont="1" applyFill="1" applyBorder="1" applyAlignment="1">
      <alignment horizontal="right"/>
    </xf>
    <xf numFmtId="0" fontId="21" fillId="34" borderId="19" xfId="101" applyFont="1" applyFill="1" applyBorder="1" applyAlignment="1">
      <alignment horizontal="center" vertical="center" wrapText="1"/>
    </xf>
    <xf numFmtId="0" fontId="70" fillId="0" borderId="29" xfId="0" applyFont="1" applyBorder="1" applyAlignment="1">
      <alignment horizontal="left" vertical="center"/>
    </xf>
    <xf numFmtId="0" fontId="70" fillId="34" borderId="24" xfId="0" applyFont="1" applyFill="1" applyBorder="1" applyAlignment="1">
      <alignment horizontal="left" vertical="center"/>
    </xf>
    <xf numFmtId="0" fontId="70" fillId="0" borderId="24" xfId="0" applyFont="1" applyBorder="1" applyAlignment="1">
      <alignment horizontal="left" vertical="center"/>
    </xf>
    <xf numFmtId="0" fontId="70" fillId="34" borderId="30"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24" xfId="76" applyFont="1" applyFill="1" applyBorder="1" applyAlignment="1" applyProtection="1">
      <alignment horizontal="left" vertical="center"/>
    </xf>
    <xf numFmtId="0" fontId="21" fillId="0" borderId="24" xfId="0" applyFont="1" applyFill="1" applyBorder="1" applyAlignment="1">
      <alignment horizontal="left" vertical="center"/>
    </xf>
    <xf numFmtId="0" fontId="76" fillId="0" borderId="0" xfId="0" applyFont="1" applyAlignment="1">
      <alignment horizontal="left"/>
    </xf>
    <xf numFmtId="0" fontId="69" fillId="0" borderId="0" xfId="0" applyFont="1" applyAlignment="1">
      <alignment horizontal="left"/>
    </xf>
    <xf numFmtId="0" fontId="21" fillId="34" borderId="30" xfId="0" applyFont="1" applyFill="1" applyBorder="1" applyAlignment="1">
      <alignment horizontal="left" vertical="center"/>
    </xf>
    <xf numFmtId="0" fontId="21" fillId="34" borderId="24" xfId="0" applyFont="1" applyFill="1" applyBorder="1" applyAlignment="1">
      <alignment horizontal="left" vertical="center"/>
    </xf>
    <xf numFmtId="0" fontId="21" fillId="34" borderId="24" xfId="76" applyFont="1" applyFill="1" applyBorder="1" applyAlignment="1" applyProtection="1">
      <alignment horizontal="left" vertical="center"/>
    </xf>
    <xf numFmtId="0" fontId="21" fillId="34" borderId="12" xfId="0" applyFont="1" applyFill="1" applyBorder="1" applyAlignment="1">
      <alignment horizontal="center" vertical="center" wrapText="1"/>
    </xf>
    <xf numFmtId="0" fontId="21" fillId="34" borderId="4" xfId="0" applyFont="1" applyFill="1" applyBorder="1" applyAlignment="1">
      <alignment horizontal="center" vertical="center" wrapText="1"/>
    </xf>
    <xf numFmtId="0" fontId="21" fillId="34" borderId="19" xfId="0" applyFont="1" applyFill="1" applyBorder="1" applyAlignment="1">
      <alignment horizontal="center" vertical="center"/>
    </xf>
    <xf numFmtId="0" fontId="21" fillId="34" borderId="20" xfId="0" applyFont="1" applyFill="1" applyBorder="1" applyAlignment="1">
      <alignment horizontal="center" vertical="center" wrapText="1"/>
    </xf>
    <xf numFmtId="0" fontId="21" fillId="0" borderId="0" xfId="0" applyFont="1" applyFill="1" applyBorder="1" applyAlignment="1"/>
    <xf numFmtId="0" fontId="77" fillId="0" borderId="0" xfId="0" applyFont="1" applyAlignment="1">
      <alignment horizontal="left"/>
    </xf>
    <xf numFmtId="0" fontId="21" fillId="34" borderId="24" xfId="122" applyFont="1" applyFill="1" applyBorder="1" applyAlignment="1">
      <alignment horizontal="left" vertical="center"/>
    </xf>
    <xf numFmtId="1" fontId="21" fillId="34" borderId="22" xfId="122" applyNumberFormat="1" applyFont="1" applyFill="1" applyBorder="1" applyAlignment="1">
      <alignment horizontal="right" vertical="center"/>
    </xf>
    <xf numFmtId="10" fontId="70" fillId="34" borderId="0" xfId="93" applyNumberFormat="1" applyFont="1" applyFill="1" applyBorder="1"/>
    <xf numFmtId="1" fontId="21" fillId="34" borderId="21" xfId="122" applyNumberFormat="1" applyFont="1" applyFill="1" applyBorder="1" applyAlignment="1">
      <alignment horizontal="right" vertical="center"/>
    </xf>
    <xf numFmtId="2" fontId="70" fillId="34" borderId="0" xfId="93" applyNumberFormat="1" applyFont="1" applyFill="1" applyBorder="1" applyAlignment="1">
      <alignment horizontal="right"/>
    </xf>
    <xf numFmtId="0" fontId="21" fillId="34" borderId="29" xfId="122" applyFont="1" applyFill="1" applyBorder="1" applyAlignment="1">
      <alignment horizontal="center" vertical="center" wrapText="1"/>
    </xf>
    <xf numFmtId="0" fontId="21" fillId="34" borderId="19" xfId="122" applyFont="1" applyFill="1" applyBorder="1" applyAlignment="1">
      <alignment horizontal="center" vertical="center" wrapText="1"/>
    </xf>
    <xf numFmtId="0" fontId="21" fillId="34" borderId="8" xfId="122" applyFont="1" applyFill="1" applyBorder="1" applyAlignment="1">
      <alignment horizontal="center" vertical="center" wrapText="1"/>
    </xf>
    <xf numFmtId="0" fontId="21" fillId="34" borderId="9" xfId="122" applyFont="1" applyFill="1" applyBorder="1" applyAlignment="1">
      <alignment horizontal="center" vertical="center"/>
    </xf>
    <xf numFmtId="0" fontId="21" fillId="34" borderId="23" xfId="122" applyFont="1" applyFill="1" applyBorder="1" applyAlignment="1">
      <alignment horizontal="center" vertical="center"/>
    </xf>
    <xf numFmtId="0" fontId="21" fillId="34" borderId="0" xfId="122" applyFont="1" applyFill="1" applyBorder="1" applyAlignment="1">
      <alignment horizontal="center" vertical="center" wrapText="1"/>
    </xf>
    <xf numFmtId="1" fontId="21" fillId="34" borderId="21" xfId="122" applyNumberFormat="1" applyFont="1" applyFill="1" applyBorder="1" applyAlignment="1">
      <alignment vertical="center"/>
    </xf>
    <xf numFmtId="2" fontId="70" fillId="34" borderId="0" xfId="93" applyNumberFormat="1" applyFont="1" applyFill="1" applyBorder="1" applyAlignment="1"/>
    <xf numFmtId="2" fontId="70" fillId="0" borderId="7" xfId="93" applyNumberFormat="1" applyFont="1" applyBorder="1" applyAlignment="1">
      <alignment horizontal="right"/>
    </xf>
    <xf numFmtId="2" fontId="70" fillId="34" borderId="7" xfId="93" applyNumberFormat="1" applyFont="1" applyFill="1" applyBorder="1" applyAlignment="1">
      <alignment horizontal="right"/>
    </xf>
    <xf numFmtId="2" fontId="70" fillId="0" borderId="9" xfId="93" applyNumberFormat="1" applyFont="1" applyBorder="1" applyAlignment="1">
      <alignment horizontal="right"/>
    </xf>
    <xf numFmtId="2" fontId="70" fillId="0" borderId="7" xfId="93" applyNumberFormat="1" applyFont="1" applyBorder="1" applyAlignment="1"/>
    <xf numFmtId="2" fontId="70" fillId="34" borderId="7" xfId="93" applyNumberFormat="1" applyFont="1" applyFill="1" applyBorder="1" applyAlignment="1"/>
    <xf numFmtId="2" fontId="70" fillId="0" borderId="9" xfId="93" applyNumberFormat="1" applyFont="1" applyBorder="1" applyAlignment="1"/>
    <xf numFmtId="0" fontId="12" fillId="0" borderId="0" xfId="101" applyFont="1" applyAlignment="1"/>
    <xf numFmtId="0" fontId="25" fillId="0" borderId="0" xfId="101" applyFont="1" applyFill="1" applyBorder="1" applyAlignment="1">
      <alignment horizontal="center" wrapText="1"/>
    </xf>
    <xf numFmtId="0" fontId="25" fillId="0" borderId="29" xfId="101" applyFont="1" applyFill="1" applyBorder="1" applyAlignment="1">
      <alignment horizontal="center" wrapText="1"/>
    </xf>
    <xf numFmtId="165" fontId="25" fillId="0" borderId="28" xfId="101" applyNumberFormat="1" applyFont="1" applyFill="1" applyBorder="1" applyAlignment="1">
      <alignment horizontal="center"/>
    </xf>
    <xf numFmtId="0" fontId="5" fillId="0" borderId="0" xfId="101" applyBorder="1"/>
    <xf numFmtId="0" fontId="77" fillId="0" borderId="0" xfId="0" applyFont="1" applyBorder="1" applyAlignment="1">
      <alignment horizontal="left"/>
    </xf>
    <xf numFmtId="0" fontId="25" fillId="34" borderId="32" xfId="101" applyFont="1" applyFill="1" applyBorder="1" applyAlignment="1">
      <alignment horizontal="center" vertical="center" wrapText="1"/>
    </xf>
    <xf numFmtId="0" fontId="25" fillId="34" borderId="33" xfId="101" applyFont="1" applyFill="1" applyBorder="1" applyAlignment="1">
      <alignment horizontal="center" vertical="center" wrapText="1"/>
    </xf>
    <xf numFmtId="0" fontId="25" fillId="34" borderId="34" xfId="101" applyFont="1" applyFill="1" applyBorder="1" applyAlignment="1">
      <alignment horizontal="center" vertical="center" wrapText="1"/>
    </xf>
    <xf numFmtId="0" fontId="25" fillId="34" borderId="35" xfId="101" applyFont="1" applyFill="1" applyBorder="1" applyAlignment="1">
      <alignment horizontal="left" wrapText="1"/>
    </xf>
    <xf numFmtId="165" fontId="25" fillId="34" borderId="8" xfId="101" applyNumberFormat="1" applyFont="1" applyFill="1" applyBorder="1" applyAlignment="1">
      <alignment horizontal="center"/>
    </xf>
    <xf numFmtId="0" fontId="25" fillId="34" borderId="30" xfId="101" applyFont="1" applyFill="1" applyBorder="1" applyAlignment="1">
      <alignment horizontal="center" wrapText="1"/>
    </xf>
    <xf numFmtId="0" fontId="25" fillId="34" borderId="8" xfId="101" applyFont="1" applyFill="1" applyBorder="1" applyAlignment="1">
      <alignment horizontal="center" wrapText="1"/>
    </xf>
    <xf numFmtId="0" fontId="25" fillId="34" borderId="25" xfId="101" applyFont="1" applyFill="1" applyBorder="1" applyAlignment="1">
      <alignment horizontal="left" wrapText="1"/>
    </xf>
    <xf numFmtId="165" fontId="25" fillId="34" borderId="0" xfId="101" applyNumberFormat="1" applyFont="1" applyFill="1" applyBorder="1" applyAlignment="1">
      <alignment horizontal="center"/>
    </xf>
    <xf numFmtId="0" fontId="25" fillId="34" borderId="24" xfId="101" applyFont="1" applyFill="1" applyBorder="1" applyAlignment="1">
      <alignment horizontal="center" wrapText="1"/>
    </xf>
    <xf numFmtId="0" fontId="25" fillId="34" borderId="0" xfId="101" applyFont="1" applyFill="1" applyBorder="1" applyAlignment="1">
      <alignment horizontal="center" wrapText="1"/>
    </xf>
    <xf numFmtId="0" fontId="70" fillId="34" borderId="19" xfId="0" applyFont="1" applyFill="1" applyBorder="1" applyAlignment="1">
      <alignment horizontal="center" vertical="center" wrapText="1"/>
    </xf>
    <xf numFmtId="0" fontId="70" fillId="34" borderId="20" xfId="0" applyFont="1" applyFill="1" applyBorder="1" applyAlignment="1">
      <alignment horizontal="center" vertical="center" wrapText="1"/>
    </xf>
    <xf numFmtId="0" fontId="70" fillId="34" borderId="29" xfId="0" applyFont="1" applyFill="1" applyBorder="1" applyAlignment="1">
      <alignment horizontal="center" vertical="center" wrapText="1"/>
    </xf>
    <xf numFmtId="0" fontId="70" fillId="34" borderId="0" xfId="0" applyFont="1" applyFill="1" applyBorder="1" applyAlignment="1">
      <alignment horizontal="left" wrapText="1"/>
    </xf>
    <xf numFmtId="164" fontId="70" fillId="34" borderId="7" xfId="0" applyNumberFormat="1" applyFont="1" applyFill="1" applyBorder="1" applyAlignment="1">
      <alignment horizontal="right" wrapText="1"/>
    </xf>
    <xf numFmtId="0" fontId="70" fillId="34" borderId="8" xfId="0" applyFont="1" applyFill="1" applyBorder="1" applyAlignment="1">
      <alignment horizontal="left" wrapText="1"/>
    </xf>
    <xf numFmtId="164" fontId="70" fillId="34" borderId="9" xfId="0" applyNumberFormat="1" applyFont="1" applyFill="1" applyBorder="1" applyAlignment="1">
      <alignment horizontal="right" wrapText="1"/>
    </xf>
    <xf numFmtId="164" fontId="70" fillId="34" borderId="8" xfId="0" applyNumberFormat="1" applyFont="1" applyFill="1" applyBorder="1" applyAlignment="1">
      <alignment horizontal="right" wrapText="1"/>
    </xf>
    <xf numFmtId="0" fontId="70" fillId="34" borderId="0" xfId="0" applyFont="1" applyFill="1" applyBorder="1" applyAlignment="1">
      <alignment horizontal="left"/>
    </xf>
    <xf numFmtId="0" fontId="70" fillId="34" borderId="24" xfId="0" applyFont="1" applyFill="1" applyBorder="1" applyAlignment="1">
      <alignment horizontal="left"/>
    </xf>
    <xf numFmtId="0" fontId="70" fillId="34" borderId="30" xfId="0" applyFont="1" applyFill="1" applyBorder="1" applyAlignment="1">
      <alignment horizontal="left"/>
    </xf>
    <xf numFmtId="164" fontId="70" fillId="34" borderId="8" xfId="0" applyNumberFormat="1" applyFont="1" applyFill="1" applyBorder="1" applyAlignment="1">
      <alignment horizontal="right"/>
    </xf>
    <xf numFmtId="0" fontId="70" fillId="34" borderId="7" xfId="0" applyFont="1" applyFill="1" applyBorder="1" applyAlignment="1">
      <alignment horizontal="right" wrapText="1"/>
    </xf>
    <xf numFmtId="164" fontId="25" fillId="34" borderId="7" xfId="121" applyNumberFormat="1" applyFont="1" applyFill="1" applyBorder="1" applyAlignment="1">
      <alignment horizontal="right" wrapText="1"/>
    </xf>
    <xf numFmtId="0" fontId="70" fillId="34" borderId="0" xfId="0" applyFont="1" applyFill="1" applyBorder="1" applyAlignment="1">
      <alignment horizontal="right" wrapText="1"/>
    </xf>
    <xf numFmtId="0" fontId="70" fillId="34" borderId="6" xfId="0" applyFont="1" applyFill="1" applyBorder="1" applyAlignment="1">
      <alignment horizontal="center" vertical="center" wrapText="1"/>
    </xf>
    <xf numFmtId="0" fontId="70" fillId="0" borderId="7" xfId="0" applyFont="1" applyFill="1" applyBorder="1" applyAlignment="1">
      <alignment horizontal="right" wrapText="1"/>
    </xf>
    <xf numFmtId="0" fontId="70" fillId="0" borderId="0" xfId="0" applyFont="1" applyFill="1" applyBorder="1" applyAlignment="1">
      <alignment horizontal="right" wrapText="1"/>
    </xf>
    <xf numFmtId="0" fontId="70" fillId="34" borderId="9" xfId="0" applyFont="1" applyFill="1" applyBorder="1" applyAlignment="1">
      <alignment horizontal="right" wrapText="1"/>
    </xf>
    <xf numFmtId="0" fontId="70" fillId="34" borderId="8" xfId="0" applyFont="1" applyFill="1" applyBorder="1" applyAlignment="1">
      <alignment horizontal="right" wrapText="1"/>
    </xf>
    <xf numFmtId="0" fontId="20" fillId="0" borderId="0" xfId="0" applyFont="1" applyBorder="1"/>
    <xf numFmtId="0" fontId="33" fillId="0" borderId="0" xfId="0" applyFont="1" applyBorder="1"/>
    <xf numFmtId="0" fontId="12" fillId="0" borderId="0" xfId="122" applyFont="1" applyFill="1" applyBorder="1" applyAlignment="1">
      <alignment vertical="center" wrapText="1"/>
    </xf>
    <xf numFmtId="0" fontId="0" fillId="0" borderId="0" xfId="0" applyBorder="1"/>
    <xf numFmtId="0" fontId="33" fillId="0" borderId="0" xfId="0" applyFont="1" applyAlignment="1">
      <alignment horizontal="left"/>
    </xf>
    <xf numFmtId="0" fontId="31" fillId="0" borderId="0" xfId="0" applyFont="1" applyAlignment="1">
      <alignment horizontal="right"/>
    </xf>
    <xf numFmtId="1" fontId="21" fillId="0" borderId="0" xfId="0" applyNumberFormat="1" applyFont="1" applyAlignment="1">
      <alignment horizontal="right"/>
    </xf>
    <xf numFmtId="0" fontId="21" fillId="0" borderId="0" xfId="0" applyFont="1" applyAlignment="1">
      <alignment horizontal="right"/>
    </xf>
    <xf numFmtId="0" fontId="35" fillId="0" borderId="0" xfId="0" applyFont="1" applyAlignment="1">
      <alignment horizontal="right"/>
    </xf>
    <xf numFmtId="0" fontId="21" fillId="0" borderId="0" xfId="0" applyFont="1" applyAlignment="1">
      <alignment horizontal="left"/>
    </xf>
    <xf numFmtId="0" fontId="21" fillId="0" borderId="0" xfId="0" applyFont="1"/>
    <xf numFmtId="0" fontId="77" fillId="0" borderId="0" xfId="0" applyFont="1" applyAlignment="1">
      <alignment horizontal="left"/>
    </xf>
    <xf numFmtId="0" fontId="71" fillId="0" borderId="0" xfId="0" applyFont="1" applyAlignment="1"/>
    <xf numFmtId="0" fontId="71" fillId="0" borderId="0" xfId="0" applyFont="1" applyAlignment="1">
      <alignment horizontal="left"/>
    </xf>
    <xf numFmtId="0" fontId="69" fillId="0" borderId="0" xfId="0" applyFont="1" applyAlignment="1"/>
    <xf numFmtId="0" fontId="21" fillId="34" borderId="12" xfId="0" applyFont="1" applyFill="1" applyBorder="1" applyAlignment="1">
      <alignment horizontal="center" vertical="center" wrapText="1"/>
    </xf>
    <xf numFmtId="168" fontId="21" fillId="0" borderId="0" xfId="101" applyNumberFormat="1" applyFont="1"/>
    <xf numFmtId="0" fontId="5" fillId="0" borderId="0" xfId="102"/>
    <xf numFmtId="0" fontId="2" fillId="0" borderId="24" xfId="102" applyFont="1" applyFill="1" applyBorder="1" applyAlignment="1">
      <alignment horizontal="left" vertical="center" wrapText="1"/>
    </xf>
    <xf numFmtId="0" fontId="2" fillId="0" borderId="7" xfId="102" applyFont="1" applyFill="1" applyBorder="1" applyAlignment="1">
      <alignment horizontal="left" vertical="center" wrapText="1"/>
    </xf>
    <xf numFmtId="0" fontId="2" fillId="34" borderId="30" xfId="102" applyFont="1" applyFill="1" applyBorder="1" applyAlignment="1">
      <alignment horizontal="left" vertical="center" wrapText="1"/>
    </xf>
    <xf numFmtId="0" fontId="2" fillId="34" borderId="9" xfId="102" applyFont="1" applyFill="1" applyBorder="1" applyAlignment="1">
      <alignment horizontal="left" vertical="center" wrapText="1"/>
    </xf>
    <xf numFmtId="0" fontId="5" fillId="0" borderId="0" xfId="102" applyFill="1" applyAlignment="1">
      <alignment horizontal="left"/>
    </xf>
    <xf numFmtId="0" fontId="5" fillId="0" borderId="0" xfId="102" applyAlignment="1">
      <alignment horizontal="left"/>
    </xf>
    <xf numFmtId="0" fontId="70" fillId="34" borderId="12" xfId="0" applyFont="1" applyFill="1" applyBorder="1" applyAlignment="1">
      <alignment horizontal="center" vertical="center" wrapText="1"/>
    </xf>
    <xf numFmtId="0" fontId="70" fillId="34" borderId="4" xfId="0" applyFont="1" applyFill="1" applyBorder="1" applyAlignment="1">
      <alignment horizontal="center" vertical="center"/>
    </xf>
    <xf numFmtId="0" fontId="70" fillId="34" borderId="6" xfId="0" applyFont="1" applyFill="1" applyBorder="1" applyAlignment="1">
      <alignment horizontal="center" vertical="center"/>
    </xf>
    <xf numFmtId="0" fontId="25" fillId="26" borderId="24" xfId="0" applyFont="1" applyFill="1" applyBorder="1" applyAlignment="1">
      <alignment horizontal="center" vertical="center" wrapText="1"/>
    </xf>
    <xf numFmtId="3" fontId="21" fillId="26" borderId="7" xfId="0" applyNumberFormat="1" applyFont="1" applyFill="1" applyBorder="1" applyAlignment="1">
      <alignment horizontal="right"/>
    </xf>
    <xf numFmtId="170" fontId="21" fillId="26" borderId="7" xfId="0" applyNumberFormat="1" applyFont="1" applyFill="1" applyBorder="1" applyAlignment="1">
      <alignment horizontal="right"/>
    </xf>
    <xf numFmtId="170" fontId="21" fillId="26" borderId="21" xfId="0" applyNumberFormat="1" applyFont="1" applyFill="1" applyBorder="1" applyAlignment="1">
      <alignment horizontal="right"/>
    </xf>
    <xf numFmtId="0" fontId="40" fillId="0" borderId="0" xfId="0" applyFont="1"/>
    <xf numFmtId="0" fontId="41" fillId="0" borderId="0" xfId="0" applyFont="1" applyFill="1"/>
    <xf numFmtId="0" fontId="25" fillId="0" borderId="24" xfId="0" applyFont="1" applyBorder="1" applyAlignment="1">
      <alignment horizontal="center"/>
    </xf>
    <xf numFmtId="0" fontId="25" fillId="0" borderId="24" xfId="0" applyFont="1" applyBorder="1" applyAlignment="1">
      <alignment horizontal="left" indent="1"/>
    </xf>
    <xf numFmtId="0" fontId="25" fillId="0" borderId="7" xfId="0" applyFont="1" applyBorder="1" applyAlignment="1">
      <alignment horizontal="center"/>
    </xf>
    <xf numFmtId="0" fontId="25" fillId="0" borderId="0" xfId="0" applyFont="1" applyBorder="1" applyAlignment="1">
      <alignment horizontal="left" indent="1"/>
    </xf>
    <xf numFmtId="0" fontId="25" fillId="0" borderId="30" xfId="0" applyFont="1" applyBorder="1" applyAlignment="1">
      <alignment horizontal="center"/>
    </xf>
    <xf numFmtId="0" fontId="25" fillId="0" borderId="30" xfId="0" applyFont="1" applyBorder="1" applyAlignment="1">
      <alignment horizontal="left" indent="1"/>
    </xf>
    <xf numFmtId="0" fontId="25" fillId="0" borderId="9" xfId="0" applyFont="1" applyBorder="1" applyAlignment="1">
      <alignment horizontal="center"/>
    </xf>
    <xf numFmtId="0" fontId="25" fillId="0" borderId="8" xfId="0" applyFont="1" applyBorder="1" applyAlignment="1">
      <alignment horizontal="left" indent="1"/>
    </xf>
    <xf numFmtId="0" fontId="58" fillId="0" borderId="0" xfId="0" applyFont="1"/>
    <xf numFmtId="0" fontId="25" fillId="0" borderId="0" xfId="0" applyFont="1" applyAlignment="1">
      <alignment horizontal="center"/>
    </xf>
    <xf numFmtId="0" fontId="25" fillId="0" borderId="0" xfId="0" applyFont="1"/>
    <xf numFmtId="0" fontId="68" fillId="0" borderId="0" xfId="80" applyAlignment="1">
      <alignment horizontal="left" vertical="center"/>
    </xf>
    <xf numFmtId="0" fontId="59" fillId="0" borderId="24" xfId="119" applyFont="1" applyBorder="1" applyAlignment="1">
      <alignment horizontal="center"/>
    </xf>
    <xf numFmtId="173" fontId="59" fillId="0" borderId="7" xfId="65" applyNumberFormat="1" applyFont="1" applyBorder="1"/>
    <xf numFmtId="173" fontId="59" fillId="0" borderId="21" xfId="65" applyNumberFormat="1" applyFont="1" applyBorder="1"/>
    <xf numFmtId="174" fontId="59" fillId="0" borderId="21" xfId="65" applyNumberFormat="1" applyFont="1" applyBorder="1" applyAlignment="1">
      <alignment horizontal="right"/>
    </xf>
    <xf numFmtId="0" fontId="59" fillId="0" borderId="30" xfId="119" applyFont="1" applyBorder="1" applyAlignment="1">
      <alignment horizontal="center"/>
    </xf>
    <xf numFmtId="173" fontId="59" fillId="0" borderId="9" xfId="65" applyNumberFormat="1" applyFont="1" applyBorder="1"/>
    <xf numFmtId="173" fontId="59" fillId="0" borderId="23" xfId="65" applyNumberFormat="1" applyFont="1" applyBorder="1"/>
    <xf numFmtId="174" fontId="59" fillId="0" borderId="23" xfId="65" applyNumberFormat="1" applyFont="1" applyBorder="1" applyAlignment="1">
      <alignment horizontal="right"/>
    </xf>
    <xf numFmtId="0" fontId="22" fillId="0" borderId="0" xfId="119" applyFont="1" applyAlignment="1">
      <alignment wrapText="1"/>
    </xf>
    <xf numFmtId="0" fontId="22" fillId="0" borderId="0" xfId="119" applyFont="1"/>
    <xf numFmtId="0" fontId="36" fillId="0" borderId="0" xfId="119"/>
    <xf numFmtId="0" fontId="60" fillId="0" borderId="24" xfId="0" applyFont="1" applyBorder="1" applyAlignment="1">
      <alignment vertical="center" wrapText="1"/>
    </xf>
    <xf numFmtId="3" fontId="25" fillId="0" borderId="7" xfId="0" applyNumberFormat="1" applyFont="1" applyBorder="1" applyAlignment="1">
      <alignment horizontal="right" vertical="center" wrapText="1"/>
    </xf>
    <xf numFmtId="0" fontId="25" fillId="0" borderId="7" xfId="0" applyFont="1" applyBorder="1" applyAlignment="1">
      <alignment horizontal="right" vertical="center" wrapText="1"/>
    </xf>
    <xf numFmtId="0" fontId="25" fillId="0" borderId="21" xfId="0" applyFont="1" applyBorder="1" applyAlignment="1">
      <alignment horizontal="right" vertical="center" wrapText="1"/>
    </xf>
    <xf numFmtId="0" fontId="25" fillId="0" borderId="24" xfId="0" applyFont="1" applyBorder="1" applyAlignment="1">
      <alignment horizontal="left" vertical="center" wrapText="1" indent="1"/>
    </xf>
    <xf numFmtId="0" fontId="25" fillId="0" borderId="24" xfId="0" applyFont="1" applyBorder="1" applyAlignment="1">
      <alignment horizontal="left" vertical="center" wrapText="1" indent="2"/>
    </xf>
    <xf numFmtId="0" fontId="25" fillId="30" borderId="0" xfId="0" applyFont="1" applyFill="1" applyBorder="1" applyAlignment="1">
      <alignment vertical="center" wrapText="1"/>
    </xf>
    <xf numFmtId="3" fontId="25" fillId="30" borderId="0" xfId="0" applyNumberFormat="1" applyFont="1" applyFill="1" applyBorder="1" applyAlignment="1">
      <alignment horizontal="right" vertical="center" wrapText="1" indent="1"/>
    </xf>
    <xf numFmtId="0" fontId="25" fillId="30" borderId="0" xfId="0" applyFont="1" applyFill="1" applyBorder="1" applyAlignment="1">
      <alignment horizontal="right" vertical="center" wrapText="1" indent="1"/>
    </xf>
    <xf numFmtId="0" fontId="25" fillId="30" borderId="0" xfId="0" applyFont="1" applyFill="1" applyBorder="1" applyAlignment="1">
      <alignment horizontal="right" vertical="center" wrapText="1"/>
    </xf>
    <xf numFmtId="3" fontId="25" fillId="30" borderId="0" xfId="0" applyNumberFormat="1" applyFont="1" applyFill="1" applyBorder="1" applyAlignment="1">
      <alignment horizontal="right" vertical="center" wrapText="1"/>
    </xf>
    <xf numFmtId="0" fontId="60" fillId="26" borderId="24" xfId="0" applyFont="1" applyFill="1" applyBorder="1" applyAlignment="1">
      <alignment horizontal="left" vertical="center" wrapText="1"/>
    </xf>
    <xf numFmtId="0" fontId="25" fillId="26" borderId="7" xfId="0" applyFont="1" applyFill="1" applyBorder="1" applyAlignment="1">
      <alignment horizontal="right" vertical="center" wrapText="1"/>
    </xf>
    <xf numFmtId="0" fontId="25" fillId="26" borderId="21" xfId="0" applyFont="1" applyFill="1" applyBorder="1" applyAlignment="1">
      <alignment horizontal="right" vertical="center" wrapText="1"/>
    </xf>
    <xf numFmtId="0" fontId="25" fillId="26" borderId="24" xfId="0" applyFont="1" applyFill="1" applyBorder="1" applyAlignment="1">
      <alignment horizontal="left" vertical="center" wrapText="1" indent="1"/>
    </xf>
    <xf numFmtId="3" fontId="25" fillId="26" borderId="7" xfId="0" applyNumberFormat="1" applyFont="1" applyFill="1" applyBorder="1" applyAlignment="1">
      <alignment horizontal="right" vertical="center" wrapText="1"/>
    </xf>
    <xf numFmtId="0" fontId="25" fillId="26" borderId="24" xfId="0" applyFont="1" applyFill="1" applyBorder="1" applyAlignment="1">
      <alignment horizontal="left" vertical="center" wrapText="1" indent="2"/>
    </xf>
    <xf numFmtId="0" fontId="25" fillId="26" borderId="29" xfId="0" applyFont="1" applyFill="1" applyBorder="1" applyAlignment="1">
      <alignment vertical="center" wrapText="1"/>
    </xf>
    <xf numFmtId="0" fontId="25" fillId="0" borderId="24" xfId="0" applyFont="1" applyBorder="1" applyAlignment="1">
      <alignment horizontal="left" vertical="center" wrapText="1" indent="4"/>
    </xf>
    <xf numFmtId="0" fontId="25" fillId="0" borderId="30" xfId="0" applyFont="1" applyBorder="1" applyAlignment="1">
      <alignment horizontal="left" vertical="center" wrapText="1" indent="1"/>
    </xf>
    <xf numFmtId="0" fontId="25" fillId="0" borderId="9" xfId="0" applyFont="1" applyBorder="1" applyAlignment="1">
      <alignment horizontal="right" vertical="center" wrapText="1"/>
    </xf>
    <xf numFmtId="0" fontId="25" fillId="0" borderId="23" xfId="0" applyFont="1" applyBorder="1" applyAlignment="1">
      <alignment horizontal="right" vertical="center" wrapText="1"/>
    </xf>
    <xf numFmtId="0" fontId="25" fillId="26" borderId="29" xfId="0" applyFont="1" applyFill="1" applyBorder="1" applyAlignment="1">
      <alignment vertical="center"/>
    </xf>
    <xf numFmtId="0" fontId="25" fillId="26" borderId="24" xfId="0" applyFont="1" applyFill="1" applyBorder="1" applyAlignment="1">
      <alignment vertical="center"/>
    </xf>
    <xf numFmtId="0" fontId="0" fillId="0" borderId="0" xfId="0" applyAlignment="1">
      <alignment horizontal="center" vertical="center"/>
    </xf>
    <xf numFmtId="0" fontId="41" fillId="0" borderId="0" xfId="0" applyFont="1"/>
    <xf numFmtId="0" fontId="9" fillId="0" borderId="0" xfId="0" applyFont="1"/>
    <xf numFmtId="0" fontId="78" fillId="0" borderId="0" xfId="0" applyFont="1"/>
    <xf numFmtId="0" fontId="25" fillId="0" borderId="0" xfId="0" applyFont="1" applyFill="1" applyBorder="1"/>
    <xf numFmtId="3" fontId="21" fillId="0" borderId="21" xfId="0" applyNumberFormat="1" applyFont="1" applyFill="1" applyBorder="1" applyAlignment="1"/>
    <xf numFmtId="175" fontId="21" fillId="0" borderId="21" xfId="118" applyNumberFormat="1" applyFont="1" applyFill="1" applyBorder="1" applyAlignment="1"/>
    <xf numFmtId="176" fontId="21" fillId="0" borderId="21" xfId="118" applyNumberFormat="1" applyFont="1" applyFill="1" applyBorder="1" applyAlignment="1"/>
    <xf numFmtId="0" fontId="9" fillId="0" borderId="0" xfId="0" applyFont="1" applyFill="1"/>
    <xf numFmtId="3" fontId="21" fillId="0" borderId="0" xfId="0" applyNumberFormat="1" applyFont="1" applyFill="1" applyBorder="1" applyAlignment="1">
      <alignment wrapText="1"/>
    </xf>
    <xf numFmtId="164" fontId="21" fillId="0" borderId="21" xfId="0" applyNumberFormat="1" applyFont="1" applyFill="1" applyBorder="1" applyAlignment="1"/>
    <xf numFmtId="3" fontId="21" fillId="0" borderId="0" xfId="0" applyNumberFormat="1" applyFont="1" applyFill="1" applyBorder="1"/>
    <xf numFmtId="3" fontId="21" fillId="0" borderId="8" xfId="0" applyNumberFormat="1" applyFont="1" applyFill="1" applyBorder="1" applyAlignment="1">
      <alignment wrapText="1"/>
    </xf>
    <xf numFmtId="3" fontId="21" fillId="0" borderId="23" xfId="0" applyNumberFormat="1" applyFont="1" applyFill="1" applyBorder="1" applyAlignment="1"/>
    <xf numFmtId="175" fontId="21" fillId="0" borderId="23" xfId="118" applyNumberFormat="1" applyFont="1" applyFill="1" applyBorder="1" applyAlignment="1"/>
    <xf numFmtId="176" fontId="21" fillId="0" borderId="23" xfId="118" applyNumberFormat="1" applyFont="1" applyFill="1" applyBorder="1" applyAlignment="1"/>
    <xf numFmtId="164" fontId="21" fillId="0" borderId="23" xfId="0" applyNumberFormat="1" applyFont="1" applyFill="1" applyBorder="1" applyAlignment="1"/>
    <xf numFmtId="3" fontId="21" fillId="0" borderId="7" xfId="0" applyNumberFormat="1" applyFont="1" applyFill="1" applyBorder="1" applyAlignment="1"/>
    <xf numFmtId="0" fontId="24" fillId="0" borderId="0" xfId="0" applyFont="1" applyBorder="1" applyAlignment="1">
      <alignment horizontal="left" wrapText="1"/>
    </xf>
    <xf numFmtId="0" fontId="60" fillId="0" borderId="0" xfId="0" applyFont="1" applyFill="1" applyBorder="1" applyAlignment="1">
      <alignment wrapText="1"/>
    </xf>
    <xf numFmtId="0" fontId="0" fillId="0" borderId="0" xfId="0" applyFill="1"/>
    <xf numFmtId="0" fontId="25" fillId="0" borderId="0" xfId="0" applyFont="1" applyFill="1" applyBorder="1" applyAlignment="1">
      <alignment wrapText="1"/>
    </xf>
    <xf numFmtId="177" fontId="21" fillId="0" borderId="0" xfId="0" applyNumberFormat="1" applyFont="1" applyFill="1" applyBorder="1" applyAlignment="1">
      <alignment horizontal="center" vertical="center"/>
    </xf>
    <xf numFmtId="177" fontId="21" fillId="0" borderId="0" xfId="0" applyNumberFormat="1" applyFont="1" applyFill="1" applyBorder="1" applyAlignment="1">
      <alignment horizontal="centerContinuous" vertical="center"/>
    </xf>
    <xf numFmtId="0" fontId="0" fillId="0" borderId="0" xfId="0" applyFill="1" applyBorder="1"/>
    <xf numFmtId="177" fontId="21" fillId="0" borderId="0" xfId="0" applyNumberFormat="1" applyFont="1" applyFill="1" applyBorder="1" applyAlignment="1">
      <alignment horizontal="centerContinuous" vertical="center" wrapText="1"/>
    </xf>
    <xf numFmtId="177" fontId="79" fillId="0" borderId="0" xfId="0" applyNumberFormat="1" applyFont="1" applyFill="1" applyBorder="1" applyAlignment="1">
      <alignment horizontal="left" vertical="center"/>
    </xf>
    <xf numFmtId="0" fontId="21" fillId="0" borderId="24" xfId="0" applyFont="1" applyFill="1" applyBorder="1" applyAlignment="1">
      <alignment horizontal="left" vertical="top" wrapText="1"/>
    </xf>
    <xf numFmtId="1" fontId="21" fillId="0" borderId="7" xfId="0" applyNumberFormat="1" applyFont="1" applyFill="1" applyBorder="1" applyAlignment="1">
      <alignment vertical="top" wrapText="1"/>
    </xf>
    <xf numFmtId="178" fontId="21" fillId="0" borderId="7" xfId="0" applyNumberFormat="1" applyFont="1" applyFill="1" applyBorder="1" applyAlignment="1">
      <alignment vertical="top" wrapText="1"/>
    </xf>
    <xf numFmtId="178" fontId="21" fillId="0" borderId="21" xfId="0" applyNumberFormat="1" applyFont="1" applyFill="1" applyBorder="1" applyAlignment="1">
      <alignment vertical="top" wrapText="1"/>
    </xf>
    <xf numFmtId="179" fontId="21" fillId="0" borderId="21" xfId="0" applyNumberFormat="1" applyFont="1" applyFill="1" applyBorder="1" applyAlignment="1">
      <alignment horizontal="right" vertical="top" wrapText="1"/>
    </xf>
    <xf numFmtId="179" fontId="21" fillId="0" borderId="0" xfId="0" applyNumberFormat="1" applyFont="1" applyFill="1" applyBorder="1" applyAlignment="1">
      <alignment vertical="top" wrapText="1"/>
    </xf>
    <xf numFmtId="179" fontId="21" fillId="0" borderId="0" xfId="0" applyNumberFormat="1" applyFont="1" applyFill="1" applyBorder="1" applyAlignment="1"/>
    <xf numFmtId="0" fontId="21" fillId="0" borderId="24" xfId="0" applyFont="1" applyFill="1" applyBorder="1" applyAlignment="1">
      <alignment horizontal="left"/>
    </xf>
    <xf numFmtId="1" fontId="21" fillId="0" borderId="7" xfId="0" applyNumberFormat="1" applyFont="1" applyFill="1" applyBorder="1" applyAlignment="1"/>
    <xf numFmtId="178" fontId="21" fillId="0" borderId="7" xfId="0" applyNumberFormat="1" applyFont="1" applyFill="1" applyBorder="1" applyAlignment="1"/>
    <xf numFmtId="178" fontId="21" fillId="0" borderId="21" xfId="0" applyNumberFormat="1" applyFont="1" applyFill="1" applyBorder="1" applyAlignment="1">
      <alignment horizontal="right"/>
    </xf>
    <xf numFmtId="164" fontId="21" fillId="0" borderId="21" xfId="0" applyNumberFormat="1" applyFont="1" applyFill="1" applyBorder="1" applyAlignment="1">
      <alignment horizontal="right"/>
    </xf>
    <xf numFmtId="178" fontId="21" fillId="0" borderId="21" xfId="0" applyNumberFormat="1" applyFont="1" applyFill="1" applyBorder="1" applyAlignment="1"/>
    <xf numFmtId="1" fontId="21" fillId="0" borderId="7" xfId="0" applyNumberFormat="1" applyFont="1" applyFill="1" applyBorder="1" applyAlignment="1">
      <alignment vertical="center"/>
    </xf>
    <xf numFmtId="178" fontId="21" fillId="0" borderId="7" xfId="0" applyNumberFormat="1" applyFont="1" applyFill="1" applyBorder="1" applyAlignment="1">
      <alignment vertical="center"/>
    </xf>
    <xf numFmtId="178" fontId="21" fillId="0" borderId="21" xfId="0" applyNumberFormat="1" applyFont="1" applyFill="1" applyBorder="1" applyAlignment="1">
      <alignment vertical="center"/>
    </xf>
    <xf numFmtId="179" fontId="21" fillId="0" borderId="0" xfId="0" applyNumberFormat="1" applyFont="1" applyFill="1" applyBorder="1" applyAlignment="1">
      <alignment vertical="center"/>
    </xf>
    <xf numFmtId="0" fontId="25" fillId="0" borderId="0" xfId="0" applyFont="1" applyFill="1"/>
    <xf numFmtId="0" fontId="22" fillId="0" borderId="0" xfId="0" applyFont="1" applyBorder="1"/>
    <xf numFmtId="0" fontId="25" fillId="0" borderId="0" xfId="0" applyFont="1" applyBorder="1"/>
    <xf numFmtId="0" fontId="79" fillId="0" borderId="0" xfId="0" applyFont="1" applyFill="1" applyBorder="1"/>
    <xf numFmtId="4" fontId="25" fillId="24" borderId="6" xfId="0" applyNumberFormat="1" applyFont="1" applyFill="1" applyBorder="1" applyAlignment="1">
      <alignment horizontal="centerContinuous" vertical="center" wrapText="1"/>
    </xf>
    <xf numFmtId="0" fontId="25" fillId="24" borderId="12" xfId="0" applyFont="1" applyFill="1" applyBorder="1" applyAlignment="1">
      <alignment horizontal="center"/>
    </xf>
    <xf numFmtId="0" fontId="80" fillId="0" borderId="0" xfId="0" applyFont="1"/>
    <xf numFmtId="0" fontId="25" fillId="0" borderId="0" xfId="0" applyFont="1" applyFill="1" applyBorder="1" applyAlignment="1">
      <alignment horizontal="left" vertical="center" wrapText="1" indent="1"/>
    </xf>
    <xf numFmtId="3" fontId="21" fillId="0" borderId="21" xfId="0" applyNumberFormat="1" applyFont="1" applyFill="1" applyBorder="1" applyAlignment="1">
      <alignment horizontal="right"/>
    </xf>
    <xf numFmtId="3" fontId="21" fillId="0" borderId="7" xfId="0" applyNumberFormat="1" applyFont="1" applyFill="1" applyBorder="1" applyAlignment="1">
      <alignment horizontal="right"/>
    </xf>
    <xf numFmtId="175" fontId="21" fillId="0" borderId="21" xfId="0" applyNumberFormat="1" applyFont="1" applyFill="1" applyBorder="1" applyAlignment="1"/>
    <xf numFmtId="176" fontId="21" fillId="0" borderId="21" xfId="0" applyNumberFormat="1" applyFont="1" applyFill="1" applyBorder="1" applyAlignment="1"/>
    <xf numFmtId="4" fontId="25" fillId="0" borderId="0" xfId="0" applyNumberFormat="1" applyFont="1" applyFill="1" applyBorder="1" applyAlignment="1">
      <alignment horizontal="centerContinuous" vertical="center" wrapText="1"/>
    </xf>
    <xf numFmtId="0" fontId="25" fillId="0" borderId="0" xfId="0" applyFont="1" applyFill="1" applyBorder="1" applyAlignment="1">
      <alignment horizontal="center"/>
    </xf>
    <xf numFmtId="3" fontId="21" fillId="0" borderId="0" xfId="0" applyNumberFormat="1" applyFont="1" applyFill="1" applyBorder="1" applyAlignment="1">
      <alignment horizontal="right"/>
    </xf>
    <xf numFmtId="0" fontId="41" fillId="0" borderId="0" xfId="0" applyFont="1" applyFill="1" applyBorder="1"/>
    <xf numFmtId="175" fontId="21" fillId="0" borderId="0" xfId="0" applyNumberFormat="1" applyFont="1" applyFill="1" applyBorder="1" applyAlignment="1"/>
    <xf numFmtId="176" fontId="21" fillId="0" borderId="0" xfId="0" applyNumberFormat="1" applyFont="1" applyFill="1" applyBorder="1" applyAlignment="1"/>
    <xf numFmtId="1" fontId="21" fillId="0" borderId="0" xfId="0" applyNumberFormat="1" applyFont="1" applyFill="1" applyBorder="1" applyAlignment="1">
      <alignment horizontal="right"/>
    </xf>
    <xf numFmtId="0" fontId="12" fillId="0" borderId="0" xfId="0" applyFont="1" applyFill="1" applyBorder="1" applyAlignment="1">
      <alignment horizontal="left" wrapText="1"/>
    </xf>
    <xf numFmtId="0" fontId="21" fillId="0" borderId="0" xfId="0" applyFont="1" applyFill="1" applyBorder="1"/>
    <xf numFmtId="170" fontId="9" fillId="0" borderId="0" xfId="0" applyNumberFormat="1" applyFont="1"/>
    <xf numFmtId="3" fontId="21" fillId="0" borderId="0" xfId="0" applyNumberFormat="1" applyFont="1" applyFill="1" applyBorder="1" applyAlignment="1">
      <alignment horizontal="left" wrapText="1" indent="1"/>
    </xf>
    <xf numFmtId="0" fontId="80" fillId="0" borderId="0" xfId="0" applyFont="1" applyFill="1"/>
    <xf numFmtId="3" fontId="21" fillId="0" borderId="0" xfId="0" applyNumberFormat="1" applyFont="1" applyFill="1" applyBorder="1" applyAlignment="1">
      <alignment horizontal="left" indent="1"/>
    </xf>
    <xf numFmtId="3" fontId="21" fillId="0" borderId="8" xfId="0" applyNumberFormat="1" applyFont="1" applyFill="1" applyBorder="1" applyAlignment="1">
      <alignment horizontal="left" wrapText="1" indent="1"/>
    </xf>
    <xf numFmtId="170" fontId="21" fillId="0" borderId="21" xfId="0" applyNumberFormat="1" applyFont="1" applyFill="1" applyBorder="1" applyAlignment="1"/>
    <xf numFmtId="170" fontId="21" fillId="0" borderId="7" xfId="0" applyNumberFormat="1" applyFont="1" applyFill="1" applyBorder="1" applyAlignment="1"/>
    <xf numFmtId="0" fontId="41" fillId="0" borderId="0" xfId="0" applyFont="1" applyBorder="1"/>
    <xf numFmtId="0" fontId="8" fillId="0" borderId="0" xfId="0" applyFont="1" applyBorder="1" applyAlignment="1">
      <alignment wrapText="1"/>
    </xf>
    <xf numFmtId="0" fontId="29" fillId="0" borderId="0" xfId="76" quotePrefix="1" applyAlignment="1" applyProtection="1">
      <alignment horizontal="left" vertical="center" wrapText="1"/>
    </xf>
    <xf numFmtId="0" fontId="78" fillId="0" borderId="0" xfId="102" applyFont="1"/>
    <xf numFmtId="0" fontId="80" fillId="0" borderId="0" xfId="0" applyFont="1" applyAlignment="1">
      <alignment horizontal="left"/>
    </xf>
    <xf numFmtId="0" fontId="78" fillId="0" borderId="0" xfId="101" applyFont="1" applyFill="1"/>
    <xf numFmtId="0" fontId="25" fillId="34" borderId="4" xfId="0"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25" fillId="34" borderId="24" xfId="0" applyFont="1" applyFill="1" applyBorder="1" applyAlignment="1">
      <alignment horizontal="center" vertical="center" wrapText="1"/>
    </xf>
    <xf numFmtId="3" fontId="21" fillId="34" borderId="7" xfId="0" applyNumberFormat="1" applyFont="1" applyFill="1" applyBorder="1" applyAlignment="1">
      <alignment horizontal="right"/>
    </xf>
    <xf numFmtId="170" fontId="21" fillId="34" borderId="7" xfId="0" applyNumberFormat="1" applyFont="1" applyFill="1" applyBorder="1" applyAlignment="1">
      <alignment horizontal="right"/>
    </xf>
    <xf numFmtId="170" fontId="21" fillId="34" borderId="21" xfId="0" applyNumberFormat="1" applyFont="1" applyFill="1" applyBorder="1" applyAlignment="1">
      <alignment horizontal="right"/>
    </xf>
    <xf numFmtId="0" fontId="25" fillId="34" borderId="30" xfId="0" applyFont="1" applyFill="1" applyBorder="1" applyAlignment="1">
      <alignment wrapText="1"/>
    </xf>
    <xf numFmtId="3" fontId="21" fillId="34" borderId="9" xfId="0" applyNumberFormat="1" applyFont="1" applyFill="1" applyBorder="1" applyAlignment="1">
      <alignment horizontal="right"/>
    </xf>
    <xf numFmtId="171" fontId="21" fillId="34" borderId="9" xfId="0" applyNumberFormat="1" applyFont="1" applyFill="1" applyBorder="1" applyAlignment="1">
      <alignment horizontal="right"/>
    </xf>
    <xf numFmtId="171" fontId="21" fillId="34" borderId="23" xfId="0" applyNumberFormat="1" applyFont="1" applyFill="1" applyBorder="1" applyAlignment="1">
      <alignment horizontal="right"/>
    </xf>
    <xf numFmtId="0" fontId="25" fillId="34" borderId="30" xfId="0" applyFont="1" applyFill="1" applyBorder="1" applyAlignment="1">
      <alignment horizontal="left" vertical="center" wrapText="1"/>
    </xf>
    <xf numFmtId="0" fontId="25" fillId="34" borderId="24" xfId="0" applyFont="1" applyFill="1" applyBorder="1" applyAlignment="1">
      <alignment horizontal="center"/>
    </xf>
    <xf numFmtId="0" fontId="25" fillId="34" borderId="24" xfId="0" applyFont="1" applyFill="1" applyBorder="1" applyAlignment="1">
      <alignment horizontal="left" indent="1"/>
    </xf>
    <xf numFmtId="0" fontId="25" fillId="34" borderId="7" xfId="0" applyFont="1" applyFill="1" applyBorder="1" applyAlignment="1">
      <alignment horizontal="center"/>
    </xf>
    <xf numFmtId="0" fontId="25" fillId="34" borderId="0" xfId="0" applyFont="1" applyFill="1" applyBorder="1" applyAlignment="1">
      <alignment horizontal="left" indent="1"/>
    </xf>
    <xf numFmtId="0" fontId="25" fillId="34" borderId="30" xfId="0" applyFont="1" applyFill="1" applyBorder="1" applyAlignment="1">
      <alignment horizontal="center"/>
    </xf>
    <xf numFmtId="0" fontId="25" fillId="34" borderId="30" xfId="0" applyFont="1" applyFill="1" applyBorder="1" applyAlignment="1">
      <alignment horizontal="left" indent="1"/>
    </xf>
    <xf numFmtId="0" fontId="25" fillId="34" borderId="9" xfId="0" applyFont="1" applyFill="1" applyBorder="1" applyAlignment="1">
      <alignment horizontal="center"/>
    </xf>
    <xf numFmtId="0" fontId="25" fillId="34" borderId="8" xfId="0" applyFont="1" applyFill="1" applyBorder="1" applyAlignment="1">
      <alignment horizontal="left" indent="1"/>
    </xf>
    <xf numFmtId="0" fontId="81" fillId="0" borderId="0" xfId="0" applyFont="1" applyFill="1" applyBorder="1" applyAlignment="1">
      <alignment horizontal="left" vertical="center"/>
    </xf>
    <xf numFmtId="0" fontId="59" fillId="34" borderId="4" xfId="119" applyFont="1" applyFill="1" applyBorder="1" applyAlignment="1">
      <alignment horizontal="center" vertical="center" wrapText="1"/>
    </xf>
    <xf numFmtId="0" fontId="21" fillId="34" borderId="4" xfId="119" applyFont="1" applyFill="1" applyBorder="1" applyAlignment="1">
      <alignment horizontal="center" vertical="center" wrapText="1"/>
    </xf>
    <xf numFmtId="0" fontId="21" fillId="34" borderId="12" xfId="119" applyFont="1" applyFill="1" applyBorder="1" applyAlignment="1">
      <alignment horizontal="center" vertical="center" wrapText="1"/>
    </xf>
    <xf numFmtId="0" fontId="59" fillId="34" borderId="24" xfId="119" applyFont="1" applyFill="1" applyBorder="1" applyAlignment="1">
      <alignment horizontal="center"/>
    </xf>
    <xf numFmtId="173" fontId="59" fillId="34" borderId="7" xfId="65" applyNumberFormat="1" applyFont="1" applyFill="1" applyBorder="1"/>
    <xf numFmtId="173" fontId="59" fillId="34" borderId="21" xfId="65" applyNumberFormat="1" applyFont="1" applyFill="1" applyBorder="1"/>
    <xf numFmtId="174" fontId="59" fillId="34" borderId="21" xfId="65" applyNumberFormat="1" applyFont="1" applyFill="1" applyBorder="1" applyAlignment="1">
      <alignment horizontal="right"/>
    </xf>
    <xf numFmtId="0" fontId="21" fillId="34" borderId="29" xfId="0" applyFont="1" applyFill="1" applyBorder="1" applyAlignment="1">
      <alignment vertical="center" wrapText="1"/>
    </xf>
    <xf numFmtId="0" fontId="25" fillId="34" borderId="19" xfId="0" applyFont="1" applyFill="1" applyBorder="1" applyAlignment="1">
      <alignment horizontal="center" vertical="center" wrapText="1"/>
    </xf>
    <xf numFmtId="0" fontId="21" fillId="34" borderId="9" xfId="0" applyFont="1" applyFill="1" applyBorder="1" applyAlignment="1">
      <alignment horizontal="center" vertical="center" wrapText="1"/>
    </xf>
    <xf numFmtId="0" fontId="25" fillId="34" borderId="24" xfId="0" applyFont="1" applyFill="1" applyBorder="1" applyAlignment="1">
      <alignment horizontal="left" vertical="center" wrapText="1" indent="1"/>
    </xf>
    <xf numFmtId="3" fontId="25" fillId="34" borderId="7" xfId="0" applyNumberFormat="1" applyFont="1" applyFill="1" applyBorder="1" applyAlignment="1">
      <alignment horizontal="right" vertical="center" wrapText="1"/>
    </xf>
    <xf numFmtId="0" fontId="25" fillId="34" borderId="7" xfId="0" applyFont="1" applyFill="1" applyBorder="1" applyAlignment="1">
      <alignment horizontal="right" vertical="center" wrapText="1"/>
    </xf>
    <xf numFmtId="0" fontId="25" fillId="34" borderId="21" xfId="0" applyFont="1" applyFill="1" applyBorder="1" applyAlignment="1">
      <alignment horizontal="right" vertical="center" wrapText="1"/>
    </xf>
    <xf numFmtId="0" fontId="25" fillId="34" borderId="24" xfId="0" applyFont="1" applyFill="1" applyBorder="1" applyAlignment="1">
      <alignment horizontal="left" vertical="center" wrapText="1"/>
    </xf>
    <xf numFmtId="0" fontId="25" fillId="34" borderId="24" xfId="0" applyFont="1" applyFill="1" applyBorder="1" applyAlignment="1">
      <alignment horizontal="left" vertical="center" wrapText="1" indent="2"/>
    </xf>
    <xf numFmtId="0" fontId="25" fillId="0" borderId="7" xfId="0" applyFont="1" applyFill="1" applyBorder="1" applyAlignment="1">
      <alignment horizontal="right" vertical="center" wrapText="1"/>
    </xf>
    <xf numFmtId="0" fontId="25" fillId="0" borderId="21" xfId="0" applyFont="1" applyFill="1" applyBorder="1" applyAlignment="1">
      <alignment horizontal="right" vertical="center" wrapText="1"/>
    </xf>
    <xf numFmtId="0" fontId="25" fillId="0" borderId="24" xfId="0" applyFont="1" applyFill="1" applyBorder="1" applyAlignment="1">
      <alignment horizontal="left" vertical="center" wrapText="1" indent="2"/>
    </xf>
    <xf numFmtId="0" fontId="60" fillId="34" borderId="24" xfId="0" applyFont="1" applyFill="1" applyBorder="1" applyAlignment="1">
      <alignment horizontal="left" vertical="center" wrapText="1"/>
    </xf>
    <xf numFmtId="0" fontId="25" fillId="34" borderId="0" xfId="0" applyFont="1" applyFill="1" applyBorder="1" applyAlignment="1">
      <alignment horizontal="left" vertical="center" wrapText="1" indent="1"/>
    </xf>
    <xf numFmtId="0" fontId="25" fillId="34" borderId="30" xfId="0" applyFont="1" applyFill="1" applyBorder="1" applyAlignment="1">
      <alignment horizontal="left" vertical="center" wrapText="1" indent="2"/>
    </xf>
    <xf numFmtId="0" fontId="25" fillId="34" borderId="9" xfId="0" applyFont="1" applyFill="1" applyBorder="1" applyAlignment="1">
      <alignment horizontal="right" vertical="center" wrapText="1"/>
    </xf>
    <xf numFmtId="0" fontId="25" fillId="34" borderId="23" xfId="0" applyFont="1" applyFill="1" applyBorder="1" applyAlignment="1">
      <alignment horizontal="right" vertical="center" wrapText="1"/>
    </xf>
    <xf numFmtId="0" fontId="25" fillId="35" borderId="12" xfId="0" applyFont="1" applyFill="1" applyBorder="1" applyAlignment="1">
      <alignment horizontal="center" vertical="center" wrapText="1"/>
    </xf>
    <xf numFmtId="0" fontId="25" fillId="34" borderId="24" xfId="0" applyFont="1" applyFill="1" applyBorder="1" applyAlignment="1">
      <alignment horizontal="left" vertical="center" indent="2"/>
    </xf>
    <xf numFmtId="0" fontId="25" fillId="34" borderId="24" xfId="0" applyFont="1" applyFill="1" applyBorder="1" applyAlignment="1">
      <alignment horizontal="left" vertical="center" wrapText="1" indent="4"/>
    </xf>
    <xf numFmtId="0" fontId="21" fillId="34" borderId="24" xfId="0" applyFont="1" applyFill="1" applyBorder="1" applyAlignment="1">
      <alignment horizontal="left" vertical="center" wrapText="1" indent="2"/>
    </xf>
    <xf numFmtId="0" fontId="25" fillId="34" borderId="24" xfId="0" applyFont="1" applyFill="1" applyBorder="1" applyAlignment="1">
      <alignment vertical="center"/>
    </xf>
    <xf numFmtId="0" fontId="25" fillId="34" borderId="30" xfId="0" applyFont="1" applyFill="1" applyBorder="1" applyAlignment="1">
      <alignment vertical="center"/>
    </xf>
    <xf numFmtId="0" fontId="21" fillId="34" borderId="4" xfId="0" applyFont="1" applyFill="1" applyBorder="1" applyAlignment="1">
      <alignment horizontal="center" vertical="center"/>
    </xf>
    <xf numFmtId="0" fontId="21" fillId="34" borderId="6" xfId="0" applyFont="1" applyFill="1" applyBorder="1" applyAlignment="1">
      <alignment horizontal="center" vertical="center"/>
    </xf>
    <xf numFmtId="0" fontId="21" fillId="34" borderId="12" xfId="0" applyFont="1" applyFill="1" applyBorder="1" applyAlignment="1">
      <alignment horizontal="centerContinuous" vertical="center" wrapText="1"/>
    </xf>
    <xf numFmtId="0" fontId="21" fillId="34" borderId="11" xfId="0" applyFont="1" applyFill="1" applyBorder="1" applyAlignment="1">
      <alignment horizontal="centerContinuous" vertical="center" wrapText="1"/>
    </xf>
    <xf numFmtId="3" fontId="21" fillId="34" borderId="0" xfId="0" applyNumberFormat="1" applyFont="1" applyFill="1" applyBorder="1" applyAlignment="1">
      <alignment wrapText="1"/>
    </xf>
    <xf numFmtId="3" fontId="21" fillId="34" borderId="21" xfId="0" applyNumberFormat="1" applyFont="1" applyFill="1" applyBorder="1" applyAlignment="1"/>
    <xf numFmtId="175" fontId="21" fillId="34" borderId="21" xfId="118" applyNumberFormat="1" applyFont="1" applyFill="1" applyBorder="1" applyAlignment="1"/>
    <xf numFmtId="176" fontId="21" fillId="34" borderId="21" xfId="118" applyNumberFormat="1" applyFont="1" applyFill="1" applyBorder="1" applyAlignment="1"/>
    <xf numFmtId="164" fontId="21" fillId="34" borderId="21" xfId="0" applyNumberFormat="1" applyFont="1" applyFill="1" applyBorder="1" applyAlignment="1"/>
    <xf numFmtId="3" fontId="21" fillId="34" borderId="0" xfId="0" applyNumberFormat="1" applyFont="1" applyFill="1" applyBorder="1"/>
    <xf numFmtId="3" fontId="21" fillId="34" borderId="7" xfId="0" applyNumberFormat="1" applyFont="1" applyFill="1" applyBorder="1" applyAlignment="1"/>
    <xf numFmtId="177" fontId="21" fillId="34" borderId="12" xfId="0" applyNumberFormat="1" applyFont="1" applyFill="1" applyBorder="1" applyAlignment="1">
      <alignment horizontal="centerContinuous" vertical="center" wrapText="1"/>
    </xf>
    <xf numFmtId="177" fontId="21" fillId="34" borderId="4" xfId="0" applyNumberFormat="1" applyFont="1" applyFill="1" applyBorder="1" applyAlignment="1">
      <alignment horizontal="centerContinuous" vertical="center" wrapText="1"/>
    </xf>
    <xf numFmtId="0" fontId="21" fillId="34" borderId="24" xfId="0" applyFont="1" applyFill="1" applyBorder="1" applyAlignment="1">
      <alignment horizontal="left" vertical="top" wrapText="1"/>
    </xf>
    <xf numFmtId="1" fontId="21" fillId="34" borderId="7" xfId="0" applyNumberFormat="1" applyFont="1" applyFill="1" applyBorder="1" applyAlignment="1"/>
    <xf numFmtId="178" fontId="21" fillId="34" borderId="7" xfId="0" applyNumberFormat="1" applyFont="1" applyFill="1" applyBorder="1" applyAlignment="1"/>
    <xf numFmtId="178" fontId="21" fillId="34" borderId="21" xfId="0" applyNumberFormat="1" applyFont="1" applyFill="1" applyBorder="1" applyAlignment="1"/>
    <xf numFmtId="164" fontId="21" fillId="34" borderId="21" xfId="0" applyNumberFormat="1" applyFont="1" applyFill="1" applyBorder="1" applyAlignment="1">
      <alignment horizontal="right"/>
    </xf>
    <xf numFmtId="178" fontId="21" fillId="34" borderId="21" xfId="0" applyNumberFormat="1" applyFont="1" applyFill="1" applyBorder="1" applyAlignment="1">
      <alignment horizontal="right"/>
    </xf>
    <xf numFmtId="0" fontId="21" fillId="34" borderId="30" xfId="0" applyFont="1" applyFill="1" applyBorder="1" applyAlignment="1">
      <alignment horizontal="left" vertical="top" wrapText="1"/>
    </xf>
    <xf numFmtId="1" fontId="21" fillId="34" borderId="9" xfId="0" applyNumberFormat="1" applyFont="1" applyFill="1" applyBorder="1" applyAlignment="1"/>
    <xf numFmtId="178" fontId="21" fillId="34" borderId="9" xfId="0" applyNumberFormat="1" applyFont="1" applyFill="1" applyBorder="1" applyAlignment="1"/>
    <xf numFmtId="178" fontId="21" fillId="34" borderId="23" xfId="0" applyNumberFormat="1" applyFont="1" applyFill="1" applyBorder="1" applyAlignment="1">
      <alignment horizontal="right"/>
    </xf>
    <xf numFmtId="0" fontId="41" fillId="34" borderId="6" xfId="0" applyFont="1" applyFill="1" applyBorder="1" applyAlignment="1">
      <alignment horizontal="centerContinuous" vertical="center"/>
    </xf>
    <xf numFmtId="3" fontId="21" fillId="34" borderId="21" xfId="0" applyNumberFormat="1" applyFont="1" applyFill="1" applyBorder="1" applyAlignment="1">
      <alignment horizontal="right"/>
    </xf>
    <xf numFmtId="175" fontId="21" fillId="36" borderId="21" xfId="0" applyNumberFormat="1" applyFont="1" applyFill="1" applyBorder="1" applyAlignment="1"/>
    <xf numFmtId="176" fontId="21" fillId="36" borderId="21" xfId="0" applyNumberFormat="1" applyFont="1" applyFill="1" applyBorder="1" applyAlignment="1"/>
    <xf numFmtId="0" fontId="25" fillId="34" borderId="8" xfId="0" applyFont="1" applyFill="1" applyBorder="1" applyAlignment="1">
      <alignment horizontal="left" vertical="center" wrapText="1" indent="1"/>
    </xf>
    <xf numFmtId="3" fontId="21" fillId="34" borderId="23" xfId="0" applyNumberFormat="1" applyFont="1" applyFill="1" applyBorder="1" applyAlignment="1">
      <alignment horizontal="right"/>
    </xf>
    <xf numFmtId="175" fontId="21" fillId="36" borderId="23" xfId="0" applyNumberFormat="1" applyFont="1" applyFill="1" applyBorder="1" applyAlignment="1"/>
    <xf numFmtId="176" fontId="21" fillId="36" borderId="23" xfId="0" applyNumberFormat="1" applyFont="1" applyFill="1" applyBorder="1" applyAlignment="1"/>
    <xf numFmtId="175" fontId="21" fillId="36" borderId="9" xfId="0" applyNumberFormat="1" applyFont="1" applyFill="1" applyBorder="1" applyAlignment="1"/>
    <xf numFmtId="0" fontId="21" fillId="34" borderId="19" xfId="0" applyFont="1" applyFill="1" applyBorder="1" applyAlignment="1">
      <alignment horizontal="center" vertical="center" wrapText="1"/>
    </xf>
    <xf numFmtId="3" fontId="21" fillId="34" borderId="0" xfId="0" applyNumberFormat="1" applyFont="1" applyFill="1" applyBorder="1" applyAlignment="1">
      <alignment horizontal="left" wrapText="1" indent="1"/>
    </xf>
    <xf numFmtId="3" fontId="21" fillId="34" borderId="0" xfId="0" applyNumberFormat="1" applyFont="1" applyFill="1" applyBorder="1" applyAlignment="1">
      <alignment horizontal="left" indent="1"/>
    </xf>
    <xf numFmtId="0" fontId="25" fillId="34" borderId="0" xfId="0" applyFont="1" applyFill="1" applyBorder="1"/>
    <xf numFmtId="170" fontId="21" fillId="36" borderId="21" xfId="0" applyNumberFormat="1" applyFont="1" applyFill="1" applyBorder="1" applyAlignment="1"/>
    <xf numFmtId="3" fontId="21" fillId="36" borderId="0" xfId="0" applyNumberFormat="1" applyFont="1" applyFill="1" applyBorder="1" applyAlignment="1">
      <alignment horizontal="left" wrapText="1" indent="1"/>
    </xf>
    <xf numFmtId="170" fontId="21" fillId="36" borderId="7" xfId="0" applyNumberFormat="1" applyFont="1" applyFill="1" applyBorder="1" applyAlignment="1"/>
    <xf numFmtId="3" fontId="21" fillId="36" borderId="0" xfId="0" applyNumberFormat="1" applyFont="1" applyFill="1" applyBorder="1" applyAlignment="1">
      <alignment horizontal="left" indent="1"/>
    </xf>
    <xf numFmtId="3" fontId="21" fillId="36" borderId="8" xfId="0" applyNumberFormat="1" applyFont="1" applyFill="1" applyBorder="1" applyAlignment="1">
      <alignment horizontal="left" wrapText="1" indent="1"/>
    </xf>
    <xf numFmtId="170" fontId="21" fillId="36" borderId="23" xfId="0" applyNumberFormat="1" applyFont="1" applyFill="1" applyBorder="1" applyAlignment="1"/>
    <xf numFmtId="0" fontId="33" fillId="0" borderId="0" xfId="0" applyFont="1" applyBorder="1" applyAlignment="1"/>
    <xf numFmtId="0" fontId="29" fillId="0" borderId="0" xfId="76" applyAlignment="1" applyProtection="1">
      <alignment wrapText="1"/>
    </xf>
    <xf numFmtId="0" fontId="5" fillId="0" borderId="0" xfId="120" applyBorder="1" applyAlignment="1">
      <alignment horizontal="left" wrapText="1"/>
    </xf>
    <xf numFmtId="0" fontId="5" fillId="0" borderId="0" xfId="120" applyBorder="1" applyAlignment="1">
      <alignment wrapText="1"/>
    </xf>
    <xf numFmtId="0" fontId="0" fillId="0" borderId="0" xfId="0" applyBorder="1" applyAlignment="1">
      <alignment wrapText="1"/>
    </xf>
    <xf numFmtId="0" fontId="5" fillId="0" borderId="0" xfId="120" applyFont="1" applyBorder="1" applyAlignment="1">
      <alignment wrapText="1"/>
    </xf>
    <xf numFmtId="0" fontId="5" fillId="0" borderId="0" xfId="120" applyFont="1" applyBorder="1" applyAlignment="1">
      <alignment horizontal="left" wrapText="1"/>
    </xf>
    <xf numFmtId="168" fontId="21" fillId="0" borderId="0" xfId="101" applyNumberFormat="1" applyFont="1" applyFill="1"/>
    <xf numFmtId="0" fontId="5" fillId="0" borderId="0" xfId="101" applyFill="1" applyAlignment="1"/>
    <xf numFmtId="0" fontId="5" fillId="0" borderId="0" xfId="102" applyFill="1"/>
    <xf numFmtId="0" fontId="5" fillId="0" borderId="0" xfId="102" applyBorder="1"/>
    <xf numFmtId="0" fontId="2" fillId="34" borderId="24" xfId="102" applyFont="1" applyFill="1" applyBorder="1" applyAlignment="1">
      <alignment horizontal="left" vertical="center" wrapText="1"/>
    </xf>
    <xf numFmtId="0" fontId="2" fillId="34" borderId="7" xfId="102" applyFont="1" applyFill="1" applyBorder="1" applyAlignment="1">
      <alignment horizontal="left" vertical="center" wrapText="1"/>
    </xf>
    <xf numFmtId="0" fontId="2" fillId="34" borderId="7" xfId="102" applyFont="1" applyFill="1" applyBorder="1" applyAlignment="1">
      <alignment horizontal="center" vertical="center" wrapText="1"/>
    </xf>
    <xf numFmtId="0" fontId="2" fillId="34" borderId="21" xfId="102" applyFont="1" applyFill="1" applyBorder="1" applyAlignment="1">
      <alignment horizontal="center" vertical="center" wrapText="1"/>
    </xf>
    <xf numFmtId="0" fontId="2" fillId="0" borderId="7" xfId="102" applyFont="1" applyFill="1" applyBorder="1" applyAlignment="1">
      <alignment horizontal="center" vertical="center" wrapText="1"/>
    </xf>
    <xf numFmtId="0" fontId="8" fillId="34" borderId="24" xfId="102" applyFont="1" applyFill="1" applyBorder="1" applyAlignment="1">
      <alignment horizontal="left" vertical="center" wrapText="1"/>
    </xf>
    <xf numFmtId="0" fontId="8" fillId="34" borderId="7" xfId="102" applyFont="1" applyFill="1" applyBorder="1" applyAlignment="1">
      <alignment horizontal="left" vertical="center" wrapText="1"/>
    </xf>
    <xf numFmtId="0" fontId="8" fillId="34" borderId="7" xfId="102" applyFont="1" applyFill="1" applyBorder="1" applyAlignment="1">
      <alignment horizontal="center" vertical="center" wrapText="1"/>
    </xf>
    <xf numFmtId="0" fontId="21" fillId="39" borderId="24" xfId="102" applyFont="1" applyFill="1" applyBorder="1" applyAlignment="1">
      <alignment horizontal="left" vertical="center" wrapText="1"/>
    </xf>
    <xf numFmtId="164" fontId="21" fillId="39" borderId="21" xfId="102" applyNumberFormat="1" applyFont="1" applyFill="1" applyBorder="1" applyAlignment="1">
      <alignment horizontal="right" vertical="center" wrapText="1"/>
    </xf>
    <xf numFmtId="0" fontId="21" fillId="39" borderId="30" xfId="102" applyFont="1" applyFill="1" applyBorder="1" applyAlignment="1">
      <alignment horizontal="left" vertical="center" wrapText="1"/>
    </xf>
    <xf numFmtId="164" fontId="21" fillId="39" borderId="23" xfId="102" applyNumberFormat="1" applyFont="1" applyFill="1" applyBorder="1" applyAlignment="1">
      <alignment horizontal="right" vertical="center" wrapText="1"/>
    </xf>
    <xf numFmtId="0" fontId="21" fillId="34" borderId="24" xfId="102" applyFont="1" applyFill="1" applyBorder="1" applyAlignment="1">
      <alignment horizontal="left" vertical="center" wrapText="1"/>
    </xf>
    <xf numFmtId="164" fontId="21" fillId="34" borderId="21" xfId="102" applyNumberFormat="1" applyFont="1" applyFill="1" applyBorder="1" applyAlignment="1">
      <alignment horizontal="right" vertical="center" wrapText="1"/>
    </xf>
    <xf numFmtId="0" fontId="21" fillId="40" borderId="12" xfId="102" applyFont="1" applyFill="1" applyBorder="1" applyAlignment="1">
      <alignment horizontal="center" vertical="center" wrapText="1"/>
    </xf>
    <xf numFmtId="0" fontId="21" fillId="41" borderId="20" xfId="102" applyFont="1" applyFill="1" applyBorder="1" applyAlignment="1">
      <alignment horizontal="center" vertical="center" wrapText="1"/>
    </xf>
    <xf numFmtId="3" fontId="21" fillId="39" borderId="20" xfId="102" applyNumberFormat="1" applyFont="1" applyFill="1" applyBorder="1" applyAlignment="1">
      <alignment horizontal="right" vertical="center" wrapText="1"/>
    </xf>
    <xf numFmtId="164" fontId="21" fillId="39" borderId="29" xfId="102" applyNumberFormat="1" applyFont="1" applyFill="1" applyBorder="1" applyAlignment="1">
      <alignment horizontal="right" vertical="center" wrapText="1"/>
    </xf>
    <xf numFmtId="3" fontId="21" fillId="34" borderId="21" xfId="102" applyNumberFormat="1" applyFont="1" applyFill="1" applyBorder="1" applyAlignment="1">
      <alignment horizontal="right" vertical="center" wrapText="1"/>
    </xf>
    <xf numFmtId="164" fontId="21" fillId="34" borderId="24" xfId="102" applyNumberFormat="1" applyFont="1" applyFill="1" applyBorder="1" applyAlignment="1">
      <alignment horizontal="right" vertical="center" wrapText="1"/>
    </xf>
    <xf numFmtId="3" fontId="21" fillId="39" borderId="21" xfId="102" applyNumberFormat="1" applyFont="1" applyFill="1" applyBorder="1" applyAlignment="1">
      <alignment horizontal="right" vertical="center" wrapText="1"/>
    </xf>
    <xf numFmtId="164" fontId="21" fillId="39" borderId="24" xfId="102" applyNumberFormat="1" applyFont="1" applyFill="1" applyBorder="1" applyAlignment="1">
      <alignment horizontal="right" vertical="center" wrapText="1"/>
    </xf>
    <xf numFmtId="3" fontId="21" fillId="39" borderId="23" xfId="102" applyNumberFormat="1" applyFont="1" applyFill="1" applyBorder="1" applyAlignment="1">
      <alignment horizontal="right" vertical="center" wrapText="1"/>
    </xf>
    <xf numFmtId="164" fontId="21" fillId="39" borderId="30" xfId="102" applyNumberFormat="1" applyFont="1" applyFill="1" applyBorder="1" applyAlignment="1">
      <alignment horizontal="right" vertical="center" wrapText="1"/>
    </xf>
    <xf numFmtId="0" fontId="70" fillId="40" borderId="6" xfId="0" applyFont="1" applyFill="1" applyBorder="1"/>
    <xf numFmtId="164" fontId="70" fillId="34" borderId="24" xfId="0" applyNumberFormat="1" applyFont="1" applyFill="1" applyBorder="1" applyAlignment="1">
      <alignment horizontal="left" wrapText="1" indent="1"/>
    </xf>
    <xf numFmtId="164" fontId="70" fillId="0" borderId="24" xfId="0" applyNumberFormat="1" applyFont="1" applyFill="1" applyBorder="1" applyAlignment="1">
      <alignment horizontal="left" wrapText="1" indent="1"/>
    </xf>
    <xf numFmtId="164" fontId="70" fillId="34" borderId="30" xfId="0" applyNumberFormat="1" applyFont="1" applyFill="1" applyBorder="1" applyAlignment="1">
      <alignment horizontal="left" wrapText="1" indent="1"/>
    </xf>
    <xf numFmtId="164" fontId="70" fillId="0" borderId="30" xfId="0" applyNumberFormat="1" applyFont="1" applyFill="1" applyBorder="1" applyAlignment="1">
      <alignment horizontal="left" wrapText="1" indent="1"/>
    </xf>
    <xf numFmtId="0" fontId="70" fillId="34" borderId="24" xfId="0" applyFont="1" applyFill="1" applyBorder="1" applyAlignment="1">
      <alignment horizontal="left" wrapText="1" indent="1"/>
    </xf>
    <xf numFmtId="0" fontId="70" fillId="26" borderId="24" xfId="0" applyFont="1" applyFill="1" applyBorder="1" applyAlignment="1">
      <alignment horizontal="left" wrapText="1" indent="1"/>
    </xf>
    <xf numFmtId="0" fontId="70" fillId="0" borderId="24" xfId="0" applyFont="1" applyFill="1" applyBorder="1" applyAlignment="1">
      <alignment horizontal="left" wrapText="1" indent="1"/>
    </xf>
    <xf numFmtId="0" fontId="70" fillId="34" borderId="30" xfId="0" applyFont="1" applyFill="1" applyBorder="1" applyAlignment="1">
      <alignment horizontal="left" wrapText="1" indent="1"/>
    </xf>
    <xf numFmtId="0" fontId="70" fillId="40" borderId="0" xfId="0" applyFont="1" applyFill="1" applyBorder="1" applyAlignment="1">
      <alignment horizontal="center" vertical="center" wrapText="1"/>
    </xf>
    <xf numFmtId="0" fontId="70" fillId="40" borderId="7" xfId="0" applyFont="1" applyFill="1" applyBorder="1" applyAlignment="1">
      <alignment horizontal="center" vertical="center" wrapText="1"/>
    </xf>
    <xf numFmtId="0" fontId="70" fillId="40" borderId="11" xfId="0" applyFont="1" applyFill="1" applyBorder="1" applyAlignment="1">
      <alignment horizontal="center" vertical="center" wrapText="1"/>
    </xf>
    <xf numFmtId="0" fontId="70" fillId="40" borderId="12" xfId="0" applyFont="1" applyFill="1" applyBorder="1" applyAlignment="1">
      <alignment horizontal="center" vertical="center" wrapText="1"/>
    </xf>
    <xf numFmtId="0" fontId="21" fillId="34" borderId="21" xfId="101" applyFont="1" applyFill="1" applyBorder="1" applyAlignment="1">
      <alignment horizontal="center" vertical="center"/>
    </xf>
    <xf numFmtId="166" fontId="21" fillId="33" borderId="0" xfId="101" applyNumberFormat="1" applyFont="1" applyFill="1" applyBorder="1" applyAlignment="1">
      <alignment horizontal="right"/>
    </xf>
    <xf numFmtId="166" fontId="32" fillId="34" borderId="6" xfId="101" applyNumberFormat="1" applyFont="1" applyFill="1" applyBorder="1" applyAlignment="1">
      <alignment horizontal="right"/>
    </xf>
    <xf numFmtId="0" fontId="5" fillId="0" borderId="0" xfId="101" applyFont="1" applyFill="1" applyBorder="1"/>
    <xf numFmtId="0" fontId="12" fillId="0" borderId="0" xfId="101" applyFont="1" applyFill="1" applyBorder="1" applyAlignment="1">
      <alignment horizontal="left"/>
    </xf>
    <xf numFmtId="0" fontId="2" fillId="0" borderId="0" xfId="101" applyFont="1" applyFill="1" applyBorder="1"/>
    <xf numFmtId="0" fontId="21" fillId="0" borderId="19" xfId="0" applyFont="1" applyBorder="1" applyAlignment="1">
      <alignment horizontal="center"/>
    </xf>
    <xf numFmtId="0" fontId="21" fillId="0" borderId="29" xfId="0" applyFont="1" applyBorder="1" applyAlignment="1">
      <alignment horizontal="center"/>
    </xf>
    <xf numFmtId="0" fontId="21" fillId="0" borderId="20" xfId="0" applyFont="1" applyBorder="1" applyAlignment="1">
      <alignment horizontal="center" wrapText="1"/>
    </xf>
    <xf numFmtId="0" fontId="21" fillId="34" borderId="7" xfId="0" applyFont="1" applyFill="1" applyBorder="1" applyAlignment="1">
      <alignment horizontal="center"/>
    </xf>
    <xf numFmtId="0" fontId="21" fillId="34" borderId="24" xfId="0" applyFont="1" applyFill="1" applyBorder="1" applyAlignment="1">
      <alignment horizontal="center"/>
    </xf>
    <xf numFmtId="0" fontId="21" fillId="34" borderId="0" xfId="0" applyFont="1" applyFill="1" applyBorder="1" applyAlignment="1">
      <alignment horizontal="center" wrapText="1"/>
    </xf>
    <xf numFmtId="0" fontId="21" fillId="0" borderId="7" xfId="0" applyFont="1" applyBorder="1" applyAlignment="1">
      <alignment horizontal="center"/>
    </xf>
    <xf numFmtId="0" fontId="21" fillId="0" borderId="24" xfId="0" applyFont="1" applyBorder="1" applyAlignment="1">
      <alignment horizontal="center"/>
    </xf>
    <xf numFmtId="0" fontId="21" fillId="0" borderId="21" xfId="0" applyFont="1" applyBorder="1" applyAlignment="1">
      <alignment horizontal="center" wrapText="1"/>
    </xf>
    <xf numFmtId="0" fontId="21" fillId="34" borderId="21" xfId="0" applyFont="1" applyFill="1" applyBorder="1" applyAlignment="1">
      <alignment horizontal="center" wrapText="1"/>
    </xf>
    <xf numFmtId="0" fontId="21" fillId="0" borderId="21" xfId="0" applyFont="1" applyFill="1" applyBorder="1" applyAlignment="1">
      <alignment horizontal="center" wrapText="1"/>
    </xf>
    <xf numFmtId="0" fontId="21" fillId="0" borderId="7" xfId="0" applyFont="1" applyFill="1" applyBorder="1" applyAlignment="1">
      <alignment horizontal="center"/>
    </xf>
    <xf numFmtId="0" fontId="21" fillId="0" borderId="24" xfId="0" applyFont="1" applyFill="1" applyBorder="1" applyAlignment="1">
      <alignment horizontal="center"/>
    </xf>
    <xf numFmtId="0" fontId="21" fillId="34" borderId="9" xfId="0" applyFont="1" applyFill="1" applyBorder="1" applyAlignment="1">
      <alignment horizontal="center"/>
    </xf>
    <xf numFmtId="0" fontId="21" fillId="34" borderId="30" xfId="0" applyFont="1" applyFill="1" applyBorder="1" applyAlignment="1">
      <alignment horizontal="center"/>
    </xf>
    <xf numFmtId="0" fontId="21" fillId="34" borderId="23" xfId="0" applyFont="1" applyFill="1" applyBorder="1" applyAlignment="1">
      <alignment horizontal="center" wrapText="1"/>
    </xf>
    <xf numFmtId="0" fontId="25" fillId="40" borderId="4" xfId="101" applyFont="1" applyFill="1" applyBorder="1" applyAlignment="1">
      <alignment horizontal="center" vertical="center" wrapText="1"/>
    </xf>
    <xf numFmtId="0" fontId="25" fillId="40" borderId="11" xfId="101" applyFont="1" applyFill="1" applyBorder="1" applyAlignment="1">
      <alignment horizontal="center" vertical="center" wrapText="1"/>
    </xf>
    <xf numFmtId="0" fontId="25" fillId="40" borderId="36" xfId="101" applyFont="1" applyFill="1" applyBorder="1" applyAlignment="1">
      <alignment horizontal="center" vertical="center" wrapText="1"/>
    </xf>
    <xf numFmtId="0" fontId="25" fillId="40" borderId="37" xfId="101" applyFont="1" applyFill="1" applyBorder="1" applyAlignment="1">
      <alignment horizontal="center" vertical="center" wrapText="1"/>
    </xf>
    <xf numFmtId="0" fontId="25" fillId="40" borderId="38" xfId="101" applyFont="1" applyFill="1" applyBorder="1" applyAlignment="1">
      <alignment horizontal="center" vertical="center" wrapText="1"/>
    </xf>
    <xf numFmtId="0" fontId="70" fillId="34" borderId="0" xfId="0" applyFont="1" applyFill="1" applyBorder="1" applyAlignment="1">
      <alignment horizontal="left" wrapText="1" indent="1"/>
    </xf>
    <xf numFmtId="0" fontId="70" fillId="0" borderId="0" xfId="0" applyFont="1" applyBorder="1" applyAlignment="1">
      <alignment horizontal="left" wrapText="1" indent="1"/>
    </xf>
    <xf numFmtId="0" fontId="70" fillId="34" borderId="8" xfId="0" applyFont="1" applyFill="1" applyBorder="1" applyAlignment="1">
      <alignment horizontal="left" wrapText="1" indent="1"/>
    </xf>
    <xf numFmtId="0" fontId="70" fillId="40" borderId="19" xfId="0" applyFont="1" applyFill="1" applyBorder="1" applyAlignment="1">
      <alignment horizontal="center" vertical="center" wrapText="1"/>
    </xf>
    <xf numFmtId="0" fontId="21" fillId="34" borderId="11" xfId="0" applyFont="1" applyFill="1" applyBorder="1" applyAlignment="1">
      <alignment horizontal="left" vertical="center" wrapText="1"/>
    </xf>
    <xf numFmtId="0" fontId="21" fillId="34" borderId="4"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25" fillId="42" borderId="24" xfId="0" applyFont="1" applyFill="1" applyBorder="1" applyAlignment="1">
      <alignment horizontal="left" vertical="center" wrapText="1"/>
    </xf>
    <xf numFmtId="0" fontId="25" fillId="42" borderId="7" xfId="0" applyFont="1" applyFill="1" applyBorder="1" applyAlignment="1">
      <alignment horizontal="right" vertical="center" wrapText="1"/>
    </xf>
    <xf numFmtId="0" fontId="25" fillId="42" borderId="21" xfId="0" applyFont="1" applyFill="1" applyBorder="1" applyAlignment="1">
      <alignment horizontal="right" vertical="center" wrapText="1"/>
    </xf>
    <xf numFmtId="0" fontId="25" fillId="43" borderId="0" xfId="0" applyFont="1" applyFill="1" applyBorder="1" applyAlignment="1">
      <alignment horizontal="left" vertical="center" wrapText="1" indent="1"/>
    </xf>
    <xf numFmtId="0" fontId="25" fillId="43" borderId="0" xfId="0" applyFont="1" applyFill="1" applyBorder="1" applyAlignment="1">
      <alignment horizontal="right" vertical="center" wrapText="1"/>
    </xf>
    <xf numFmtId="0" fontId="25" fillId="41" borderId="24" xfId="0" applyFont="1" applyFill="1" applyBorder="1" applyAlignment="1">
      <alignment horizontal="left" vertical="center" wrapText="1" indent="1"/>
    </xf>
    <xf numFmtId="0" fontId="25" fillId="41" borderId="7" xfId="0" applyFont="1" applyFill="1" applyBorder="1" applyAlignment="1">
      <alignment horizontal="right" vertical="center" wrapText="1"/>
    </xf>
    <xf numFmtId="0" fontId="25" fillId="41" borderId="21" xfId="0" applyFont="1" applyFill="1" applyBorder="1" applyAlignment="1">
      <alignment horizontal="right" vertical="center" wrapText="1"/>
    </xf>
    <xf numFmtId="0" fontId="25" fillId="42" borderId="24" xfId="0" applyFont="1" applyFill="1" applyBorder="1" applyAlignment="1">
      <alignment horizontal="left" vertical="center" wrapText="1" indent="2"/>
    </xf>
    <xf numFmtId="0" fontId="25" fillId="42" borderId="7" xfId="0" applyFont="1" applyFill="1" applyBorder="1" applyAlignment="1">
      <alignment horizontal="left" vertical="center" wrapText="1" indent="2"/>
    </xf>
    <xf numFmtId="0" fontId="25" fillId="42" borderId="21" xfId="0" applyFont="1" applyFill="1" applyBorder="1" applyAlignment="1">
      <alignment horizontal="left" vertical="center" wrapText="1" indent="2"/>
    </xf>
    <xf numFmtId="0" fontId="21" fillId="44" borderId="20" xfId="0" applyFont="1" applyFill="1" applyBorder="1" applyAlignment="1">
      <alignment horizontal="centerContinuous" vertical="center"/>
    </xf>
    <xf numFmtId="0" fontId="25" fillId="40" borderId="20" xfId="0" applyFont="1" applyFill="1" applyBorder="1" applyAlignment="1">
      <alignment horizontal="center"/>
    </xf>
    <xf numFmtId="0" fontId="25" fillId="42" borderId="0" xfId="0" applyFont="1" applyFill="1" applyBorder="1" applyAlignment="1">
      <alignment horizontal="centerContinuous"/>
    </xf>
    <xf numFmtId="3" fontId="21" fillId="45" borderId="0" xfId="0" applyNumberFormat="1" applyFont="1" applyFill="1" applyBorder="1" applyAlignment="1">
      <alignment horizontal="centerContinuous"/>
    </xf>
    <xf numFmtId="170" fontId="21" fillId="45" borderId="21" xfId="0" applyNumberFormat="1" applyFont="1" applyFill="1" applyBorder="1" applyAlignment="1">
      <alignment horizontal="centerContinuous"/>
    </xf>
    <xf numFmtId="0" fontId="29" fillId="0" borderId="0" xfId="76" applyAlignment="1" applyProtection="1">
      <alignment horizontal="left" wrapText="1"/>
    </xf>
    <xf numFmtId="0" fontId="29" fillId="0" borderId="0" xfId="76" applyFill="1" applyBorder="1" applyAlignment="1" applyProtection="1">
      <alignment horizontal="left" wrapText="1"/>
    </xf>
    <xf numFmtId="0" fontId="29" fillId="0" borderId="0" xfId="76" applyBorder="1" applyAlignment="1" applyProtection="1">
      <alignment horizontal="left" wrapText="1"/>
    </xf>
    <xf numFmtId="0" fontId="68" fillId="0" borderId="0" xfId="78" applyNumberFormat="1" applyFont="1" applyAlignment="1" applyProtection="1">
      <alignment horizontal="left" vertical="center" wrapText="1"/>
    </xf>
    <xf numFmtId="0" fontId="29" fillId="0" borderId="21" xfId="76" applyFill="1" applyBorder="1" applyAlignment="1" applyProtection="1">
      <alignment horizontal="left" wrapText="1"/>
    </xf>
    <xf numFmtId="0" fontId="29" fillId="0" borderId="0" xfId="76" quotePrefix="1" applyAlignment="1" applyProtection="1">
      <alignment horizontal="left" vertical="center" wrapText="1"/>
    </xf>
    <xf numFmtId="0" fontId="29" fillId="0" borderId="0" xfId="81" applyFont="1" applyAlignment="1" applyProtection="1">
      <alignment horizontal="left" vertical="center" wrapText="1"/>
    </xf>
    <xf numFmtId="49" fontId="21" fillId="0" borderId="0" xfId="0" applyNumberFormat="1" applyFont="1" applyAlignment="1">
      <alignment horizontal="left" indent="1"/>
    </xf>
    <xf numFmtId="0" fontId="68" fillId="0" borderId="0" xfId="80" applyAlignment="1">
      <alignment vertical="center" wrapText="1"/>
    </xf>
    <xf numFmtId="0" fontId="68" fillId="0" borderId="0" xfId="80" quotePrefix="1" applyAlignment="1">
      <alignment horizontal="left" vertical="center" wrapText="1"/>
    </xf>
    <xf numFmtId="0" fontId="63" fillId="0" borderId="0" xfId="81" applyNumberFormat="1" applyFont="1" applyAlignment="1" applyProtection="1">
      <alignment horizontal="left" vertical="center" wrapText="1"/>
    </xf>
    <xf numFmtId="0" fontId="63" fillId="0" borderId="0" xfId="81" applyFont="1" applyAlignment="1" applyProtection="1">
      <alignment horizontal="left" vertical="center" wrapText="1"/>
    </xf>
    <xf numFmtId="2" fontId="5" fillId="0" borderId="0" xfId="0" applyNumberFormat="1" applyFont="1" applyAlignment="1">
      <alignment horizontal="left" wrapText="1"/>
    </xf>
    <xf numFmtId="0" fontId="21" fillId="0" borderId="0" xfId="0" applyFont="1" applyAlignment="1">
      <alignment horizontal="left"/>
    </xf>
    <xf numFmtId="0" fontId="68" fillId="0" borderId="0" xfId="78" applyNumberFormat="1" applyFont="1" applyFill="1" applyBorder="1" applyAlignment="1" applyProtection="1">
      <alignment horizontal="left" vertical="center"/>
    </xf>
    <xf numFmtId="0" fontId="12" fillId="0" borderId="0" xfId="102" applyFont="1" applyFill="1" applyBorder="1" applyAlignment="1">
      <alignment horizontal="left" vertical="center" wrapText="1"/>
    </xf>
    <xf numFmtId="0" fontId="36" fillId="0" borderId="0" xfId="107" applyFill="1" applyAlignment="1"/>
    <xf numFmtId="2" fontId="22" fillId="0" borderId="0" xfId="102" applyNumberFormat="1" applyFont="1" applyFill="1" applyAlignment="1">
      <alignment wrapText="1"/>
    </xf>
    <xf numFmtId="2" fontId="5" fillId="0" borderId="0" xfId="102" applyNumberFormat="1" applyFill="1" applyAlignment="1">
      <alignment wrapText="1"/>
    </xf>
    <xf numFmtId="2" fontId="5" fillId="0" borderId="0" xfId="101" applyNumberFormat="1" applyFill="1" applyAlignment="1"/>
    <xf numFmtId="0" fontId="2" fillId="0" borderId="21" xfId="102" applyFont="1" applyFill="1" applyBorder="1" applyAlignment="1">
      <alignment horizontal="center" vertical="center" wrapText="1"/>
    </xf>
    <xf numFmtId="0" fontId="36" fillId="0" borderId="24" xfId="107" applyFill="1" applyBorder="1" applyAlignment="1">
      <alignment horizontal="center" vertical="center" wrapText="1"/>
    </xf>
    <xf numFmtId="0" fontId="36" fillId="0" borderId="0" xfId="107" applyFill="1" applyBorder="1" applyAlignment="1">
      <alignment horizontal="center" vertical="center" wrapText="1"/>
    </xf>
    <xf numFmtId="0" fontId="2" fillId="34" borderId="23" xfId="102" applyFont="1" applyFill="1" applyBorder="1" applyAlignment="1">
      <alignment horizontal="center" vertical="center" wrapText="1"/>
    </xf>
    <xf numFmtId="0" fontId="36" fillId="34" borderId="30" xfId="107" applyFill="1" applyBorder="1" applyAlignment="1">
      <alignment horizontal="center" vertical="center" wrapText="1"/>
    </xf>
    <xf numFmtId="0" fontId="2" fillId="34" borderId="8" xfId="102" applyFont="1" applyFill="1" applyBorder="1" applyAlignment="1">
      <alignment horizontal="center" vertical="center" wrapText="1"/>
    </xf>
    <xf numFmtId="0" fontId="2" fillId="0" borderId="0" xfId="102" applyFont="1" applyBorder="1" applyAlignment="1">
      <alignment horizontal="left" vertical="center" wrapText="1"/>
    </xf>
    <xf numFmtId="0" fontId="2" fillId="34" borderId="21" xfId="102" applyFont="1" applyFill="1" applyBorder="1" applyAlignment="1">
      <alignment horizontal="center" vertical="center" wrapText="1"/>
    </xf>
    <xf numFmtId="0" fontId="36" fillId="34" borderId="24" xfId="107" applyFill="1" applyBorder="1" applyAlignment="1">
      <alignment horizontal="center" vertical="center" wrapText="1"/>
    </xf>
    <xf numFmtId="0" fontId="2" fillId="34" borderId="0" xfId="102" applyFont="1" applyFill="1" applyBorder="1" applyAlignment="1">
      <alignment horizontal="center" vertical="center" wrapText="1"/>
    </xf>
    <xf numFmtId="0" fontId="36" fillId="34" borderId="0" xfId="107" applyFill="1" applyBorder="1" applyAlignment="1">
      <alignment horizontal="center" vertical="center" wrapText="1"/>
    </xf>
    <xf numFmtId="0" fontId="36" fillId="0" borderId="24" xfId="107" applyFill="1" applyBorder="1" applyAlignment="1">
      <alignment horizontal="center"/>
    </xf>
    <xf numFmtId="0" fontId="2" fillId="0" borderId="0" xfId="102" applyFont="1" applyFill="1" applyBorder="1" applyAlignment="1">
      <alignment horizontal="center" vertical="center" wrapText="1"/>
    </xf>
    <xf numFmtId="0" fontId="2" fillId="0" borderId="20" xfId="102" applyFont="1" applyFill="1" applyBorder="1" applyAlignment="1">
      <alignment horizontal="center" vertical="center" wrapText="1"/>
    </xf>
    <xf numFmtId="0" fontId="2" fillId="0" borderId="29" xfId="102" applyFont="1" applyFill="1" applyBorder="1" applyAlignment="1">
      <alignment horizontal="center" vertical="center" wrapText="1"/>
    </xf>
    <xf numFmtId="0" fontId="2" fillId="0" borderId="28" xfId="102" applyFont="1" applyFill="1" applyBorder="1" applyAlignment="1">
      <alignment horizontal="center" vertical="center" wrapText="1"/>
    </xf>
    <xf numFmtId="0" fontId="68" fillId="0" borderId="0" xfId="78" applyNumberFormat="1" applyFont="1" applyBorder="1" applyAlignment="1" applyProtection="1">
      <alignment horizontal="left" vertical="center"/>
    </xf>
    <xf numFmtId="0" fontId="12" fillId="0" borderId="8" xfId="102" applyFont="1" applyBorder="1" applyAlignment="1">
      <alignment horizontal="left" wrapText="1"/>
    </xf>
    <xf numFmtId="0" fontId="21" fillId="34" borderId="29" xfId="102" applyFont="1" applyFill="1" applyBorder="1" applyAlignment="1">
      <alignment horizontal="center" vertical="center" wrapText="1"/>
    </xf>
    <xf numFmtId="0" fontId="21" fillId="34" borderId="30" xfId="102" applyFont="1" applyFill="1" applyBorder="1" applyAlignment="1">
      <alignment horizontal="center" vertical="center" wrapText="1"/>
    </xf>
    <xf numFmtId="0" fontId="21" fillId="34" borderId="19" xfId="102" applyFont="1" applyFill="1" applyBorder="1" applyAlignment="1">
      <alignment horizontal="center" vertical="center" wrapText="1"/>
    </xf>
    <xf numFmtId="0" fontId="21" fillId="34" borderId="9" xfId="102" applyFont="1" applyFill="1" applyBorder="1" applyAlignment="1">
      <alignment horizontal="center" vertical="center" wrapText="1"/>
    </xf>
    <xf numFmtId="0" fontId="21" fillId="34" borderId="20" xfId="102" applyFont="1" applyFill="1" applyBorder="1" applyAlignment="1">
      <alignment horizontal="center" vertical="center" wrapText="1"/>
    </xf>
    <xf numFmtId="0" fontId="5" fillId="34" borderId="28" xfId="107" applyFont="1" applyFill="1" applyBorder="1" applyAlignment="1">
      <alignment horizontal="center" vertical="center" wrapText="1"/>
    </xf>
    <xf numFmtId="0" fontId="21" fillId="34" borderId="23" xfId="102" applyFont="1" applyFill="1" applyBorder="1" applyAlignment="1">
      <alignment horizontal="center" vertical="center" wrapText="1"/>
    </xf>
    <xf numFmtId="0" fontId="5" fillId="34" borderId="8" xfId="107" applyFont="1" applyFill="1" applyBorder="1" applyAlignment="1">
      <alignment horizontal="center" vertical="center" wrapText="1"/>
    </xf>
    <xf numFmtId="0" fontId="21" fillId="34" borderId="12" xfId="102" applyFont="1" applyFill="1" applyBorder="1" applyAlignment="1">
      <alignment horizontal="center" vertical="center" wrapText="1"/>
    </xf>
    <xf numFmtId="0" fontId="21" fillId="34" borderId="11" xfId="101" applyFont="1" applyFill="1" applyBorder="1" applyAlignment="1">
      <alignment horizontal="center" vertical="center" wrapText="1"/>
    </xf>
    <xf numFmtId="0" fontId="2" fillId="0" borderId="28" xfId="102" applyFont="1" applyBorder="1" applyAlignment="1">
      <alignment horizontal="left" vertical="center" wrapText="1"/>
    </xf>
    <xf numFmtId="0" fontId="36" fillId="0" borderId="28" xfId="107" applyBorder="1" applyAlignment="1"/>
    <xf numFmtId="0" fontId="12" fillId="0" borderId="8" xfId="102" applyFont="1" applyBorder="1" applyAlignment="1">
      <alignment horizontal="left" vertical="center" wrapText="1"/>
    </xf>
    <xf numFmtId="0" fontId="36" fillId="0" borderId="8" xfId="107" applyBorder="1" applyAlignment="1">
      <alignment vertical="center"/>
    </xf>
    <xf numFmtId="0" fontId="21" fillId="34" borderId="24" xfId="102" applyFont="1" applyFill="1" applyBorder="1" applyAlignment="1">
      <alignment horizontal="center" vertical="center" wrapText="1"/>
    </xf>
    <xf numFmtId="0" fontId="21" fillId="34" borderId="30" xfId="101" applyFont="1" applyFill="1" applyBorder="1" applyAlignment="1">
      <alignment horizontal="center" vertical="center" wrapText="1"/>
    </xf>
    <xf numFmtId="0" fontId="21" fillId="34" borderId="6" xfId="101" applyFont="1" applyFill="1" applyBorder="1" applyAlignment="1">
      <alignment horizontal="center" vertical="center" wrapText="1"/>
    </xf>
    <xf numFmtId="0" fontId="21" fillId="0" borderId="6" xfId="107" applyFont="1" applyBorder="1" applyAlignment="1">
      <alignment horizontal="center" vertical="center" wrapText="1"/>
    </xf>
    <xf numFmtId="0" fontId="21" fillId="0" borderId="11" xfId="107" applyFont="1" applyBorder="1" applyAlignment="1">
      <alignment horizontal="center" vertical="center" wrapText="1"/>
    </xf>
    <xf numFmtId="0" fontId="21" fillId="40" borderId="20" xfId="102" applyFont="1" applyFill="1" applyBorder="1" applyAlignment="1">
      <alignment horizontal="center" vertical="center" wrapText="1"/>
    </xf>
    <xf numFmtId="0" fontId="21" fillId="40" borderId="23" xfId="102" applyFont="1" applyFill="1" applyBorder="1" applyAlignment="1">
      <alignment horizontal="center" vertical="center" wrapText="1"/>
    </xf>
    <xf numFmtId="0" fontId="29" fillId="0" borderId="0" xfId="76" applyAlignment="1" applyProtection="1">
      <alignment horizontal="left" vertical="center"/>
    </xf>
    <xf numFmtId="0" fontId="72" fillId="0" borderId="0" xfId="0" applyFont="1" applyAlignment="1">
      <alignment horizontal="left"/>
    </xf>
    <xf numFmtId="0" fontId="77" fillId="0" borderId="0" xfId="0" applyFont="1" applyAlignment="1">
      <alignment horizontal="left"/>
    </xf>
    <xf numFmtId="0" fontId="73" fillId="0" borderId="0" xfId="0" applyFont="1" applyAlignment="1">
      <alignment horizontal="left" wrapText="1"/>
    </xf>
    <xf numFmtId="0" fontId="72" fillId="0" borderId="0" xfId="0" applyFont="1" applyAlignment="1">
      <alignment horizontal="left" wrapText="1"/>
    </xf>
    <xf numFmtId="1" fontId="70" fillId="0" borderId="21" xfId="0" applyNumberFormat="1" applyFont="1" applyBorder="1" applyAlignment="1">
      <alignment horizontal="center"/>
    </xf>
    <xf numFmtId="1" fontId="70" fillId="0" borderId="0" xfId="0" applyNumberFormat="1" applyFont="1" applyBorder="1" applyAlignment="1">
      <alignment horizontal="center"/>
    </xf>
    <xf numFmtId="0" fontId="73" fillId="0" borderId="0" xfId="0" applyFont="1" applyAlignment="1">
      <alignment horizontal="left"/>
    </xf>
    <xf numFmtId="0" fontId="70" fillId="34" borderId="29" xfId="0" applyFont="1" applyFill="1" applyBorder="1" applyAlignment="1">
      <alignment horizontal="center" vertical="center"/>
    </xf>
    <xf numFmtId="0" fontId="70" fillId="34" borderId="24" xfId="0" applyFont="1" applyFill="1" applyBorder="1" applyAlignment="1">
      <alignment horizontal="center" vertical="center"/>
    </xf>
    <xf numFmtId="0" fontId="70" fillId="34" borderId="30" xfId="0" applyFont="1" applyFill="1" applyBorder="1" applyAlignment="1">
      <alignment horizontal="center" vertical="center"/>
    </xf>
    <xf numFmtId="0" fontId="70" fillId="40" borderId="12" xfId="0" applyFont="1" applyFill="1" applyBorder="1" applyAlignment="1">
      <alignment horizontal="center" vertical="center" wrapText="1"/>
    </xf>
    <xf numFmtId="0" fontId="70" fillId="40" borderId="6" xfId="0" applyFont="1" applyFill="1" applyBorder="1" applyAlignment="1">
      <alignment horizontal="center" vertical="center" wrapText="1"/>
    </xf>
    <xf numFmtId="0" fontId="70" fillId="34" borderId="12" xfId="0" applyFont="1" applyFill="1" applyBorder="1" applyAlignment="1">
      <alignment horizontal="center" vertical="center" wrapText="1"/>
    </xf>
    <xf numFmtId="0" fontId="70" fillId="34" borderId="6" xfId="0" applyFont="1" applyFill="1" applyBorder="1" applyAlignment="1">
      <alignment horizontal="center" vertical="center" wrapText="1"/>
    </xf>
    <xf numFmtId="0" fontId="70" fillId="34" borderId="12" xfId="0" applyFont="1" applyFill="1" applyBorder="1" applyAlignment="1">
      <alignment horizontal="center" wrapText="1"/>
    </xf>
    <xf numFmtId="0" fontId="70" fillId="34" borderId="6" xfId="0" applyFont="1" applyFill="1" applyBorder="1" applyAlignment="1">
      <alignment horizontal="center" wrapText="1"/>
    </xf>
    <xf numFmtId="0" fontId="77" fillId="0" borderId="28" xfId="0" applyFont="1" applyBorder="1" applyAlignment="1">
      <alignment horizontal="left" wrapText="1"/>
    </xf>
    <xf numFmtId="0" fontId="70" fillId="34" borderId="29" xfId="0" applyFont="1" applyFill="1" applyBorder="1" applyAlignment="1">
      <alignment horizontal="center" vertical="center" wrapText="1"/>
    </xf>
    <xf numFmtId="0" fontId="70" fillId="34" borderId="24" xfId="0" applyFont="1" applyFill="1" applyBorder="1" applyAlignment="1">
      <alignment horizontal="center" vertical="center" wrapText="1"/>
    </xf>
    <xf numFmtId="0" fontId="70" fillId="34" borderId="30" xfId="0" applyFont="1" applyFill="1" applyBorder="1" applyAlignment="1">
      <alignment horizontal="center" vertical="center" wrapText="1"/>
    </xf>
    <xf numFmtId="0" fontId="24" fillId="0" borderId="8" xfId="0" applyFont="1" applyBorder="1" applyAlignment="1">
      <alignment horizontal="left"/>
    </xf>
    <xf numFmtId="0" fontId="70" fillId="34" borderId="28" xfId="0" applyFont="1" applyFill="1" applyBorder="1" applyAlignment="1">
      <alignment horizontal="center" vertical="center" wrapText="1"/>
    </xf>
    <xf numFmtId="0" fontId="70" fillId="34" borderId="8" xfId="0" applyFont="1" applyFill="1" applyBorder="1" applyAlignment="1">
      <alignment horizontal="center" vertical="center" wrapText="1"/>
    </xf>
    <xf numFmtId="0" fontId="70" fillId="34" borderId="19" xfId="0" applyFont="1" applyFill="1" applyBorder="1" applyAlignment="1">
      <alignment horizontal="center" vertical="center" wrapText="1"/>
    </xf>
    <xf numFmtId="0" fontId="70" fillId="34" borderId="9" xfId="0" applyFont="1" applyFill="1" applyBorder="1" applyAlignment="1">
      <alignment horizontal="center" vertical="center" wrapText="1"/>
    </xf>
    <xf numFmtId="0" fontId="70" fillId="34" borderId="11" xfId="0" applyFont="1" applyFill="1" applyBorder="1" applyAlignment="1">
      <alignment horizontal="center" vertical="center"/>
    </xf>
    <xf numFmtId="0" fontId="70" fillId="34" borderId="4" xfId="0" applyFont="1" applyFill="1" applyBorder="1" applyAlignment="1">
      <alignment horizontal="center" vertical="center"/>
    </xf>
    <xf numFmtId="0" fontId="70" fillId="34" borderId="12" xfId="0" applyFont="1" applyFill="1" applyBorder="1" applyAlignment="1">
      <alignment horizontal="center" vertical="center"/>
    </xf>
    <xf numFmtId="0" fontId="70" fillId="34" borderId="6" xfId="0" applyFont="1" applyFill="1" applyBorder="1" applyAlignment="1">
      <alignment horizontal="center" vertical="center"/>
    </xf>
    <xf numFmtId="0" fontId="70" fillId="34" borderId="20" xfId="0" applyFont="1" applyFill="1" applyBorder="1" applyAlignment="1">
      <alignment horizontal="center" vertical="center"/>
    </xf>
    <xf numFmtId="0" fontId="70" fillId="34" borderId="23" xfId="0" applyFont="1" applyFill="1" applyBorder="1" applyAlignment="1">
      <alignment horizontal="center" vertical="center"/>
    </xf>
    <xf numFmtId="0" fontId="21" fillId="34" borderId="4" xfId="101" applyFont="1" applyFill="1" applyBorder="1" applyAlignment="1">
      <alignment horizontal="center" vertical="center"/>
    </xf>
    <xf numFmtId="0" fontId="21" fillId="34" borderId="12" xfId="101" applyFont="1" applyFill="1" applyBorder="1" applyAlignment="1">
      <alignment horizontal="center" vertical="center"/>
    </xf>
    <xf numFmtId="0" fontId="21" fillId="40" borderId="12" xfId="101" applyFont="1" applyFill="1" applyBorder="1" applyAlignment="1">
      <alignment horizontal="center" vertical="center"/>
    </xf>
    <xf numFmtId="0" fontId="21" fillId="40" borderId="6" xfId="101" applyFont="1" applyFill="1" applyBorder="1" applyAlignment="1">
      <alignment horizontal="center" vertical="center"/>
    </xf>
    <xf numFmtId="0" fontId="21" fillId="34" borderId="29" xfId="101" applyFont="1" applyFill="1" applyBorder="1" applyAlignment="1">
      <alignment horizontal="center" vertical="center"/>
    </xf>
    <xf numFmtId="0" fontId="21" fillId="34" borderId="24" xfId="101" applyFont="1" applyFill="1" applyBorder="1" applyAlignment="1">
      <alignment horizontal="center" vertical="center"/>
    </xf>
    <xf numFmtId="0" fontId="21" fillId="34" borderId="30" xfId="101" applyFont="1" applyFill="1" applyBorder="1" applyAlignment="1">
      <alignment horizontal="center" vertical="center"/>
    </xf>
    <xf numFmtId="0" fontId="12" fillId="0" borderId="8" xfId="101" applyFont="1" applyFill="1" applyBorder="1" applyAlignment="1">
      <alignment horizontal="left" wrapText="1"/>
    </xf>
    <xf numFmtId="0" fontId="21" fillId="34" borderId="19" xfId="101" applyFont="1" applyFill="1" applyBorder="1" applyAlignment="1">
      <alignment horizontal="center" vertical="center"/>
    </xf>
    <xf numFmtId="0" fontId="21" fillId="34" borderId="7" xfId="101" applyFont="1" applyFill="1" applyBorder="1" applyAlignment="1">
      <alignment horizontal="center" vertical="center"/>
    </xf>
    <xf numFmtId="0" fontId="21" fillId="34" borderId="9" xfId="101" applyFont="1" applyFill="1" applyBorder="1" applyAlignment="1">
      <alignment horizontal="center" vertical="center"/>
    </xf>
    <xf numFmtId="0" fontId="77" fillId="0" borderId="0" xfId="0" applyFont="1" applyAlignment="1">
      <alignment horizontal="left" wrapText="1"/>
    </xf>
    <xf numFmtId="0" fontId="22" fillId="0" borderId="0" xfId="0" applyFont="1" applyFill="1" applyBorder="1" applyAlignment="1">
      <alignment horizontal="left" wrapText="1"/>
    </xf>
    <xf numFmtId="0" fontId="22" fillId="0" borderId="0" xfId="0" applyFont="1" applyFill="1" applyBorder="1" applyAlignment="1">
      <alignment horizontal="left"/>
    </xf>
    <xf numFmtId="0" fontId="73" fillId="0" borderId="8" xfId="0" applyFont="1" applyBorder="1" applyAlignment="1">
      <alignment horizontal="left" wrapText="1"/>
    </xf>
    <xf numFmtId="0" fontId="21" fillId="34" borderId="29" xfId="0" applyFont="1" applyFill="1" applyBorder="1" applyAlignment="1">
      <alignment horizontal="center" vertical="center" wrapText="1"/>
    </xf>
    <xf numFmtId="0" fontId="21" fillId="34" borderId="24"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4" borderId="6" xfId="0" applyFont="1" applyFill="1" applyBorder="1" applyAlignment="1">
      <alignment horizontal="center" vertical="center" wrapText="1"/>
    </xf>
    <xf numFmtId="0" fontId="21" fillId="34" borderId="11" xfId="0" applyFont="1" applyFill="1" applyBorder="1" applyAlignment="1">
      <alignment horizontal="center" vertical="center" wrapText="1"/>
    </xf>
    <xf numFmtId="0" fontId="21" fillId="34" borderId="28" xfId="0" applyFont="1" applyFill="1" applyBorder="1" applyAlignment="1">
      <alignment horizontal="center" vertical="center" wrapText="1"/>
    </xf>
    <xf numFmtId="0" fontId="21" fillId="34" borderId="8" xfId="0" applyFont="1" applyFill="1" applyBorder="1" applyAlignment="1">
      <alignment horizontal="center" vertical="center" wrapText="1"/>
    </xf>
    <xf numFmtId="0" fontId="20" fillId="37" borderId="12" xfId="122" applyFont="1" applyFill="1" applyBorder="1" applyAlignment="1">
      <alignment horizontal="center" vertical="center"/>
    </xf>
    <xf numFmtId="0" fontId="20" fillId="37" borderId="6" xfId="122" applyFont="1" applyFill="1" applyBorder="1" applyAlignment="1">
      <alignment horizontal="center" vertical="center"/>
    </xf>
    <xf numFmtId="0" fontId="20" fillId="37" borderId="11" xfId="122" applyFont="1" applyFill="1" applyBorder="1" applyAlignment="1">
      <alignment horizontal="center" vertical="center"/>
    </xf>
    <xf numFmtId="0" fontId="21" fillId="34" borderId="19" xfId="122" applyFont="1" applyFill="1" applyBorder="1" applyAlignment="1">
      <alignment horizontal="center" vertical="center" wrapText="1"/>
    </xf>
    <xf numFmtId="0" fontId="21" fillId="34" borderId="7" xfId="122" applyFont="1" applyFill="1" applyBorder="1" applyAlignment="1">
      <alignment horizontal="center" vertical="center" wrapText="1"/>
    </xf>
    <xf numFmtId="0" fontId="21" fillId="34" borderId="29" xfId="122" applyFont="1" applyFill="1" applyBorder="1" applyAlignment="1">
      <alignment horizontal="center" vertical="center" wrapText="1"/>
    </xf>
    <xf numFmtId="0" fontId="21" fillId="34" borderId="30" xfId="122" applyFont="1" applyFill="1" applyBorder="1" applyAlignment="1">
      <alignment horizontal="center" vertical="center" wrapText="1"/>
    </xf>
    <xf numFmtId="0" fontId="21" fillId="34" borderId="12" xfId="122" applyFont="1" applyFill="1" applyBorder="1" applyAlignment="1">
      <alignment horizontal="center" vertical="center" wrapText="1"/>
    </xf>
    <xf numFmtId="0" fontId="21" fillId="34" borderId="6" xfId="122" applyFont="1" applyFill="1" applyBorder="1" applyAlignment="1">
      <alignment horizontal="center" vertical="center" wrapText="1"/>
    </xf>
    <xf numFmtId="0" fontId="12" fillId="0" borderId="23" xfId="122" applyFont="1" applyFill="1" applyBorder="1" applyAlignment="1">
      <alignment horizontal="left" vertical="center" wrapText="1"/>
    </xf>
    <xf numFmtId="0" fontId="12" fillId="0" borderId="8" xfId="122" applyFont="1" applyFill="1" applyBorder="1" applyAlignment="1">
      <alignment horizontal="left" vertical="center" wrapText="1"/>
    </xf>
    <xf numFmtId="0" fontId="21" fillId="34" borderId="24" xfId="122" applyFont="1" applyFill="1" applyBorder="1" applyAlignment="1">
      <alignment horizontal="center" vertical="center" wrapText="1"/>
    </xf>
    <xf numFmtId="0" fontId="29" fillId="0" borderId="28" xfId="76" applyBorder="1" applyAlignment="1" applyProtection="1">
      <alignment horizontal="left" vertical="center"/>
    </xf>
    <xf numFmtId="0" fontId="21" fillId="40" borderId="6" xfId="122" applyFont="1" applyFill="1" applyBorder="1" applyAlignment="1">
      <alignment horizontal="center" vertical="center" wrapText="1"/>
    </xf>
    <xf numFmtId="0" fontId="21" fillId="40" borderId="11" xfId="122" applyFont="1" applyFill="1" applyBorder="1" applyAlignment="1">
      <alignment horizontal="center" vertical="center" wrapText="1"/>
    </xf>
    <xf numFmtId="0" fontId="70" fillId="42" borderId="28" xfId="0" applyFont="1" applyFill="1" applyBorder="1" applyAlignment="1">
      <alignment horizontal="center" vertical="center"/>
    </xf>
    <xf numFmtId="0" fontId="22" fillId="0" borderId="0" xfId="122" applyFont="1" applyFill="1" applyBorder="1" applyAlignment="1">
      <alignment horizontal="left" wrapText="1"/>
    </xf>
    <xf numFmtId="0" fontId="25" fillId="34" borderId="32" xfId="101" applyFont="1" applyFill="1" applyBorder="1" applyAlignment="1">
      <alignment horizontal="center" vertical="center" wrapText="1"/>
    </xf>
    <xf numFmtId="0" fontId="12" fillId="0" borderId="0" xfId="101" applyFont="1" applyAlignment="1">
      <alignment horizontal="left" wrapText="1"/>
    </xf>
    <xf numFmtId="0" fontId="21" fillId="34" borderId="12" xfId="101" applyFont="1" applyFill="1" applyBorder="1" applyAlignment="1">
      <alignment horizontal="center" vertical="center" wrapText="1"/>
    </xf>
    <xf numFmtId="0" fontId="21" fillId="34" borderId="4" xfId="101" applyFont="1" applyFill="1" applyBorder="1" applyAlignment="1">
      <alignment horizontal="center" vertical="center" wrapText="1"/>
    </xf>
    <xf numFmtId="0" fontId="21" fillId="34" borderId="28" xfId="101" applyFont="1" applyFill="1" applyBorder="1" applyAlignment="1">
      <alignment horizontal="center" vertical="center" wrapText="1"/>
    </xf>
    <xf numFmtId="0" fontId="21" fillId="34" borderId="0" xfId="101" applyFont="1" applyFill="1" applyBorder="1" applyAlignment="1">
      <alignment horizontal="center" vertical="center" wrapText="1"/>
    </xf>
    <xf numFmtId="0" fontId="70" fillId="34" borderId="20" xfId="0" applyFont="1" applyFill="1" applyBorder="1" applyAlignment="1">
      <alignment horizontal="center" vertical="center" wrapText="1"/>
    </xf>
    <xf numFmtId="0" fontId="70" fillId="34" borderId="23" xfId="0" applyFont="1" applyFill="1" applyBorder="1" applyAlignment="1">
      <alignment horizontal="center" vertical="center" wrapText="1"/>
    </xf>
    <xf numFmtId="0" fontId="70" fillId="34" borderId="11" xfId="0" applyFont="1" applyFill="1" applyBorder="1" applyAlignment="1">
      <alignment horizontal="center" vertical="center" wrapText="1"/>
    </xf>
    <xf numFmtId="0" fontId="74" fillId="0" borderId="0" xfId="0" applyFont="1" applyAlignment="1">
      <alignment horizontal="center"/>
    </xf>
    <xf numFmtId="0" fontId="66" fillId="34" borderId="12" xfId="0" applyFont="1" applyFill="1" applyBorder="1" applyAlignment="1">
      <alignment horizontal="center" vertical="center" wrapText="1"/>
    </xf>
    <xf numFmtId="0" fontId="66" fillId="34" borderId="6" xfId="0" applyFont="1" applyFill="1" applyBorder="1" applyAlignment="1">
      <alignment horizontal="center" vertical="center" wrapText="1"/>
    </xf>
    <xf numFmtId="0" fontId="70" fillId="34" borderId="0" xfId="0" applyFont="1" applyFill="1" applyBorder="1" applyAlignment="1">
      <alignment horizontal="center" vertical="center" wrapText="1"/>
    </xf>
    <xf numFmtId="0" fontId="70" fillId="40" borderId="12" xfId="0" applyFont="1" applyFill="1" applyBorder="1" applyAlignment="1">
      <alignment horizontal="center" vertical="center"/>
    </xf>
    <xf numFmtId="0" fontId="70" fillId="40" borderId="6" xfId="0" applyFont="1" applyFill="1" applyBorder="1" applyAlignment="1">
      <alignment horizontal="center" vertical="center"/>
    </xf>
    <xf numFmtId="0" fontId="73" fillId="0" borderId="8" xfId="0" applyFont="1" applyBorder="1" applyAlignment="1">
      <alignment horizontal="left"/>
    </xf>
    <xf numFmtId="0" fontId="25" fillId="35" borderId="4" xfId="0" applyFont="1" applyFill="1" applyBorder="1" applyAlignment="1">
      <alignment horizontal="center" vertical="center" wrapText="1"/>
    </xf>
    <xf numFmtId="0" fontId="25" fillId="35" borderId="12" xfId="0" applyFont="1" applyFill="1" applyBorder="1" applyAlignment="1">
      <alignment horizontal="center" vertical="center" wrapText="1"/>
    </xf>
    <xf numFmtId="0" fontId="25" fillId="38" borderId="0" xfId="0" applyFont="1" applyFill="1" applyBorder="1" applyAlignment="1">
      <alignment horizontal="center"/>
    </xf>
    <xf numFmtId="0" fontId="68" fillId="0" borderId="0" xfId="80" applyAlignment="1">
      <alignment horizontal="left" vertical="center"/>
    </xf>
    <xf numFmtId="0" fontId="12" fillId="0" borderId="0" xfId="0" applyFont="1" applyFill="1" applyBorder="1" applyAlignment="1">
      <alignment horizontal="left" wrapText="1"/>
    </xf>
    <xf numFmtId="0" fontId="25" fillId="34" borderId="29" xfId="0" applyFont="1" applyFill="1" applyBorder="1" applyAlignment="1">
      <alignment horizontal="center" vertical="center"/>
    </xf>
    <xf numFmtId="0" fontId="25" fillId="34" borderId="24" xfId="0" applyFont="1" applyFill="1" applyBorder="1" applyAlignment="1">
      <alignment horizontal="center" vertical="center"/>
    </xf>
    <xf numFmtId="0" fontId="25" fillId="34" borderId="30" xfId="0" applyFont="1" applyFill="1" applyBorder="1" applyAlignment="1">
      <alignment horizontal="center" vertical="center"/>
    </xf>
    <xf numFmtId="0" fontId="25" fillId="34" borderId="19" xfId="0" applyFont="1" applyFill="1" applyBorder="1" applyAlignment="1">
      <alignment horizontal="center" vertical="center" wrapText="1"/>
    </xf>
    <xf numFmtId="0" fontId="25" fillId="34" borderId="9" xfId="0" applyFont="1" applyFill="1" applyBorder="1" applyAlignment="1">
      <alignment horizontal="center" vertical="center" wrapText="1"/>
    </xf>
    <xf numFmtId="0" fontId="25" fillId="34" borderId="12" xfId="0" applyFont="1" applyFill="1" applyBorder="1" applyAlignment="1">
      <alignment horizontal="center"/>
    </xf>
    <xf numFmtId="0" fontId="25" fillId="34" borderId="11" xfId="0" applyFont="1" applyFill="1" applyBorder="1" applyAlignment="1">
      <alignment horizontal="center"/>
    </xf>
    <xf numFmtId="0" fontId="25" fillId="34" borderId="6" xfId="0" applyFont="1" applyFill="1" applyBorder="1" applyAlignment="1">
      <alignment horizontal="center"/>
    </xf>
    <xf numFmtId="0" fontId="12" fillId="0" borderId="8" xfId="0" applyFont="1" applyBorder="1" applyAlignment="1">
      <alignment horizontal="left" vertical="center" wrapText="1"/>
    </xf>
    <xf numFmtId="0" fontId="21" fillId="42" borderId="0" xfId="0" applyFont="1" applyFill="1" applyBorder="1" applyAlignment="1">
      <alignment horizontal="center" vertical="center" wrapText="1"/>
    </xf>
    <xf numFmtId="0" fontId="40" fillId="0" borderId="28" xfId="0" applyFont="1" applyBorder="1" applyAlignment="1">
      <alignment horizontal="left"/>
    </xf>
    <xf numFmtId="0" fontId="22" fillId="0" borderId="0" xfId="119" applyFont="1" applyAlignment="1">
      <alignment horizontal="left"/>
    </xf>
    <xf numFmtId="0" fontId="22" fillId="0" borderId="0" xfId="119" applyFont="1" applyBorder="1" applyAlignment="1">
      <alignment horizontal="left" wrapText="1"/>
    </xf>
    <xf numFmtId="0" fontId="22" fillId="0" borderId="0" xfId="119" applyFont="1" applyAlignment="1">
      <alignment horizontal="left" wrapText="1"/>
    </xf>
    <xf numFmtId="0" fontId="12" fillId="0" borderId="8" xfId="119" applyFont="1" applyBorder="1" applyAlignment="1">
      <alignment horizontal="left" wrapText="1"/>
    </xf>
    <xf numFmtId="0" fontId="59" fillId="34" borderId="11" xfId="119" applyFont="1" applyFill="1" applyBorder="1" applyAlignment="1">
      <alignment horizontal="center" vertical="center"/>
    </xf>
    <xf numFmtId="0" fontId="59" fillId="35" borderId="4" xfId="119" applyFont="1" applyFill="1" applyBorder="1" applyAlignment="1">
      <alignment horizontal="center"/>
    </xf>
    <xf numFmtId="0" fontId="59" fillId="35" borderId="12" xfId="119" applyFont="1" applyFill="1" applyBorder="1" applyAlignment="1">
      <alignment horizontal="center"/>
    </xf>
    <xf numFmtId="0" fontId="21" fillId="35" borderId="12" xfId="119" applyFont="1" applyFill="1" applyBorder="1" applyAlignment="1">
      <alignment horizontal="center" vertical="center" wrapText="1"/>
    </xf>
    <xf numFmtId="0" fontId="21" fillId="35" borderId="6" xfId="119" applyFont="1" applyFill="1" applyBorder="1" applyAlignment="1">
      <alignment horizontal="center" vertical="center" wrapText="1"/>
    </xf>
    <xf numFmtId="0" fontId="61" fillId="0" borderId="0" xfId="0" applyFont="1" applyAlignment="1">
      <alignment horizontal="left" vertical="center" wrapText="1"/>
    </xf>
    <xf numFmtId="0" fontId="24" fillId="0" borderId="8" xfId="0" applyFont="1" applyBorder="1" applyAlignment="1">
      <alignment horizontal="left" vertical="center" wrapText="1"/>
    </xf>
    <xf numFmtId="0" fontId="21" fillId="35" borderId="12" xfId="0" applyFont="1" applyFill="1" applyBorder="1" applyAlignment="1">
      <alignment horizontal="center" vertical="center" wrapText="1"/>
    </xf>
    <xf numFmtId="0" fontId="21" fillId="35" borderId="6" xfId="0" applyFont="1" applyFill="1" applyBorder="1" applyAlignment="1">
      <alignment horizontal="center" vertical="center" wrapText="1"/>
    </xf>
    <xf numFmtId="0" fontId="25" fillId="34" borderId="0" xfId="0" applyFont="1" applyFill="1" applyBorder="1" applyAlignment="1">
      <alignment horizontal="center" vertical="center" wrapText="1"/>
    </xf>
    <xf numFmtId="0" fontId="25" fillId="34" borderId="8" xfId="0" applyFont="1" applyFill="1" applyBorder="1" applyAlignment="1">
      <alignment horizontal="center" vertical="center" wrapText="1"/>
    </xf>
    <xf numFmtId="0" fontId="25" fillId="34" borderId="30" xfId="0" applyFont="1" applyFill="1" applyBorder="1" applyAlignment="1">
      <alignment horizontal="center" vertical="center" wrapText="1"/>
    </xf>
    <xf numFmtId="0" fontId="25" fillId="34" borderId="12" xfId="0" applyFont="1" applyFill="1" applyBorder="1" applyAlignment="1">
      <alignment horizontal="center" vertical="center" wrapText="1"/>
    </xf>
    <xf numFmtId="0" fontId="25" fillId="34" borderId="6" xfId="0" applyFont="1" applyFill="1" applyBorder="1" applyAlignment="1">
      <alignment horizontal="center" vertical="center" wrapText="1"/>
    </xf>
    <xf numFmtId="0" fontId="25" fillId="34" borderId="28" xfId="0" applyFont="1" applyFill="1" applyBorder="1" applyAlignment="1">
      <alignment horizontal="center" vertical="center" wrapText="1"/>
    </xf>
    <xf numFmtId="0" fontId="25" fillId="34" borderId="11" xfId="0" applyFont="1" applyFill="1" applyBorder="1" applyAlignment="1">
      <alignment horizontal="center" vertical="center" wrapText="1"/>
    </xf>
    <xf numFmtId="0" fontId="25" fillId="34" borderId="20" xfId="0" applyFont="1" applyFill="1" applyBorder="1" applyAlignment="1">
      <alignment horizontal="center" vertical="center" wrapText="1"/>
    </xf>
    <xf numFmtId="0" fontId="25" fillId="34" borderId="23" xfId="0" applyFont="1" applyFill="1" applyBorder="1" applyAlignment="1">
      <alignment horizontal="center" vertical="center" wrapText="1"/>
    </xf>
    <xf numFmtId="0" fontId="25" fillId="35" borderId="6" xfId="0" applyFont="1" applyFill="1" applyBorder="1" applyAlignment="1">
      <alignment horizontal="center" vertical="center" wrapText="1"/>
    </xf>
    <xf numFmtId="0" fontId="25" fillId="35" borderId="11" xfId="0" applyFont="1" applyFill="1" applyBorder="1" applyAlignment="1">
      <alignment horizontal="center" vertical="center" wrapText="1"/>
    </xf>
    <xf numFmtId="0" fontId="25" fillId="40" borderId="19" xfId="0" applyFont="1" applyFill="1" applyBorder="1" applyAlignment="1">
      <alignment horizontal="center" vertical="center" wrapText="1"/>
    </xf>
    <xf numFmtId="0" fontId="25" fillId="40" borderId="9" xfId="0" applyFont="1" applyFill="1" applyBorder="1" applyAlignment="1">
      <alignment horizontal="center" vertical="center" wrapText="1"/>
    </xf>
    <xf numFmtId="0" fontId="25" fillId="40" borderId="20" xfId="0" applyFont="1" applyFill="1" applyBorder="1" applyAlignment="1">
      <alignment horizontal="center" vertical="center" wrapText="1"/>
    </xf>
    <xf numFmtId="0" fontId="25" fillId="40" borderId="23" xfId="0" applyFont="1" applyFill="1" applyBorder="1" applyAlignment="1">
      <alignment horizontal="center" vertical="center" wrapText="1"/>
    </xf>
    <xf numFmtId="0" fontId="22" fillId="0" borderId="0" xfId="0" applyFont="1" applyAlignment="1">
      <alignment wrapText="1"/>
    </xf>
    <xf numFmtId="0" fontId="63" fillId="0" borderId="0" xfId="81" applyFont="1" applyAlignment="1" applyProtection="1">
      <alignment vertical="center"/>
    </xf>
    <xf numFmtId="0" fontId="25" fillId="34" borderId="29" xfId="0" applyFont="1" applyFill="1" applyBorder="1" applyAlignment="1">
      <alignment horizontal="center" vertical="center" shrinkToFit="1"/>
    </xf>
    <xf numFmtId="0" fontId="25" fillId="34" borderId="30" xfId="0" applyFont="1" applyFill="1" applyBorder="1" applyAlignment="1">
      <alignment horizontal="center" vertical="center" shrinkToFit="1"/>
    </xf>
    <xf numFmtId="0" fontId="21" fillId="42" borderId="28" xfId="0" applyFont="1" applyFill="1" applyBorder="1" applyAlignment="1">
      <alignment horizontal="center" vertical="center"/>
    </xf>
    <xf numFmtId="0" fontId="22" fillId="0" borderId="28" xfId="0" applyFont="1" applyBorder="1" applyAlignment="1">
      <alignment wrapText="1"/>
    </xf>
    <xf numFmtId="0" fontId="12" fillId="0" borderId="8" xfId="0" applyFont="1" applyBorder="1" applyAlignment="1">
      <alignment horizontal="left" wrapText="1"/>
    </xf>
    <xf numFmtId="0" fontId="21" fillId="34" borderId="30" xfId="0" applyFont="1" applyFill="1" applyBorder="1" applyAlignment="1">
      <alignment horizontal="center" vertical="center" wrapText="1"/>
    </xf>
    <xf numFmtId="177" fontId="21" fillId="34" borderId="12" xfId="0" applyNumberFormat="1" applyFont="1" applyFill="1" applyBorder="1" applyAlignment="1">
      <alignment horizontal="center" vertical="center"/>
    </xf>
    <xf numFmtId="177" fontId="21" fillId="34" borderId="6" xfId="0" applyNumberFormat="1" applyFont="1" applyFill="1" applyBorder="1" applyAlignment="1">
      <alignment horizontal="center" vertical="center"/>
    </xf>
    <xf numFmtId="177" fontId="21" fillId="24" borderId="12" xfId="0" applyNumberFormat="1" applyFont="1" applyFill="1" applyBorder="1" applyAlignment="1">
      <alignment horizontal="center" vertical="center"/>
    </xf>
    <xf numFmtId="177" fontId="21" fillId="24" borderId="6" xfId="0" applyNumberFormat="1" applyFont="1" applyFill="1" applyBorder="1" applyAlignment="1">
      <alignment horizontal="center" vertical="center"/>
    </xf>
    <xf numFmtId="0" fontId="22" fillId="0" borderId="0" xfId="0" applyFont="1" applyBorder="1" applyAlignment="1">
      <alignment wrapText="1"/>
    </xf>
    <xf numFmtId="0" fontId="25" fillId="42" borderId="28" xfId="0" applyFont="1" applyFill="1" applyBorder="1" applyAlignment="1">
      <alignment horizontal="center" vertical="center" wrapText="1"/>
    </xf>
    <xf numFmtId="2" fontId="21" fillId="34" borderId="29" xfId="0" applyNumberFormat="1" applyFont="1" applyFill="1" applyBorder="1" applyAlignment="1">
      <alignment horizontal="center" vertical="center" wrapText="1"/>
    </xf>
    <xf numFmtId="2" fontId="21" fillId="34" borderId="30" xfId="0" applyNumberFormat="1" applyFont="1" applyFill="1" applyBorder="1" applyAlignment="1">
      <alignment horizontal="center" vertical="center" wrapText="1"/>
    </xf>
    <xf numFmtId="0" fontId="12" fillId="0" borderId="8" xfId="0" applyFont="1" applyFill="1" applyBorder="1" applyAlignment="1">
      <alignment horizontal="left" wrapText="1"/>
    </xf>
    <xf numFmtId="0" fontId="21" fillId="27" borderId="6" xfId="0" applyFont="1" applyFill="1" applyBorder="1" applyAlignment="1">
      <alignment horizontal="center" vertical="center"/>
    </xf>
    <xf numFmtId="0" fontId="21" fillId="27" borderId="12" xfId="0" applyFont="1" applyFill="1" applyBorder="1" applyAlignment="1">
      <alignment horizontal="center" vertical="center"/>
    </xf>
    <xf numFmtId="0" fontId="25" fillId="34" borderId="28" xfId="0" applyFont="1" applyFill="1" applyBorder="1" applyAlignment="1">
      <alignment horizontal="center" vertical="center" shrinkToFit="1"/>
    </xf>
    <xf numFmtId="0" fontId="25" fillId="34" borderId="8" xfId="0" applyFont="1" applyFill="1" applyBorder="1" applyAlignment="1">
      <alignment horizontal="center" vertical="center" shrinkToFit="1"/>
    </xf>
  </cellXfs>
  <cellStyles count="135">
    <cellStyle name="20% - Akzent1" xfId="1"/>
    <cellStyle name="20% - Akzent1 2" xfId="2"/>
    <cellStyle name="20% - Akzent1_11.04.19 - Tabellen" xfId="3"/>
    <cellStyle name="20% - Akzent2" xfId="4"/>
    <cellStyle name="20% - Akzent2 2" xfId="5"/>
    <cellStyle name="20% - Akzent2_11.04.19 - Tabellen" xfId="6"/>
    <cellStyle name="20% - Akzent3" xfId="7"/>
    <cellStyle name="20% - Akzent3 2" xfId="8"/>
    <cellStyle name="20% - Akzent3_11.04.19 - Tabellen" xfId="9"/>
    <cellStyle name="20% - Akzent4" xfId="10"/>
    <cellStyle name="20% - Akzent4 2" xfId="11"/>
    <cellStyle name="20% - Akzent4_11.04.19 - Tabellen" xfId="12"/>
    <cellStyle name="20% - Akzent5" xfId="13"/>
    <cellStyle name="20% - Akzent5 2" xfId="14"/>
    <cellStyle name="20% - Akzent6" xfId="15"/>
    <cellStyle name="20% - Akzent6 2" xfId="16"/>
    <cellStyle name="20% - Akzent6_11.04.19 - Tabellen" xfId="17"/>
    <cellStyle name="40% - Akzent1" xfId="18"/>
    <cellStyle name="40% - Akzent1 2" xfId="19"/>
    <cellStyle name="40% - Akzent1_11.04.19 - Tabellen" xfId="20"/>
    <cellStyle name="40% - Akzent2" xfId="21"/>
    <cellStyle name="40% - Akzent2 2" xfId="22"/>
    <cellStyle name="40% - Akzent3" xfId="23"/>
    <cellStyle name="40% - Akzent3 2" xfId="24"/>
    <cellStyle name="40% - Akzent3_11.04.19 - Tabellen" xfId="25"/>
    <cellStyle name="40% - Akzent4" xfId="26"/>
    <cellStyle name="40% - Akzent4 2" xfId="27"/>
    <cellStyle name="40% - Akzent4_11.04.19 - Tabellen" xfId="28"/>
    <cellStyle name="40% - Akzent5" xfId="29"/>
    <cellStyle name="40% - Akzent5 2" xfId="30"/>
    <cellStyle name="40% - Akzent6" xfId="31"/>
    <cellStyle name="40% - Akzent6 2" xfId="32"/>
    <cellStyle name="40% - Akzent6_11.04.19 - Tabellen" xfId="33"/>
    <cellStyle name="60% - Akzent1" xfId="34"/>
    <cellStyle name="60% - Akzent1 2" xfId="35"/>
    <cellStyle name="60% - Akzent1_11.04.19 - Tabellen" xfId="36"/>
    <cellStyle name="60% - Akzent2" xfId="37"/>
    <cellStyle name="60% - Akzent2 2" xfId="38"/>
    <cellStyle name="60% - Akzent3" xfId="39"/>
    <cellStyle name="60% - Akzent3 2" xfId="40"/>
    <cellStyle name="60% - Akzent3_11.04.19 - Tabellen" xfId="41"/>
    <cellStyle name="60% - Akzent4" xfId="42"/>
    <cellStyle name="60% - Akzent4 2" xfId="43"/>
    <cellStyle name="60% - Akzent4_11.04.19 - Tabellen" xfId="44"/>
    <cellStyle name="60% - Akzent5" xfId="45"/>
    <cellStyle name="60% - Akzent5 2" xfId="46"/>
    <cellStyle name="60% - Akzent6" xfId="47"/>
    <cellStyle name="60% - Akzent6 2" xfId="48"/>
    <cellStyle name="60% - Akzent6_11.04.19 - Tabellen" xfId="49"/>
    <cellStyle name="Akzent1 2" xfId="50"/>
    <cellStyle name="Akzent2 2" xfId="51"/>
    <cellStyle name="Akzent3 2" xfId="52"/>
    <cellStyle name="Akzent4 2" xfId="53"/>
    <cellStyle name="Akzent5 2" xfId="54"/>
    <cellStyle name="Akzent6 2" xfId="55"/>
    <cellStyle name="Ausgabe 2" xfId="56"/>
    <cellStyle name="Berechnung 2" xfId="57"/>
    <cellStyle name="bin" xfId="58"/>
    <cellStyle name="cell" xfId="59"/>
    <cellStyle name="Col&amp;RowHeadings" xfId="60"/>
    <cellStyle name="ColCodes" xfId="61"/>
    <cellStyle name="ColTitles" xfId="62"/>
    <cellStyle name="column" xfId="63"/>
    <cellStyle name="DataEntryCells" xfId="64"/>
    <cellStyle name="Dezimal_BBE2012_H_ANR_Staba83" xfId="65"/>
    <cellStyle name="Eingabe 2" xfId="66"/>
    <cellStyle name="Ergebnis 2" xfId="67"/>
    <cellStyle name="Erklärender Text 2" xfId="68"/>
    <cellStyle name="Euro" xfId="69"/>
    <cellStyle name="Euro 2" xfId="70"/>
    <cellStyle name="Euro_d1_2012" xfId="71"/>
    <cellStyle name="formula" xfId="72"/>
    <cellStyle name="gap" xfId="73"/>
    <cellStyle name="GreyBackground" xfId="74"/>
    <cellStyle name="Gut 2" xfId="75"/>
    <cellStyle name="Hyperlink" xfId="76" builtinId="8"/>
    <cellStyle name="Hyperlink 2" xfId="77"/>
    <cellStyle name="Hyperlink 3" xfId="78"/>
    <cellStyle name="Hyperlink 4" xfId="79"/>
    <cellStyle name="Hyperlink 5" xfId="80"/>
    <cellStyle name="Hyperlink 6" xfId="81"/>
    <cellStyle name="ISC" xfId="82"/>
    <cellStyle name="level1a" xfId="83"/>
    <cellStyle name="level2" xfId="84"/>
    <cellStyle name="level2a" xfId="85"/>
    <cellStyle name="level3" xfId="86"/>
    <cellStyle name="Migliaia (0)_conti99" xfId="87"/>
    <cellStyle name="Neutral 2" xfId="88"/>
    <cellStyle name="Normal 2" xfId="89"/>
    <cellStyle name="Normal 2 2" xfId="90"/>
    <cellStyle name="Normal_C_D1" xfId="91"/>
    <cellStyle name="Notiz 2" xfId="92"/>
    <cellStyle name="Prozent" xfId="93" builtinId="5"/>
    <cellStyle name="row" xfId="94"/>
    <cellStyle name="RowCodes" xfId="95"/>
    <cellStyle name="Row-Col Headings" xfId="96"/>
    <cellStyle name="RowTitles_CENTRAL_GOVT" xfId="97"/>
    <cellStyle name="RowTitles-Col2" xfId="98"/>
    <cellStyle name="RowTitles-Detail" xfId="99"/>
    <cellStyle name="Schlecht 2" xfId="100"/>
    <cellStyle name="Standard" xfId="0" builtinId="0"/>
    <cellStyle name="Standard 2" xfId="101"/>
    <cellStyle name="Standard 2 2" xfId="102"/>
    <cellStyle name="Standard 2 2 2" xfId="103"/>
    <cellStyle name="Standard 2 2_BBE12 Tab. H2.3 120506" xfId="104"/>
    <cellStyle name="Standard 2 3" xfId="105"/>
    <cellStyle name="Standard 2_BBE12 Tab. H2.3 120506" xfId="106"/>
    <cellStyle name="Standard 3" xfId="107"/>
    <cellStyle name="Standard 3 2" xfId="108"/>
    <cellStyle name="Standard 3 2 2" xfId="109"/>
    <cellStyle name="Standard 3_BBE12 Tab. H2.3 120506" xfId="110"/>
    <cellStyle name="Standard 4" xfId="111"/>
    <cellStyle name="Standard 4 2" xfId="112"/>
    <cellStyle name="Standard 5" xfId="113"/>
    <cellStyle name="Standard 6" xfId="114"/>
    <cellStyle name="Standard 6 2" xfId="115"/>
    <cellStyle name="Standard 7" xfId="116"/>
    <cellStyle name="Standard 8" xfId="117"/>
    <cellStyle name="Standard_BBE12 Tab. Hx_VHS 110811" xfId="118"/>
    <cellStyle name="Standard_BBE2012_H_ANR_Staba83" xfId="119"/>
    <cellStyle name="Standard_d1_2008" xfId="120"/>
    <cellStyle name="Standard_Tab. H.1.2-2xA" xfId="121"/>
    <cellStyle name="Standard_UmfrageschemataKurse+Abinoten" xfId="122"/>
    <cellStyle name="Table No." xfId="123"/>
    <cellStyle name="Table Title" xfId="124"/>
    <cellStyle name="temp" xfId="125"/>
    <cellStyle name="title1" xfId="126"/>
    <cellStyle name="Überschrift 1 2" xfId="127"/>
    <cellStyle name="Überschrift 2 2" xfId="128"/>
    <cellStyle name="Überschrift 3 2" xfId="129"/>
    <cellStyle name="Überschrift 4 2" xfId="130"/>
    <cellStyle name="Überschrift 5" xfId="131"/>
    <cellStyle name="Verknüpfte Zelle 2" xfId="132"/>
    <cellStyle name="Warnender Text 2" xfId="133"/>
    <cellStyle name="Zelle überprüfen 2" xfId="1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485775</xdr:rowOff>
    </xdr:from>
    <xdr:to>
      <xdr:col>8</xdr:col>
      <xdr:colOff>190500</xdr:colOff>
      <xdr:row>31</xdr:row>
      <xdr:rowOff>171450</xdr:rowOff>
    </xdr:to>
    <xdr:pic>
      <xdr:nvPicPr>
        <xdr:cNvPr id="102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39"/>
        <a:stretch>
          <a:fillRect/>
        </a:stretch>
      </xdr:blipFill>
      <xdr:spPr bwMode="auto">
        <a:xfrm>
          <a:off x="0" y="742950"/>
          <a:ext cx="628650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pmeister\Groups\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Bildungsberichte\BBE_2012\Tabellen\H_Leistungskur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llen_2006-2011"/>
      <sheetName val="Leistungskurse 2006 bis 2011"/>
      <sheetName val="Kursbelegungen Land und Zeit"/>
      <sheetName val="2010-2011"/>
      <sheetName val="2009-2010"/>
      <sheetName val="2008-2009"/>
      <sheetName val="2007-2008"/>
      <sheetName val="2006-2007"/>
    </sheetNames>
    <sheetDataSet>
      <sheetData sheetId="0"/>
      <sheetData sheetId="1" refreshError="1"/>
      <sheetData sheetId="2" refreshError="1"/>
      <sheetData sheetId="3">
        <row r="17">
          <cell r="B17">
            <v>18.154929577464788</v>
          </cell>
          <cell r="D17">
            <v>781</v>
          </cell>
          <cell r="E17">
            <v>14179</v>
          </cell>
          <cell r="F17">
            <v>7534</v>
          </cell>
          <cell r="G17">
            <v>6645</v>
          </cell>
        </row>
        <row r="23">
          <cell r="B23">
            <v>11.944716585024493</v>
          </cell>
        </row>
        <row r="24">
          <cell r="B24">
            <v>12.913043478260869</v>
          </cell>
        </row>
        <row r="25">
          <cell r="B25">
            <v>11.571428571428571</v>
          </cell>
        </row>
        <row r="26">
          <cell r="B26">
            <v>12.628318584070797</v>
          </cell>
        </row>
        <row r="27">
          <cell r="B27">
            <v>10.25</v>
          </cell>
        </row>
        <row r="28">
          <cell r="B28">
            <v>15.176470588235293</v>
          </cell>
        </row>
        <row r="29">
          <cell r="B29">
            <v>12.902439024390244</v>
          </cell>
        </row>
        <row r="30">
          <cell r="B30">
            <v>10.085106382978724</v>
          </cell>
        </row>
        <row r="31">
          <cell r="B31">
            <v>5.1944444444444446</v>
          </cell>
        </row>
        <row r="32">
          <cell r="B32">
            <v>11.6</v>
          </cell>
        </row>
        <row r="33">
          <cell r="B33">
            <v>11.448979591836734</v>
          </cell>
        </row>
        <row r="34">
          <cell r="B34">
            <v>9.4509803921568629</v>
          </cell>
        </row>
        <row r="35">
          <cell r="B35">
            <v>0</v>
          </cell>
          <cell r="D35">
            <v>0</v>
          </cell>
          <cell r="F35">
            <v>0</v>
          </cell>
          <cell r="G35">
            <v>0</v>
          </cell>
        </row>
        <row r="36">
          <cell r="B36">
            <v>14.3</v>
          </cell>
        </row>
        <row r="37">
          <cell r="B37">
            <v>15.75</v>
          </cell>
        </row>
        <row r="38">
          <cell r="B38">
            <v>19.03448275862069</v>
          </cell>
        </row>
        <row r="39">
          <cell r="B39">
            <v>14</v>
          </cell>
        </row>
        <row r="41">
          <cell r="B41">
            <v>15.846008799497172</v>
          </cell>
        </row>
        <row r="42">
          <cell r="B42">
            <v>15.835802469135803</v>
          </cell>
        </row>
        <row r="43">
          <cell r="B43">
            <v>13.965957446808511</v>
          </cell>
        </row>
        <row r="44">
          <cell r="B44">
            <v>15.272727272727273</v>
          </cell>
        </row>
        <row r="45">
          <cell r="B45">
            <v>14.574074074074074</v>
          </cell>
        </row>
        <row r="46">
          <cell r="B46">
            <v>20.421052631578949</v>
          </cell>
        </row>
        <row r="47">
          <cell r="B47">
            <v>18.357954545454547</v>
          </cell>
        </row>
        <row r="48">
          <cell r="B48">
            <v>15.444444444444445</v>
          </cell>
        </row>
        <row r="49">
          <cell r="B49">
            <v>18.391304347826086</v>
          </cell>
        </row>
        <row r="50">
          <cell r="B50">
            <v>15.605633802816902</v>
          </cell>
        </row>
        <row r="51">
          <cell r="B51">
            <v>18.055555555555557</v>
          </cell>
        </row>
        <row r="52">
          <cell r="B52">
            <v>11.93984962406015</v>
          </cell>
        </row>
        <row r="53">
          <cell r="B53">
            <v>0</v>
          </cell>
          <cell r="D53">
            <v>0</v>
          </cell>
          <cell r="E53">
            <v>0</v>
          </cell>
          <cell r="F53">
            <v>0</v>
          </cell>
          <cell r="G53">
            <v>0</v>
          </cell>
        </row>
        <row r="54">
          <cell r="B54">
            <v>11.909090909090908</v>
          </cell>
        </row>
        <row r="55">
          <cell r="B55">
            <v>10.5</v>
          </cell>
        </row>
        <row r="56">
          <cell r="B56">
            <v>19.666666666666668</v>
          </cell>
        </row>
        <row r="57">
          <cell r="B57">
            <v>10.076923076923077</v>
          </cell>
        </row>
      </sheetData>
      <sheetData sheetId="4">
        <row r="5">
          <cell r="B5">
            <v>17.605437126949891</v>
          </cell>
          <cell r="D5">
            <v>99685</v>
          </cell>
        </row>
        <row r="6">
          <cell r="B6">
            <v>18.061291989664081</v>
          </cell>
          <cell r="D6">
            <v>19350</v>
          </cell>
        </row>
        <row r="7">
          <cell r="B7">
            <v>17.048246753246755</v>
          </cell>
          <cell r="D7">
            <v>15400</v>
          </cell>
        </row>
        <row r="8">
          <cell r="B8">
            <v>13.928920238741183</v>
          </cell>
          <cell r="D8">
            <v>3686</v>
          </cell>
        </row>
        <row r="9">
          <cell r="B9">
            <v>16.391283524904214</v>
          </cell>
          <cell r="D9">
            <v>2088</v>
          </cell>
        </row>
        <row r="10">
          <cell r="B10">
            <v>19.025387870239776</v>
          </cell>
          <cell r="D10">
            <v>709</v>
          </cell>
        </row>
        <row r="11">
          <cell r="B11">
            <v>21.824532453245325</v>
          </cell>
          <cell r="D11">
            <v>3636</v>
          </cell>
        </row>
        <row r="12">
          <cell r="B12">
            <v>16.419550009453584</v>
          </cell>
          <cell r="D12">
            <v>5289</v>
          </cell>
        </row>
        <row r="13">
          <cell r="B13">
            <v>19.653969526864476</v>
          </cell>
          <cell r="D13">
            <v>2494</v>
          </cell>
        </row>
        <row r="14">
          <cell r="B14">
            <v>17.465037081882851</v>
          </cell>
          <cell r="D14">
            <v>13214</v>
          </cell>
        </row>
        <row r="15">
          <cell r="B15">
            <v>19.105228085054826</v>
          </cell>
          <cell r="D15">
            <v>16507</v>
          </cell>
        </row>
        <row r="16">
          <cell r="B16">
            <v>15.867429577464788</v>
          </cell>
          <cell r="D16">
            <v>5680</v>
          </cell>
        </row>
        <row r="17">
          <cell r="B17">
            <v>14.349</v>
          </cell>
          <cell r="D17">
            <v>1000</v>
          </cell>
        </row>
        <row r="18">
          <cell r="B18">
            <v>12.589669421487603</v>
          </cell>
          <cell r="D18">
            <v>2420</v>
          </cell>
        </row>
        <row r="19">
          <cell r="B19">
            <v>18.074514715090796</v>
          </cell>
          <cell r="D19">
            <v>3194</v>
          </cell>
        </row>
        <row r="20">
          <cell r="B20">
            <v>19.376449912126539</v>
          </cell>
          <cell r="D20">
            <v>2845</v>
          </cell>
        </row>
        <row r="21">
          <cell r="B21">
            <v>15.99033594109526</v>
          </cell>
          <cell r="D21">
            <v>2173</v>
          </cell>
        </row>
        <row r="23">
          <cell r="B23">
            <v>11.487160674981657</v>
          </cell>
          <cell r="D23">
            <v>1363</v>
          </cell>
        </row>
        <row r="24">
          <cell r="B24">
            <v>11.609947643979057</v>
          </cell>
          <cell r="D24">
            <v>382</v>
          </cell>
        </row>
        <row r="25">
          <cell r="B25">
            <v>11.888268156424582</v>
          </cell>
          <cell r="D25">
            <v>179</v>
          </cell>
        </row>
        <row r="26">
          <cell r="B26">
            <v>11.69047619047619</v>
          </cell>
          <cell r="D26">
            <v>84</v>
          </cell>
        </row>
        <row r="27">
          <cell r="B27">
            <v>11.2</v>
          </cell>
          <cell r="D27">
            <v>10</v>
          </cell>
        </row>
        <row r="28">
          <cell r="B28">
            <v>15</v>
          </cell>
          <cell r="D28">
            <v>14</v>
          </cell>
        </row>
        <row r="29">
          <cell r="B29">
            <v>12.209302325581396</v>
          </cell>
          <cell r="D29">
            <v>43</v>
          </cell>
        </row>
        <row r="30">
          <cell r="B30">
            <v>10.169117647058824</v>
          </cell>
          <cell r="D30">
            <v>136</v>
          </cell>
        </row>
        <row r="31">
          <cell r="B31">
            <v>7.1842105263157894</v>
          </cell>
          <cell r="D31">
            <v>38</v>
          </cell>
        </row>
        <row r="32">
          <cell r="B32">
            <v>12.979423868312757</v>
          </cell>
          <cell r="D32">
            <v>243</v>
          </cell>
        </row>
        <row r="33">
          <cell r="B33">
            <v>11.403846153846153</v>
          </cell>
          <cell r="D33">
            <v>52</v>
          </cell>
        </row>
        <row r="34">
          <cell r="B34">
            <v>9.3039215686274517</v>
          </cell>
          <cell r="D34">
            <v>102</v>
          </cell>
        </row>
        <row r="35">
          <cell r="B35">
            <v>6</v>
          </cell>
          <cell r="D35">
            <v>1</v>
          </cell>
        </row>
        <row r="36">
          <cell r="B36">
            <v>7.7941176470588234</v>
          </cell>
          <cell r="D36">
            <v>34</v>
          </cell>
        </row>
        <row r="37">
          <cell r="B37">
            <v>13.25</v>
          </cell>
          <cell r="D37">
            <v>12</v>
          </cell>
        </row>
        <row r="38">
          <cell r="B38">
            <v>14.857142857142858</v>
          </cell>
          <cell r="D38">
            <v>28</v>
          </cell>
        </row>
        <row r="39">
          <cell r="B39">
            <v>13.4</v>
          </cell>
          <cell r="D39">
            <v>5</v>
          </cell>
        </row>
        <row r="41">
          <cell r="B41">
            <v>15.477632484514796</v>
          </cell>
          <cell r="D41">
            <v>2906</v>
          </cell>
        </row>
        <row r="42">
          <cell r="B42">
            <v>14.681747269890796</v>
          </cell>
          <cell r="D42">
            <v>641</v>
          </cell>
        </row>
        <row r="43">
          <cell r="B43">
            <v>13.879912663755459</v>
          </cell>
          <cell r="D43">
            <v>458</v>
          </cell>
        </row>
        <row r="44">
          <cell r="B44">
            <v>14.568093385214008</v>
          </cell>
          <cell r="D44">
            <v>257</v>
          </cell>
        </row>
        <row r="45">
          <cell r="B45">
            <v>13.888888888888889</v>
          </cell>
          <cell r="D45">
            <v>45</v>
          </cell>
        </row>
        <row r="46">
          <cell r="B46">
            <v>18.911764705882351</v>
          </cell>
          <cell r="D46">
            <v>34</v>
          </cell>
        </row>
        <row r="47">
          <cell r="B47">
            <v>22.666666666666668</v>
          </cell>
          <cell r="D47">
            <v>3</v>
          </cell>
        </row>
        <row r="48">
          <cell r="B48">
            <v>15.171171171171171</v>
          </cell>
          <cell r="D48">
            <v>222</v>
          </cell>
        </row>
        <row r="49">
          <cell r="B49">
            <v>18.5</v>
          </cell>
          <cell r="D49">
            <v>26</v>
          </cell>
        </row>
        <row r="50">
          <cell r="B50">
            <v>17.515686274509804</v>
          </cell>
          <cell r="D50">
            <v>510</v>
          </cell>
        </row>
        <row r="51">
          <cell r="B51">
            <v>17.917061611374407</v>
          </cell>
          <cell r="D51">
            <v>422</v>
          </cell>
        </row>
        <row r="52">
          <cell r="B52">
            <v>12.203252032520325</v>
          </cell>
          <cell r="D52">
            <v>123</v>
          </cell>
        </row>
        <row r="53">
          <cell r="B53">
            <v>8</v>
          </cell>
          <cell r="D53">
            <v>2</v>
          </cell>
        </row>
        <row r="54">
          <cell r="B54">
            <v>11.892307692307693</v>
          </cell>
          <cell r="D54">
            <v>65</v>
          </cell>
        </row>
        <row r="55">
          <cell r="B55">
            <v>13.5</v>
          </cell>
          <cell r="D55">
            <v>6</v>
          </cell>
        </row>
        <row r="56">
          <cell r="B56">
            <v>16.545454545454547</v>
          </cell>
          <cell r="D56">
            <v>77</v>
          </cell>
        </row>
        <row r="57">
          <cell r="B57">
            <v>9.4666666666666668</v>
          </cell>
          <cell r="D57">
            <v>15</v>
          </cell>
        </row>
      </sheetData>
      <sheetData sheetId="5">
        <row r="5">
          <cell r="B5">
            <v>17.584554985703264</v>
          </cell>
          <cell r="D5">
            <v>88132</v>
          </cell>
        </row>
        <row r="6">
          <cell r="B6">
            <v>18.00562248995984</v>
          </cell>
          <cell r="D6">
            <v>18675</v>
          </cell>
        </row>
        <row r="7">
          <cell r="B7">
            <v>14.968901029628073</v>
          </cell>
          <cell r="D7">
            <v>9518</v>
          </cell>
        </row>
        <row r="8">
          <cell r="B8">
            <v>14.292913385826772</v>
          </cell>
          <cell r="D8">
            <v>3810</v>
          </cell>
        </row>
        <row r="9">
          <cell r="B9">
            <v>17.167678300455236</v>
          </cell>
          <cell r="D9">
            <v>2636</v>
          </cell>
        </row>
        <row r="10">
          <cell r="B10">
            <v>17.620839363241679</v>
          </cell>
          <cell r="D10">
            <v>691</v>
          </cell>
        </row>
        <row r="11">
          <cell r="B11">
            <v>18.269031141868513</v>
          </cell>
          <cell r="D11">
            <v>2312</v>
          </cell>
        </row>
        <row r="12">
          <cell r="B12">
            <v>16.541351888667993</v>
          </cell>
          <cell r="D12">
            <v>5030</v>
          </cell>
        </row>
        <row r="13">
          <cell r="B13">
            <v>20.712532299741603</v>
          </cell>
          <cell r="D13">
            <v>3096</v>
          </cell>
        </row>
        <row r="14">
          <cell r="B14">
            <v>20.461126324562446</v>
          </cell>
          <cell r="D14">
            <v>8399</v>
          </cell>
        </row>
        <row r="15">
          <cell r="B15">
            <v>18.888687273182331</v>
          </cell>
          <cell r="D15">
            <v>15982</v>
          </cell>
        </row>
        <row r="16">
          <cell r="B16">
            <v>15.752181818181818</v>
          </cell>
          <cell r="D16">
            <v>5500</v>
          </cell>
        </row>
        <row r="17">
          <cell r="B17">
            <v>16.716719242902208</v>
          </cell>
          <cell r="D17">
            <v>1585</v>
          </cell>
        </row>
        <row r="18">
          <cell r="B18">
            <v>14.451107325383305</v>
          </cell>
          <cell r="D18">
            <v>2935</v>
          </cell>
        </row>
        <row r="19">
          <cell r="B19">
            <v>19.091694183388366</v>
          </cell>
          <cell r="D19">
            <v>3937</v>
          </cell>
        </row>
        <row r="20">
          <cell r="B20">
            <v>16.880444444444443</v>
          </cell>
          <cell r="D20">
            <v>2250</v>
          </cell>
        </row>
        <row r="21">
          <cell r="B21">
            <v>15.29054054054054</v>
          </cell>
          <cell r="D21">
            <v>1776</v>
          </cell>
        </row>
        <row r="23">
          <cell r="B23">
            <v>11.650819672131147</v>
          </cell>
          <cell r="D23">
            <v>1220</v>
          </cell>
        </row>
        <row r="24">
          <cell r="B24">
            <v>11.963788300835654</v>
          </cell>
          <cell r="D24">
            <v>359</v>
          </cell>
        </row>
        <row r="25">
          <cell r="B25">
            <v>10.622857142857143</v>
          </cell>
          <cell r="D25">
            <v>175</v>
          </cell>
        </row>
        <row r="26">
          <cell r="B26">
            <v>12.023809523809524</v>
          </cell>
          <cell r="D26">
            <v>84</v>
          </cell>
        </row>
        <row r="27">
          <cell r="B27">
            <v>13</v>
          </cell>
          <cell r="D27">
            <v>14</v>
          </cell>
        </row>
        <row r="28">
          <cell r="B28">
            <v>14.846153846153847</v>
          </cell>
          <cell r="D28">
            <v>13</v>
          </cell>
        </row>
        <row r="29">
          <cell r="B29">
            <v>14.433333333333334</v>
          </cell>
          <cell r="D29">
            <v>30</v>
          </cell>
        </row>
        <row r="30">
          <cell r="B30">
            <v>10.4296875</v>
          </cell>
          <cell r="D30">
            <v>128</v>
          </cell>
        </row>
        <row r="31">
          <cell r="B31">
            <v>5.617647058823529</v>
          </cell>
          <cell r="D31">
            <v>34</v>
          </cell>
        </row>
        <row r="32">
          <cell r="B32">
            <v>14.556338028169014</v>
          </cell>
          <cell r="D32">
            <v>142</v>
          </cell>
        </row>
        <row r="33">
          <cell r="B33">
            <v>11.701754385964913</v>
          </cell>
          <cell r="D33">
            <v>57</v>
          </cell>
        </row>
        <row r="34">
          <cell r="B34">
            <v>8.6666666666666661</v>
          </cell>
          <cell r="D34">
            <v>102</v>
          </cell>
        </row>
        <row r="35">
          <cell r="B35">
            <v>12.692307692307692</v>
          </cell>
          <cell r="D35">
            <v>13</v>
          </cell>
        </row>
        <row r="36">
          <cell r="B36">
            <v>12.344827586206897</v>
          </cell>
          <cell r="D36">
            <v>29</v>
          </cell>
        </row>
        <row r="37">
          <cell r="B37">
            <v>18.666666666666668</v>
          </cell>
          <cell r="D37">
            <v>9</v>
          </cell>
        </row>
        <row r="38">
          <cell r="B38">
            <v>12.92</v>
          </cell>
          <cell r="D38">
            <v>25</v>
          </cell>
        </row>
        <row r="39">
          <cell r="B39">
            <v>14</v>
          </cell>
          <cell r="D39">
            <v>6</v>
          </cell>
        </row>
        <row r="41">
          <cell r="B41">
            <v>15.281685236768801</v>
          </cell>
          <cell r="D41">
            <v>2872</v>
          </cell>
        </row>
        <row r="42">
          <cell r="B42">
            <v>14.58161648177496</v>
          </cell>
          <cell r="D42">
            <v>631</v>
          </cell>
        </row>
        <row r="43">
          <cell r="B43">
            <v>13.668888888888889</v>
          </cell>
          <cell r="D43">
            <v>450</v>
          </cell>
        </row>
        <row r="44">
          <cell r="B44">
            <v>14.492805755395683</v>
          </cell>
          <cell r="D44">
            <v>278</v>
          </cell>
        </row>
        <row r="45">
          <cell r="B45">
            <v>15.290322580645162</v>
          </cell>
          <cell r="D45">
            <v>62</v>
          </cell>
        </row>
        <row r="46">
          <cell r="B46">
            <v>17.93548387096774</v>
          </cell>
          <cell r="D46">
            <v>31</v>
          </cell>
        </row>
        <row r="47">
          <cell r="B47">
            <v>17.881944444444443</v>
          </cell>
          <cell r="D47">
            <v>144</v>
          </cell>
        </row>
        <row r="48">
          <cell r="B48">
            <v>14.990476190476191</v>
          </cell>
          <cell r="D48">
            <v>210</v>
          </cell>
        </row>
        <row r="49">
          <cell r="B49">
            <v>16.03448275862069</v>
          </cell>
          <cell r="D49">
            <v>29</v>
          </cell>
        </row>
        <row r="50">
          <cell r="B50">
            <v>17.320819112627987</v>
          </cell>
          <cell r="D50">
            <v>293</v>
          </cell>
        </row>
        <row r="51">
          <cell r="B51">
            <v>17.421052631578949</v>
          </cell>
          <cell r="D51">
            <v>399</v>
          </cell>
        </row>
        <row r="52">
          <cell r="B52">
            <v>12.585365853658537</v>
          </cell>
          <cell r="D52">
            <v>123</v>
          </cell>
        </row>
        <row r="53">
          <cell r="B53">
            <v>16.53846153846154</v>
          </cell>
          <cell r="D53">
            <v>26</v>
          </cell>
        </row>
        <row r="54">
          <cell r="B54">
            <v>13.117647058823529</v>
          </cell>
          <cell r="D54">
            <v>68</v>
          </cell>
        </row>
        <row r="55">
          <cell r="B55">
            <v>35.5</v>
          </cell>
          <cell r="D55">
            <v>4</v>
          </cell>
        </row>
        <row r="56">
          <cell r="B56">
            <v>14.703703703703704</v>
          </cell>
          <cell r="D56">
            <v>108</v>
          </cell>
        </row>
        <row r="57">
          <cell r="B57">
            <v>11.875</v>
          </cell>
          <cell r="D57">
            <v>16</v>
          </cell>
        </row>
      </sheetData>
      <sheetData sheetId="6">
        <row r="5">
          <cell r="B5">
            <v>17.328322410489701</v>
          </cell>
          <cell r="D5">
            <v>85386.8</v>
          </cell>
        </row>
        <row r="6">
          <cell r="B6">
            <v>17.858624514697727</v>
          </cell>
          <cell r="D6">
            <v>18030</v>
          </cell>
        </row>
        <row r="7">
          <cell r="B7">
            <v>14.77390350877193</v>
          </cell>
          <cell r="D7">
            <v>9120</v>
          </cell>
        </row>
        <row r="8">
          <cell r="B8">
            <v>14.237684103605892</v>
          </cell>
          <cell r="D8">
            <v>3938</v>
          </cell>
        </row>
        <row r="9">
          <cell r="B9">
            <v>17.161485499687043</v>
          </cell>
          <cell r="D9">
            <v>2875.8</v>
          </cell>
        </row>
        <row r="10">
          <cell r="B10">
            <v>18.070901033973414</v>
          </cell>
          <cell r="D10">
            <v>677</v>
          </cell>
        </row>
        <row r="11">
          <cell r="B11">
            <v>20.967669172932332</v>
          </cell>
          <cell r="D11">
            <v>1330</v>
          </cell>
        </row>
        <row r="12">
          <cell r="B12">
            <v>16.121763321206934</v>
          </cell>
          <cell r="D12">
            <v>4673</v>
          </cell>
        </row>
        <row r="13">
          <cell r="B13">
            <v>20.493215739484395</v>
          </cell>
          <cell r="D13">
            <v>4422</v>
          </cell>
        </row>
        <row r="14">
          <cell r="B14">
            <v>15.872115591977572</v>
          </cell>
          <cell r="D14">
            <v>4637</v>
          </cell>
        </row>
        <row r="15">
          <cell r="B15">
            <v>18.97905725630844</v>
          </cell>
          <cell r="D15">
            <v>15614</v>
          </cell>
        </row>
        <row r="16">
          <cell r="B16">
            <v>15.455660903513664</v>
          </cell>
          <cell r="D16">
            <v>5379</v>
          </cell>
        </row>
        <row r="17">
          <cell r="B17">
            <v>18.469200524246396</v>
          </cell>
          <cell r="D17">
            <v>1526</v>
          </cell>
        </row>
        <row r="18">
          <cell r="B18">
            <v>15.364696312364424</v>
          </cell>
          <cell r="D18">
            <v>3688</v>
          </cell>
        </row>
        <row r="19">
          <cell r="B19">
            <v>19.889270714012984</v>
          </cell>
          <cell r="D19">
            <v>5238</v>
          </cell>
        </row>
        <row r="20">
          <cell r="B20">
            <v>16.076958738989337</v>
          </cell>
          <cell r="D20">
            <v>2157</v>
          </cell>
        </row>
        <row r="21">
          <cell r="B21">
            <v>16.618635926993274</v>
          </cell>
          <cell r="D21">
            <v>2082</v>
          </cell>
        </row>
        <row r="23">
          <cell r="B23">
            <v>11.414788097385031</v>
          </cell>
          <cell r="D23">
            <v>1109</v>
          </cell>
        </row>
        <row r="24">
          <cell r="B24">
            <v>12.063218390804598</v>
          </cell>
          <cell r="D24">
            <v>348</v>
          </cell>
        </row>
        <row r="25">
          <cell r="B25">
            <v>10.891025641025641</v>
          </cell>
          <cell r="D25">
            <v>156</v>
          </cell>
        </row>
        <row r="26">
          <cell r="B26">
            <v>11.863636363636363</v>
          </cell>
          <cell r="D26">
            <v>88</v>
          </cell>
        </row>
        <row r="27">
          <cell r="B27">
            <v>13.692307692307692</v>
          </cell>
          <cell r="D27">
            <v>13</v>
          </cell>
        </row>
        <row r="28">
          <cell r="B28">
            <v>14.285714285714286</v>
          </cell>
          <cell r="D28">
            <v>14</v>
          </cell>
        </row>
        <row r="29">
          <cell r="B29">
            <v>13.75</v>
          </cell>
          <cell r="D29">
            <v>20</v>
          </cell>
        </row>
        <row r="30">
          <cell r="B30">
            <v>9.82258064516129</v>
          </cell>
          <cell r="D30">
            <v>124</v>
          </cell>
        </row>
        <row r="31">
          <cell r="B31">
            <v>13.75</v>
          </cell>
          <cell r="D31">
            <v>16</v>
          </cell>
        </row>
        <row r="32">
          <cell r="B32">
            <v>10.012658227848101</v>
          </cell>
          <cell r="D32">
            <v>79</v>
          </cell>
        </row>
        <row r="33">
          <cell r="B33">
            <v>11.888888888888889</v>
          </cell>
          <cell r="D33">
            <v>54</v>
          </cell>
        </row>
        <row r="34">
          <cell r="B34">
            <v>8.763440860215054</v>
          </cell>
          <cell r="D34">
            <v>93</v>
          </cell>
        </row>
        <row r="35">
          <cell r="B35">
            <v>14</v>
          </cell>
          <cell r="D35">
            <v>18</v>
          </cell>
        </row>
        <row r="36">
          <cell r="B36">
            <v>12.621621621621621</v>
          </cell>
          <cell r="D36">
            <v>37</v>
          </cell>
        </row>
        <row r="37">
          <cell r="B37">
            <v>17.266666666666666</v>
          </cell>
          <cell r="D37">
            <v>15</v>
          </cell>
        </row>
        <row r="38">
          <cell r="B38">
            <v>11.178571428571429</v>
          </cell>
          <cell r="D38">
            <v>28</v>
          </cell>
        </row>
        <row r="39">
          <cell r="B39">
            <v>14.666666666666666</v>
          </cell>
          <cell r="D39">
            <v>6</v>
          </cell>
        </row>
        <row r="41">
          <cell r="B41">
            <v>15.091109478324761</v>
          </cell>
          <cell r="D41">
            <v>2722</v>
          </cell>
        </row>
        <row r="42">
          <cell r="B42">
            <v>14.723577235772357</v>
          </cell>
          <cell r="D42">
            <v>615</v>
          </cell>
        </row>
        <row r="43">
          <cell r="B43">
            <v>13.560283687943262</v>
          </cell>
          <cell r="D43">
            <v>423</v>
          </cell>
        </row>
        <row r="44">
          <cell r="B44">
            <v>14.762237762237762</v>
          </cell>
          <cell r="D44">
            <v>286</v>
          </cell>
        </row>
        <row r="45">
          <cell r="B45">
            <v>15.891566265060241</v>
          </cell>
          <cell r="D45">
            <v>83</v>
          </cell>
        </row>
        <row r="46">
          <cell r="B46">
            <v>18.793103448275861</v>
          </cell>
          <cell r="D46">
            <v>29</v>
          </cell>
        </row>
        <row r="47">
          <cell r="B47">
            <v>17.920454545454547</v>
          </cell>
          <cell r="D47">
            <v>88</v>
          </cell>
        </row>
        <row r="48">
          <cell r="B48">
            <v>14.528205128205128</v>
          </cell>
          <cell r="D48">
            <v>195</v>
          </cell>
        </row>
        <row r="49">
          <cell r="B49">
            <v>18.040816326530614</v>
          </cell>
          <cell r="D49">
            <v>49</v>
          </cell>
        </row>
        <row r="50">
          <cell r="B50">
            <v>14.378378378378379</v>
          </cell>
          <cell r="D50">
            <v>185</v>
          </cell>
        </row>
        <row r="51">
          <cell r="B51">
            <v>17.61340206185567</v>
          </cell>
          <cell r="D51">
            <v>388</v>
          </cell>
        </row>
        <row r="52">
          <cell r="B52">
            <v>12.44</v>
          </cell>
          <cell r="D52">
            <v>125</v>
          </cell>
        </row>
        <row r="53">
          <cell r="B53">
            <v>18.074999999999999</v>
          </cell>
          <cell r="D53">
            <v>40</v>
          </cell>
        </row>
        <row r="54">
          <cell r="B54">
            <v>13.28169014084507</v>
          </cell>
          <cell r="D54">
            <v>71</v>
          </cell>
        </row>
        <row r="55">
          <cell r="B55">
            <v>21.764705882352942</v>
          </cell>
          <cell r="D55">
            <v>17</v>
          </cell>
        </row>
        <row r="56">
          <cell r="B56">
            <v>14.564814814814815</v>
          </cell>
          <cell r="D56">
            <v>108</v>
          </cell>
        </row>
        <row r="57">
          <cell r="B57">
            <v>12.45</v>
          </cell>
          <cell r="D57">
            <v>20</v>
          </cell>
        </row>
      </sheetData>
      <sheetData sheetId="7">
        <row r="5">
          <cell r="B5">
            <v>17.147426123997626</v>
          </cell>
          <cell r="D5">
            <v>85921</v>
          </cell>
        </row>
        <row r="6">
          <cell r="B6">
            <v>17.643389947211382</v>
          </cell>
          <cell r="D6">
            <v>17428</v>
          </cell>
        </row>
        <row r="7">
          <cell r="B7">
            <v>14.416891891891892</v>
          </cell>
          <cell r="D7">
            <v>8880</v>
          </cell>
        </row>
        <row r="8">
          <cell r="B8">
            <v>13.7079427725703</v>
          </cell>
          <cell r="D8">
            <v>4054</v>
          </cell>
        </row>
        <row r="9">
          <cell r="B9">
            <v>16.897027600849256</v>
          </cell>
          <cell r="D9">
            <v>2826</v>
          </cell>
        </row>
        <row r="10">
          <cell r="B10">
            <v>17.866766467065869</v>
          </cell>
          <cell r="D10">
            <v>668</v>
          </cell>
        </row>
        <row r="11">
          <cell r="B11">
            <v>17.431055155875299</v>
          </cell>
          <cell r="D11">
            <v>1668</v>
          </cell>
        </row>
        <row r="12">
          <cell r="B12">
            <v>15.650019976028766</v>
          </cell>
          <cell r="D12">
            <v>5006</v>
          </cell>
        </row>
        <row r="13">
          <cell r="B13">
            <v>21.642598087701945</v>
          </cell>
          <cell r="D13">
            <v>3033</v>
          </cell>
        </row>
        <row r="14">
          <cell r="B14">
            <v>15.872115591977572</v>
          </cell>
          <cell r="D14">
            <v>4637</v>
          </cell>
        </row>
        <row r="15">
          <cell r="B15">
            <v>18.907122393230729</v>
          </cell>
          <cell r="D15">
            <v>15009</v>
          </cell>
        </row>
        <row r="16">
          <cell r="B16">
            <v>15.320204506722211</v>
          </cell>
          <cell r="D16">
            <v>5281</v>
          </cell>
        </row>
        <row r="17">
          <cell r="B17">
            <v>17.100375234521575</v>
          </cell>
          <cell r="D17">
            <v>1066</v>
          </cell>
        </row>
        <row r="18">
          <cell r="B18">
            <v>15.723833543505675</v>
          </cell>
          <cell r="D18">
            <v>3965</v>
          </cell>
        </row>
        <row r="19">
          <cell r="B19">
            <v>19.709649448779885</v>
          </cell>
          <cell r="D19">
            <v>8073</v>
          </cell>
        </row>
        <row r="20">
          <cell r="B20">
            <v>16.343973320628869</v>
          </cell>
          <cell r="D20">
            <v>2099</v>
          </cell>
        </row>
        <row r="21">
          <cell r="B21">
            <v>16.703770197486534</v>
          </cell>
          <cell r="D21">
            <v>2228</v>
          </cell>
        </row>
        <row r="23">
          <cell r="B23">
            <v>10.87709497206704</v>
          </cell>
          <cell r="D23">
            <v>1074</v>
          </cell>
        </row>
        <row r="24">
          <cell r="B24">
            <v>11.473372781065089</v>
          </cell>
          <cell r="D24">
            <v>338</v>
          </cell>
        </row>
        <row r="25">
          <cell r="B25">
            <v>10.159235668789808</v>
          </cell>
          <cell r="D25">
            <v>157</v>
          </cell>
        </row>
        <row r="26">
          <cell r="B26">
            <v>11.311111111111112</v>
          </cell>
          <cell r="D26">
            <v>90</v>
          </cell>
        </row>
        <row r="27">
          <cell r="B27">
            <v>12.285714285714286</v>
          </cell>
          <cell r="D27">
            <v>14</v>
          </cell>
        </row>
        <row r="28">
          <cell r="B28">
            <v>13.928571428571429</v>
          </cell>
          <cell r="D28">
            <v>14</v>
          </cell>
        </row>
        <row r="29">
          <cell r="B29">
            <v>15.3125</v>
          </cell>
          <cell r="D29">
            <v>16</v>
          </cell>
        </row>
        <row r="30">
          <cell r="B30">
            <v>9.4651162790697683</v>
          </cell>
          <cell r="D30">
            <v>129</v>
          </cell>
        </row>
        <row r="31">
          <cell r="B31">
            <v>11.875</v>
          </cell>
          <cell r="D31">
            <v>8</v>
          </cell>
        </row>
        <row r="32">
          <cell r="B32">
            <v>10.012658227848101</v>
          </cell>
          <cell r="D32">
            <v>79</v>
          </cell>
        </row>
        <row r="33">
          <cell r="B33">
            <v>11.571428571428571</v>
          </cell>
          <cell r="D33">
            <v>42</v>
          </cell>
        </row>
        <row r="34">
          <cell r="B34">
            <v>8.2696629213483153</v>
          </cell>
          <cell r="D34">
            <v>89</v>
          </cell>
        </row>
        <row r="35">
          <cell r="B35">
            <v>12.181818181818182</v>
          </cell>
          <cell r="D35">
            <v>11</v>
          </cell>
        </row>
        <row r="36">
          <cell r="B36">
            <v>13.777777777777779</v>
          </cell>
          <cell r="D36">
            <v>36</v>
          </cell>
        </row>
        <row r="37">
          <cell r="B37">
            <v>13.8125</v>
          </cell>
          <cell r="D37">
            <v>16</v>
          </cell>
        </row>
        <row r="38">
          <cell r="B38">
            <v>11</v>
          </cell>
          <cell r="D38">
            <v>29</v>
          </cell>
        </row>
        <row r="39">
          <cell r="B39">
            <v>13.333333333333334</v>
          </cell>
          <cell r="D39">
            <v>6</v>
          </cell>
        </row>
        <row r="41">
          <cell r="B41">
            <v>14.862513822336897</v>
          </cell>
          <cell r="D41">
            <v>2713</v>
          </cell>
        </row>
        <row r="42">
          <cell r="B42">
            <v>14.897689768976898</v>
          </cell>
          <cell r="D42">
            <v>606</v>
          </cell>
        </row>
        <row r="43">
          <cell r="B43">
            <v>13.132352941176471</v>
          </cell>
          <cell r="D43">
            <v>408</v>
          </cell>
        </row>
        <row r="44">
          <cell r="B44">
            <v>14.006688963210703</v>
          </cell>
          <cell r="D44">
            <v>299</v>
          </cell>
        </row>
        <row r="45">
          <cell r="B45">
            <v>15.955056179775282</v>
          </cell>
          <cell r="D45">
            <v>89</v>
          </cell>
        </row>
        <row r="46">
          <cell r="B46">
            <v>17.5</v>
          </cell>
          <cell r="D46">
            <v>30</v>
          </cell>
        </row>
        <row r="47">
          <cell r="B47">
            <v>17.217821782178216</v>
          </cell>
          <cell r="D47">
            <v>101</v>
          </cell>
        </row>
        <row r="48">
          <cell r="B48">
            <v>13.694581280788178</v>
          </cell>
          <cell r="D48">
            <v>203</v>
          </cell>
        </row>
        <row r="49">
          <cell r="B49">
            <v>17.129032258064516</v>
          </cell>
          <cell r="D49">
            <v>62</v>
          </cell>
        </row>
        <row r="50">
          <cell r="B50">
            <v>14.378378378378379</v>
          </cell>
          <cell r="D50">
            <v>185</v>
          </cell>
        </row>
        <row r="51">
          <cell r="B51">
            <v>17.586666666666666</v>
          </cell>
          <cell r="D51">
            <v>375</v>
          </cell>
        </row>
        <row r="52">
          <cell r="B52">
            <v>11.836065573770492</v>
          </cell>
          <cell r="D52">
            <v>122</v>
          </cell>
        </row>
        <row r="53">
          <cell r="B53">
            <v>16.09090909090909</v>
          </cell>
          <cell r="D53">
            <v>33</v>
          </cell>
        </row>
        <row r="54">
          <cell r="B54">
            <v>14.142857142857142</v>
          </cell>
          <cell r="D54">
            <v>70</v>
          </cell>
        </row>
        <row r="55">
          <cell r="B55">
            <v>16.333333333333332</v>
          </cell>
          <cell r="D55">
            <v>6</v>
          </cell>
        </row>
        <row r="56">
          <cell r="B56">
            <v>15.692307692307692</v>
          </cell>
          <cell r="D56">
            <v>104</v>
          </cell>
        </row>
        <row r="57">
          <cell r="B57">
            <v>13.6</v>
          </cell>
          <cell r="D57">
            <v>20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sgym.de/fileadmin/user_upload/schule_organisation/wegweiser_9_10.pdf" TargetMode="External"/><Relationship Id="rId2" Type="http://schemas.openxmlformats.org/officeDocument/2006/relationships/hyperlink" Target="http://www.berlin.de/imperia/md/content/sen-bildung/bildungswege/gymnasium/wegweiser_gymnasiale_oberstufe.pdf?start&amp;ts=1303995771&amp;file=wegweiser_gymnasiale_oberstufe.pdf" TargetMode="External"/><Relationship Id="rId1" Type="http://schemas.openxmlformats.org/officeDocument/2006/relationships/hyperlink" Target="http://www.gymnasium.bayern.de/gymnasialnetz/oberstufe/" TargetMode="External"/><Relationship Id="rId5" Type="http://schemas.openxmlformats.org/officeDocument/2006/relationships/printerSettings" Target="../printerSettings/printerSettings11.bin"/><Relationship Id="rId4" Type="http://schemas.openxmlformats.org/officeDocument/2006/relationships/hyperlink" Target="http://www.saarland.de/dokumente/thema_bildung/GOSVO.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K54"/>
  <sheetViews>
    <sheetView tabSelected="1" workbookViewId="0">
      <selection activeCell="A2" sqref="A2"/>
    </sheetView>
  </sheetViews>
  <sheetFormatPr baseColWidth="10" defaultRowHeight="15"/>
  <cols>
    <col min="1" max="1" width="11.42578125" customWidth="1"/>
  </cols>
  <sheetData>
    <row r="2" spans="1:11">
      <c r="A2" s="288" t="s">
        <v>430</v>
      </c>
    </row>
    <row r="3" spans="1:11">
      <c r="A3" s="288"/>
    </row>
    <row r="4" spans="1:11">
      <c r="A4" s="289" t="s">
        <v>431</v>
      </c>
    </row>
    <row r="6" spans="1:11" s="51" customFormat="1" ht="29.25" customHeight="1">
      <c r="A6" s="636" t="s">
        <v>449</v>
      </c>
      <c r="B6" s="636"/>
      <c r="C6" s="636"/>
      <c r="D6" s="636"/>
      <c r="E6" s="636"/>
      <c r="F6" s="636"/>
      <c r="G6" s="636"/>
      <c r="H6" s="636"/>
    </row>
    <row r="7" spans="1:11" s="51" customFormat="1" ht="15.75" customHeight="1">
      <c r="A7" s="636" t="s">
        <v>462</v>
      </c>
      <c r="B7" s="636"/>
      <c r="C7" s="636"/>
      <c r="D7" s="636"/>
      <c r="E7" s="539"/>
      <c r="F7" s="539"/>
    </row>
    <row r="8" spans="1:11" s="51" customFormat="1" ht="15.75" customHeight="1">
      <c r="A8" s="636" t="s">
        <v>463</v>
      </c>
      <c r="B8" s="636"/>
      <c r="C8" s="636"/>
      <c r="D8" s="636"/>
      <c r="E8" s="636"/>
      <c r="F8" s="636"/>
      <c r="G8" s="636"/>
      <c r="H8" s="636"/>
      <c r="I8" s="636"/>
    </row>
    <row r="9" spans="1:11" s="51" customFormat="1" ht="15.75" customHeight="1">
      <c r="A9" s="638" t="s">
        <v>450</v>
      </c>
      <c r="B9" s="638"/>
      <c r="C9" s="638"/>
      <c r="D9" s="638"/>
      <c r="E9" s="638"/>
      <c r="F9" s="638"/>
      <c r="G9" s="638"/>
      <c r="H9" s="638"/>
    </row>
    <row r="10" spans="1:11" s="51" customFormat="1" ht="15.75" customHeight="1">
      <c r="A10" s="638" t="s">
        <v>451</v>
      </c>
      <c r="B10" s="638"/>
      <c r="C10" s="638"/>
      <c r="D10" s="638"/>
      <c r="E10" s="638"/>
      <c r="F10" s="638"/>
      <c r="G10" s="638"/>
      <c r="H10" s="638"/>
      <c r="I10" s="638"/>
    </row>
    <row r="11" spans="1:11" s="51" customFormat="1" ht="30.75" customHeight="1">
      <c r="A11" s="641" t="s">
        <v>513</v>
      </c>
      <c r="B11" s="641"/>
      <c r="C11" s="641"/>
      <c r="D11" s="641"/>
      <c r="E11" s="641"/>
      <c r="F11" s="641"/>
      <c r="G11" s="641"/>
      <c r="H11" s="641"/>
      <c r="I11" s="641"/>
      <c r="J11" s="641"/>
      <c r="K11" s="641"/>
    </row>
    <row r="12" spans="1:11" s="540" customFormat="1" ht="24.75" customHeight="1">
      <c r="A12" s="642" t="s">
        <v>728</v>
      </c>
      <c r="B12" s="642"/>
      <c r="C12" s="642"/>
      <c r="D12" s="642"/>
      <c r="E12" s="642"/>
      <c r="F12" s="642"/>
      <c r="G12" s="642"/>
      <c r="H12" s="642"/>
      <c r="I12" s="642"/>
      <c r="J12" s="642"/>
      <c r="K12" s="642"/>
    </row>
    <row r="13" spans="1:11" s="51" customFormat="1">
      <c r="A13" s="442"/>
      <c r="B13" s="442"/>
      <c r="C13" s="442"/>
      <c r="D13" s="442"/>
      <c r="E13" s="442"/>
      <c r="F13" s="442"/>
      <c r="G13" s="442"/>
      <c r="H13" s="442"/>
      <c r="I13" s="442"/>
      <c r="J13" s="442"/>
      <c r="K13" s="442"/>
    </row>
    <row r="14" spans="1:11" s="51" customFormat="1"/>
    <row r="15" spans="1:11" s="51" customFormat="1">
      <c r="A15" s="538" t="s">
        <v>432</v>
      </c>
    </row>
    <row r="16" spans="1:11" s="51" customFormat="1"/>
    <row r="17" spans="1:11" s="541" customFormat="1" ht="15.75" customHeight="1">
      <c r="A17" s="639" t="s">
        <v>512</v>
      </c>
      <c r="B17" s="639"/>
      <c r="C17" s="639"/>
      <c r="D17" s="639"/>
      <c r="E17" s="639"/>
      <c r="F17" s="639"/>
      <c r="G17" s="639"/>
      <c r="H17" s="639"/>
      <c r="I17" s="639"/>
      <c r="J17" s="639"/>
      <c r="K17" s="639"/>
    </row>
    <row r="18" spans="1:11" s="540" customFormat="1" ht="15.75" customHeight="1">
      <c r="A18" s="639" t="s">
        <v>470</v>
      </c>
      <c r="B18" s="639"/>
      <c r="C18" s="639"/>
      <c r="D18" s="639"/>
      <c r="E18" s="639"/>
      <c r="F18" s="639"/>
      <c r="G18" s="639"/>
      <c r="H18" s="639"/>
      <c r="I18" s="639"/>
      <c r="J18" s="639"/>
      <c r="K18" s="639"/>
    </row>
    <row r="19" spans="1:11" s="540" customFormat="1" ht="15.75" customHeight="1">
      <c r="A19" s="639" t="s">
        <v>507</v>
      </c>
      <c r="B19" s="639"/>
      <c r="C19" s="639"/>
      <c r="D19" s="639"/>
      <c r="E19" s="639"/>
      <c r="F19" s="639"/>
      <c r="G19" s="639"/>
      <c r="H19" s="639"/>
      <c r="I19" s="639"/>
      <c r="J19" s="639"/>
      <c r="K19" s="639"/>
    </row>
    <row r="20" spans="1:11" s="51" customFormat="1" ht="15.75" customHeight="1">
      <c r="A20" s="637" t="s">
        <v>452</v>
      </c>
      <c r="B20" s="637"/>
      <c r="C20" s="637"/>
      <c r="D20" s="637"/>
      <c r="E20" s="637"/>
      <c r="F20" s="637"/>
      <c r="G20" s="637"/>
      <c r="H20" s="637"/>
      <c r="I20" s="637"/>
      <c r="J20" s="637"/>
      <c r="K20" s="637"/>
    </row>
    <row r="21" spans="1:11" s="51" customFormat="1" ht="15.75" customHeight="1">
      <c r="A21" s="637" t="s">
        <v>453</v>
      </c>
      <c r="B21" s="637"/>
      <c r="C21" s="637"/>
      <c r="D21" s="637"/>
      <c r="E21" s="637"/>
      <c r="F21" s="637"/>
      <c r="G21" s="637"/>
      <c r="H21" s="637"/>
      <c r="I21" s="637"/>
      <c r="J21" s="637"/>
      <c r="K21" s="637"/>
    </row>
    <row r="22" spans="1:11" s="51" customFormat="1" ht="15.75" customHeight="1">
      <c r="A22" s="638" t="s">
        <v>454</v>
      </c>
      <c r="B22" s="638"/>
      <c r="C22" s="638"/>
      <c r="D22" s="638"/>
      <c r="E22" s="638"/>
      <c r="F22" s="638"/>
      <c r="G22" s="638"/>
      <c r="H22" s="638"/>
      <c r="I22" s="638"/>
      <c r="J22" s="638"/>
      <c r="K22" s="638"/>
    </row>
    <row r="23" spans="1:11" s="542" customFormat="1" ht="15.75" customHeight="1">
      <c r="A23" s="640" t="s">
        <v>455</v>
      </c>
      <c r="B23" s="637"/>
      <c r="C23" s="637"/>
      <c r="D23" s="637"/>
      <c r="E23" s="637"/>
      <c r="F23" s="637"/>
      <c r="G23" s="637"/>
      <c r="H23" s="637"/>
      <c r="I23" s="290"/>
      <c r="J23" s="290"/>
      <c r="K23" s="290"/>
    </row>
    <row r="24" spans="1:11" s="51" customFormat="1" ht="29.25" customHeight="1">
      <c r="A24" s="638" t="s">
        <v>456</v>
      </c>
      <c r="B24" s="638"/>
      <c r="C24" s="638"/>
      <c r="D24" s="638"/>
      <c r="E24" s="638"/>
      <c r="F24" s="638"/>
      <c r="G24" s="638"/>
      <c r="H24" s="638"/>
      <c r="I24" s="638"/>
      <c r="J24" s="638"/>
      <c r="K24" s="638"/>
    </row>
    <row r="25" spans="1:11" s="51" customFormat="1" ht="15.75" customHeight="1">
      <c r="A25" s="636" t="s">
        <v>668</v>
      </c>
      <c r="B25" s="636"/>
      <c r="C25" s="636"/>
      <c r="D25" s="636"/>
      <c r="E25" s="636"/>
      <c r="F25" s="636"/>
      <c r="G25" s="636"/>
      <c r="H25" s="636"/>
      <c r="I25" s="636"/>
      <c r="J25" s="636"/>
    </row>
    <row r="26" spans="1:11" s="51" customFormat="1" ht="15.75" customHeight="1">
      <c r="A26" s="638" t="s">
        <v>458</v>
      </c>
      <c r="B26" s="638"/>
      <c r="C26" s="638"/>
      <c r="D26" s="638"/>
      <c r="E26" s="638"/>
      <c r="F26" s="638"/>
      <c r="G26" s="638"/>
      <c r="H26" s="638"/>
      <c r="I26" s="638"/>
    </row>
    <row r="27" spans="1:11" s="51" customFormat="1" ht="29.25" customHeight="1">
      <c r="A27" s="638" t="s">
        <v>459</v>
      </c>
      <c r="B27" s="638"/>
      <c r="C27" s="638"/>
      <c r="D27" s="638"/>
      <c r="E27" s="638"/>
      <c r="F27" s="638"/>
      <c r="G27" s="638"/>
      <c r="H27" s="638"/>
      <c r="I27" s="638"/>
      <c r="J27" s="638"/>
      <c r="K27" s="638"/>
    </row>
    <row r="28" spans="1:11" s="51" customFormat="1" ht="15.75" customHeight="1">
      <c r="A28" s="638" t="s">
        <v>460</v>
      </c>
      <c r="B28" s="638"/>
      <c r="C28" s="638"/>
      <c r="D28" s="638"/>
      <c r="E28" s="638"/>
      <c r="F28" s="638"/>
      <c r="G28" s="638"/>
      <c r="H28" s="638"/>
      <c r="I28" s="638"/>
      <c r="J28" s="638"/>
      <c r="K28" s="638"/>
    </row>
    <row r="29" spans="1:11" s="51" customFormat="1" ht="15.75" customHeight="1">
      <c r="A29" s="638" t="s">
        <v>461</v>
      </c>
      <c r="B29" s="638"/>
      <c r="C29" s="638"/>
      <c r="D29" s="638"/>
      <c r="E29" s="638"/>
    </row>
    <row r="30" spans="1:11" s="51" customFormat="1" ht="30" customHeight="1">
      <c r="A30" s="644" t="s">
        <v>533</v>
      </c>
      <c r="B30" s="644"/>
      <c r="C30" s="644"/>
      <c r="D30" s="644"/>
      <c r="E30" s="644"/>
      <c r="F30" s="644"/>
      <c r="G30" s="644"/>
      <c r="H30" s="644"/>
      <c r="I30" s="644"/>
      <c r="J30" s="644"/>
      <c r="K30" s="644"/>
    </row>
    <row r="31" spans="1:11" s="51" customFormat="1" ht="29.25" customHeight="1">
      <c r="A31" s="644" t="s">
        <v>665</v>
      </c>
      <c r="B31" s="644"/>
      <c r="C31" s="644"/>
      <c r="D31" s="644"/>
      <c r="E31" s="644"/>
      <c r="F31" s="644"/>
      <c r="G31" s="644"/>
      <c r="H31" s="644"/>
      <c r="I31" s="644"/>
      <c r="J31" s="644"/>
      <c r="K31" s="644"/>
    </row>
    <row r="32" spans="1:11" s="51" customFormat="1" ht="15.75" customHeight="1">
      <c r="A32" s="645" t="s">
        <v>669</v>
      </c>
      <c r="B32" s="645"/>
      <c r="C32" s="645"/>
      <c r="D32" s="645"/>
      <c r="E32" s="645"/>
      <c r="F32" s="645"/>
      <c r="G32" s="645"/>
      <c r="H32" s="645"/>
      <c r="I32" s="645"/>
      <c r="J32" s="645"/>
      <c r="K32" s="645"/>
    </row>
    <row r="33" spans="1:11" s="51" customFormat="1" ht="15.75" customHeight="1">
      <c r="A33" s="645" t="s">
        <v>666</v>
      </c>
      <c r="B33" s="645"/>
      <c r="C33" s="645"/>
      <c r="D33" s="645"/>
      <c r="E33" s="645"/>
      <c r="F33" s="645"/>
      <c r="G33" s="645"/>
      <c r="H33" s="645"/>
      <c r="I33" s="645"/>
      <c r="J33" s="645"/>
      <c r="K33" s="645"/>
    </row>
    <row r="34" spans="1:11" s="51" customFormat="1" ht="15.75" customHeight="1">
      <c r="A34" s="645" t="s">
        <v>667</v>
      </c>
      <c r="B34" s="645"/>
      <c r="C34" s="645"/>
      <c r="D34" s="645"/>
      <c r="E34" s="645"/>
      <c r="F34" s="645"/>
      <c r="G34" s="645"/>
      <c r="H34" s="645"/>
      <c r="I34" s="645"/>
      <c r="J34" s="645"/>
      <c r="K34" s="645"/>
    </row>
    <row r="35" spans="1:11" s="543" customFormat="1" ht="29.25" customHeight="1">
      <c r="A35" s="646" t="s">
        <v>729</v>
      </c>
      <c r="B35" s="646"/>
      <c r="C35" s="646"/>
      <c r="D35" s="646"/>
      <c r="E35" s="646"/>
      <c r="F35" s="646"/>
      <c r="G35" s="646"/>
      <c r="H35" s="646"/>
      <c r="I35" s="646"/>
      <c r="J35" s="646"/>
      <c r="K35" s="646"/>
    </row>
    <row r="36" spans="1:11" s="544" customFormat="1" ht="26.25" customHeight="1">
      <c r="A36" s="646" t="s">
        <v>730</v>
      </c>
      <c r="B36" s="646"/>
      <c r="C36" s="646"/>
      <c r="D36" s="646"/>
      <c r="E36" s="646"/>
      <c r="F36" s="646"/>
      <c r="G36" s="646"/>
      <c r="H36" s="646"/>
      <c r="I36" s="646"/>
      <c r="J36" s="646"/>
      <c r="K36" s="646"/>
    </row>
    <row r="37" spans="1:11" s="544" customFormat="1" ht="15.75" customHeight="1">
      <c r="A37" s="646" t="s">
        <v>731</v>
      </c>
      <c r="B37" s="646"/>
      <c r="C37" s="646"/>
      <c r="D37" s="646"/>
      <c r="E37" s="646"/>
      <c r="F37" s="646"/>
      <c r="G37" s="646"/>
      <c r="H37" s="646"/>
      <c r="I37" s="646"/>
      <c r="J37" s="646"/>
      <c r="K37" s="646"/>
    </row>
    <row r="38" spans="1:11" s="544" customFormat="1" ht="15.75" customHeight="1">
      <c r="A38" s="647" t="s">
        <v>732</v>
      </c>
      <c r="B38" s="647"/>
      <c r="C38" s="647"/>
      <c r="D38" s="647"/>
      <c r="E38" s="647"/>
      <c r="F38" s="647"/>
      <c r="G38" s="647"/>
      <c r="H38" s="647"/>
      <c r="I38" s="647"/>
      <c r="J38" s="647"/>
      <c r="K38" s="647"/>
    </row>
    <row r="41" spans="1:11">
      <c r="A41" s="292" t="s">
        <v>433</v>
      </c>
      <c r="H41" s="291"/>
      <c r="I41" s="291"/>
      <c r="J41" s="291"/>
      <c r="K41" s="291"/>
    </row>
    <row r="42" spans="1:11">
      <c r="A42" s="292"/>
      <c r="H42" s="291"/>
      <c r="I42" s="291"/>
      <c r="J42" s="291"/>
      <c r="K42" s="291"/>
    </row>
    <row r="43" spans="1:11">
      <c r="A43" s="293" t="s">
        <v>434</v>
      </c>
      <c r="B43" s="643" t="s">
        <v>435</v>
      </c>
      <c r="C43" s="643"/>
      <c r="D43" s="643"/>
      <c r="E43" s="643"/>
      <c r="F43" s="643"/>
      <c r="G43" s="643"/>
      <c r="H43" s="291"/>
      <c r="I43" s="291"/>
      <c r="J43" s="291"/>
      <c r="K43" s="291"/>
    </row>
    <row r="44" spans="1:11">
      <c r="A44" s="294">
        <v>0</v>
      </c>
      <c r="B44" s="643" t="s">
        <v>436</v>
      </c>
      <c r="C44" s="643"/>
      <c r="D44" s="643"/>
      <c r="E44" s="643"/>
      <c r="F44" s="643"/>
      <c r="G44" s="643"/>
      <c r="H44" s="291"/>
      <c r="I44" s="291"/>
      <c r="J44" s="291"/>
      <c r="K44" s="291"/>
    </row>
    <row r="45" spans="1:11">
      <c r="A45" s="293" t="s">
        <v>437</v>
      </c>
      <c r="B45" s="643" t="s">
        <v>438</v>
      </c>
      <c r="C45" s="643"/>
      <c r="D45" s="643"/>
      <c r="E45" s="643"/>
      <c r="F45" s="643"/>
      <c r="G45" s="643"/>
      <c r="H45" s="291"/>
      <c r="I45" s="291"/>
      <c r="J45" s="291"/>
      <c r="K45" s="291"/>
    </row>
    <row r="46" spans="1:11">
      <c r="A46" s="295" t="s">
        <v>439</v>
      </c>
      <c r="B46" s="643" t="s">
        <v>440</v>
      </c>
      <c r="C46" s="643"/>
      <c r="D46" s="643"/>
      <c r="E46" s="643"/>
      <c r="F46" s="643"/>
      <c r="G46" s="643"/>
      <c r="H46" s="291"/>
      <c r="I46" s="291"/>
      <c r="J46" s="291"/>
      <c r="K46" s="291"/>
    </row>
    <row r="47" spans="1:11">
      <c r="A47" s="296" t="s">
        <v>441</v>
      </c>
      <c r="B47" s="643" t="s">
        <v>442</v>
      </c>
      <c r="C47" s="643"/>
      <c r="D47" s="643"/>
      <c r="E47" s="643"/>
      <c r="F47" s="643"/>
      <c r="G47" s="643"/>
      <c r="H47" s="291"/>
      <c r="I47" s="291"/>
      <c r="J47" s="291"/>
      <c r="K47" s="291"/>
    </row>
    <row r="48" spans="1:11">
      <c r="A48" s="295" t="s">
        <v>403</v>
      </c>
      <c r="B48" s="643" t="s">
        <v>443</v>
      </c>
      <c r="C48" s="643"/>
      <c r="D48" s="643"/>
      <c r="E48" s="643"/>
      <c r="F48" s="643"/>
      <c r="G48" s="643"/>
      <c r="H48" s="291"/>
      <c r="I48" s="291"/>
      <c r="J48" s="291"/>
      <c r="K48" s="291"/>
    </row>
    <row r="49" spans="1:11">
      <c r="A49" s="295" t="s">
        <v>444</v>
      </c>
      <c r="B49" s="643" t="s">
        <v>445</v>
      </c>
      <c r="C49" s="643"/>
      <c r="D49" s="643"/>
      <c r="E49" s="643"/>
      <c r="F49" s="643"/>
      <c r="G49" s="643"/>
      <c r="H49" s="291"/>
      <c r="I49" s="291"/>
      <c r="J49" s="291"/>
      <c r="K49" s="291"/>
    </row>
    <row r="50" spans="1:11">
      <c r="A50" s="297"/>
      <c r="B50" s="298"/>
      <c r="C50" s="298"/>
      <c r="H50" s="291"/>
      <c r="I50" s="291"/>
      <c r="J50" s="291"/>
      <c r="K50" s="291"/>
    </row>
    <row r="51" spans="1:11">
      <c r="A51" s="649" t="s">
        <v>446</v>
      </c>
      <c r="B51" s="649"/>
      <c r="C51" s="649"/>
      <c r="D51" s="649"/>
      <c r="E51" s="649"/>
      <c r="F51" s="649"/>
      <c r="H51" s="291"/>
      <c r="I51" s="291"/>
      <c r="J51" s="291"/>
      <c r="K51" s="291"/>
    </row>
    <row r="52" spans="1:11">
      <c r="H52" s="291"/>
      <c r="I52" s="291"/>
      <c r="J52" s="291"/>
      <c r="K52" s="291"/>
    </row>
    <row r="53" spans="1:11">
      <c r="A53" s="648" t="s">
        <v>447</v>
      </c>
      <c r="B53" s="648"/>
      <c r="C53" s="648"/>
      <c r="D53" s="648"/>
      <c r="E53" s="648"/>
      <c r="F53" s="648"/>
      <c r="G53" s="648"/>
      <c r="H53" s="648"/>
      <c r="I53" s="648"/>
      <c r="J53" s="648"/>
      <c r="K53" s="648"/>
    </row>
    <row r="54" spans="1:11">
      <c r="A54" s="648"/>
      <c r="B54" s="648"/>
      <c r="C54" s="648"/>
      <c r="D54" s="648"/>
      <c r="E54" s="648"/>
      <c r="F54" s="648"/>
      <c r="G54" s="648"/>
      <c r="H54" s="648"/>
      <c r="I54" s="648"/>
      <c r="J54" s="648"/>
      <c r="K54" s="648"/>
    </row>
  </sheetData>
  <mergeCells count="38">
    <mergeCell ref="A53:K54"/>
    <mergeCell ref="B45:G45"/>
    <mergeCell ref="B46:G46"/>
    <mergeCell ref="B47:G47"/>
    <mergeCell ref="B48:G48"/>
    <mergeCell ref="B49:G49"/>
    <mergeCell ref="A51:F51"/>
    <mergeCell ref="A33:K33"/>
    <mergeCell ref="A34:K34"/>
    <mergeCell ref="A35:K35"/>
    <mergeCell ref="A36:K36"/>
    <mergeCell ref="A37:K37"/>
    <mergeCell ref="A38:K38"/>
    <mergeCell ref="A28:K28"/>
    <mergeCell ref="A29:E29"/>
    <mergeCell ref="B43:G43"/>
    <mergeCell ref="B44:G44"/>
    <mergeCell ref="A25:J25"/>
    <mergeCell ref="A27:K27"/>
    <mergeCell ref="A26:I26"/>
    <mergeCell ref="A30:K30"/>
    <mergeCell ref="A31:K31"/>
    <mergeCell ref="A32:K32"/>
    <mergeCell ref="A23:H23"/>
    <mergeCell ref="A24:K24"/>
    <mergeCell ref="A9:H9"/>
    <mergeCell ref="A10:I10"/>
    <mergeCell ref="A20:K20"/>
    <mergeCell ref="A11:K11"/>
    <mergeCell ref="A12:K12"/>
    <mergeCell ref="A6:H6"/>
    <mergeCell ref="A7:D7"/>
    <mergeCell ref="A8:I8"/>
    <mergeCell ref="A21:K21"/>
    <mergeCell ref="A22:K22"/>
    <mergeCell ref="A17:K17"/>
    <mergeCell ref="A18:K18"/>
    <mergeCell ref="A19:K19"/>
  </mergeCells>
  <hyperlinks>
    <hyperlink ref="A6:H6" location="'Tab. H2.2-1A'!A1" display="Tab. H2.2-1A: Unterrichtsfächer der künstlerischen Pflichtfächer und kumulierte Mindestwochenstunden im Primarbereich und Sekundarbereich I, nach Schularten und Ländern (in Wochenstunden)"/>
    <hyperlink ref="A7:C7" location="'Tab.H2.2-2A'!A1" display="Tab.H2.2-2A: Raumausstattung* nach Schulart (in %)"/>
    <hyperlink ref="A8:D8" location="'Tab.H2.2-3A'!A1" display="Tab.H2.2-3A: Zufriedenheit mit der Sachausstattung* nach allgemeinbildender Schulart (Zufriedenheit sehr gut oder gut in %)"/>
    <hyperlink ref="A9:H9" location="'Tab. H2.2-4A'!A1" display="Tab. H2.2-4A: Anzahl außerunterrichtlicher Angebote im kulturellen/musisch-ästhetischen Bereich"/>
    <hyperlink ref="A10:I10" location="'Tab. H2.2-5A'!A1" display="Tab. H2.2-5A: Anzahl außerunterrichtlicher Angebote nach Schulart und für Ganztags-/Halbtagsschulen"/>
    <hyperlink ref="A20:K20" location="'Tab. H2.2-10web'!A1" display="Tab. H2.2-10web: Anteil der Unterrichtszeit in künstlerischen Fächern am Gesamtstundenvolumen der 9- bis 11-Jährigen nach Jahren (in %)"/>
    <hyperlink ref="A21:K21" location="'Tab. H2.2-11web'!A1" display="Tab. H2.2-11web: Anteil der Unterrichtszeit in künstlerischen Fächern am Gesamtstundenvolumen der 12- bis 14-Jährigen nach Jahren (in %)"/>
    <hyperlink ref="A22:K22" location="'Tab. H2.2-12web'!A1" display="Tab. H2.2-12web: Vorgesehene Pflichtwochenstunden in der gymnasialen Oberstufe für die künstlerischen Fächer nach Ländern"/>
    <hyperlink ref="A23:H23" location="'Tab. H2.2-13web'!A1" display="Tab. H2.2-13web: Kurse mit erhöhtem Anforderungsniveau im Schuljahr 2010/11 nach Ländern"/>
    <hyperlink ref="A24:K24" location="'Tab. H2.2-14web'!A1" display="Tab. H2.2-14web: Außerunterrichtliche Angebote im kulturellen/musisch-ästhetischen Bereich für 15-Jährige, internationaler Vergleich (Anteil der Schulen in %)"/>
    <hyperlink ref="A25:J25" location="'Tab. H2.2-15web'!A1" display="Tab. H2.2-15web: Mindestens ein außerunterrichtliches Angebot nach Sparten und allgemeinbildender Schularten (in %)"/>
    <hyperlink ref="A27:K27" location="'Tab. H2.2-17web'!A1" display="Tab. H2.2-17web: Anteil der Schulen, die mit Mitgliedsschulen des Verbands Deutscher Musikschulen kooperieren, 2006-2011 nach allgemeinbildenden Schularten (in %)"/>
    <hyperlink ref="A26:I26" location="'Tab. H2.2-16web'!A1" display="Tab. H2.2-16web: Anteil der Schulen mit Kooperationspartnern für den Bereich Musik und Kunst (in %)"/>
    <hyperlink ref="A28:K28" location="'Tab. H2.2-18web'!A1" display="Tab. H2.2-18web: Anteil an Schulen mit mindestens einem Kooperationspartner nach allgemeinbildender Schularten und für Ganztagsschulen (in%)"/>
    <hyperlink ref="A29:E29" location="'Tab. H2.2-19web'!A1" display="Tab. H2.2-19web: Stichprobe der Schuleitungsbefragung"/>
    <hyperlink ref="A19" location="'Tab. D1-7web'!A1" display="Tab. D1-7web: Einmündung in den allgemeinbildenden Sekundarbereich II 2008/09 nach Schularten"/>
    <hyperlink ref="A18" location="'Tab.  D1-6web'!A1" display="Tab. D1-6web: Verteilung der Schülerinnen und Schüler auf die Schularten im Sekundarbereich I 2008/09 nach Ländern"/>
    <hyperlink ref="A17" location="'Tab. D1-5A'!A1" display="Tab. D1-5A: Schulen in freier Trägerschaft und Schülerinnen und Schüler in diesen Schulen 2006/07 und 2008/09 nach Schularten"/>
    <hyperlink ref="A18:K18" location="'Tab. H2.1-1web'!A1" display="Tab. H2.1-2web: Übersicht der kulturellen/musisch-ästhetischen Bildungsbereiche in den Bildungsplänen frühkindlicher Bildung nach Ländern"/>
    <hyperlink ref="A19:K19" location="'Tab. H2.1-2web'!A1" display="Tab. H2.1-2web: Anteil der Kindertageseinrichtungen, die mit öffentlichen Musikschulen kooperieren, 2006 bis 2011 nach Ländern"/>
    <hyperlink ref="A17:K17" location="'Abb. H2.1-2web'!A1" display="Abb. H2.1-2web: Angebote zur Sprach- und Leseförderung in Kindertageseinrichtungen (in %)*"/>
    <hyperlink ref="A11" location="'Tab. H2.3-1A'!A1" display="'Tab. H2.3-1A'!A1"/>
    <hyperlink ref="A11:K11" location="'Tab. H2.3-1A'!A1" display="Tab. H2.3-1A:  Schülerinnen und Schüler der Berufsgruppe 83 an Berufsfachschulen außerhalb BBiG/HwO und Berufsschulen im dualen System 2002 bis 2010 nach Ländergruppen und Geschlecht"/>
    <hyperlink ref="A34" location="'Tab. H2.3-6web'!A1" display="'Tab. H2.3-6web'!A1"/>
    <hyperlink ref="A33" location="'Tab. H2.3-5web'!A1" display="'Tab. H2.3-5web'!A1"/>
    <hyperlink ref="A32" location="'Tab. H2.3-4web'!A1" display="'Tab. H2.3-4web'!A1"/>
    <hyperlink ref="A31" location="'Tab. H2.3-3web'!A1" display="'Tab. H2.3-3web'!A1"/>
    <hyperlink ref="A30" location="'Tab. H2.3-2web'!A1" display="Tab. H2.3-2web: Künstlerische und zugeordnete Berufe (Berufsgruppe 83) nach der Klassifikationn der Berufe (KldB) an Berufsfachschulen außerhalb BBiG/HwO und Berufsschulen des dualen Systems"/>
    <hyperlink ref="A31:K31" location="'Tab. H2.3-3web'!A1" display="Tab. H.2.3-3web: Abgeschlossene Ausbildungsverträge, Ausbildungsstellenangebot und -nachfrage künstlerischer und zugeordneter Berufe im dualen System 2007 bis 2011"/>
    <hyperlink ref="A7:D7" location="'Tab. H2.2-2A'!A1" display="Tab. H2.2-2A: Raumausstattung nach Schulart (in %)"/>
    <hyperlink ref="A8:I8" location="'Tab. H2.2-3A'!A1" display="Tab. H2.2-3A: Zufriedenheit mit der Sachausstattung nach allgemeinbildender Schulart (Zufriedenheit sehr gut oder gut in %)"/>
    <hyperlink ref="A12" location="'Tab. D1-1A'!A1" display="Tab. D1-1A: Verteilung der Fünftklässler, die im vorangegangenen Schuljahr die Grundschule besuchten, auf die Schularten im Schuljahr 2008/09 und Veränderungen gegenüber 2006/07 nach Ländern"/>
    <hyperlink ref="A12:K12" location="'Tab. H2.4-1A'!A1" display="Tab. H2.4-1A:  Kursbelegungen und Unterrichtsstunden an Volkshochschulen 1995 bis 2010 nach Fachgebieten im Programmbereich &quot;Kultur, Gestalten&quot;"/>
    <hyperlink ref="A38" location="'Tab. D1-8web'!A1" display="Tab. D1-8web: Allgemeinbildende Schulen in freier Trägerschaft (als schulartspezifische Einrichtungen und als Schulstandorte) nach Ländern und Trägern"/>
    <hyperlink ref="A37" location="'Tab. D1-7web'!A1" display="Tab. D1-7web: Einmündung in den allgemeinbildenden Sekundarbereich II 2008/09 nach Schularten"/>
    <hyperlink ref="A36" location="'Tab.  D1-6web'!A1" display="Tab. D1-6web: Verteilung der Schülerinnen und Schüler auf die Schularten im Sekundarbereich I 2008/09 nach Ländern"/>
    <hyperlink ref="A35" location="'Tab. D1-5A'!A1" display="Tab. D1-5A: Schulen in freier Trägerschaft und Schülerinnen und Schüler in diesen Schulen 2006/07 und 2008/09 nach Schularten"/>
    <hyperlink ref="A36:K36" location="'Tab. H2.4-3web'!A1" display="Tab. H2.4-3web: Kursbelegungen, Unterrichtsstunden und Kurse an Volkshochschulen 1995 bis 2010 im Programmbereich &quot;Kultur, Gestalten&quot; und in allen Programmbereichen"/>
    <hyperlink ref="A37:K37" location="'Tab. H2.4-4web'!A1" display="Tab. H2.4-4web: Kursbelegungen an Volkshochschulen im Programmbereich &quot;Kultur, Gestalten&quot; 2010 nach Kreistypen und Fachgebieten"/>
    <hyperlink ref="A35:K35" location="'Tab. H2.4-2web'!A1" display="Tab. H2.4-2web: Verteilung von Themenbereichen auf Anbieter kulturell/musisch-ästhetischer Weiterbildung 2010 nach Einrichtungsart und Themenbereichen (in %)"/>
    <hyperlink ref="A38:K38" location="'Tab. H2.4-5web'!A1" display="Tab. H2.4-5web: Volkshochschulkurse im Programmbereich &quot;Kultur, Gestalten&quot; 2010 nach Kreistypen und Fachgebieten"/>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L38"/>
  <sheetViews>
    <sheetView zoomScaleNormal="100" workbookViewId="0">
      <selection activeCell="N46" sqref="N46"/>
    </sheetView>
  </sheetViews>
  <sheetFormatPr baseColWidth="10" defaultColWidth="3.7109375" defaultRowHeight="12.75"/>
  <cols>
    <col min="1" max="1" width="19.5703125" style="95" bestFit="1" customWidth="1"/>
    <col min="2" max="2" width="10.42578125" style="95" customWidth="1"/>
    <col min="3" max="3" width="10.140625" style="95" customWidth="1"/>
    <col min="4" max="6" width="9.85546875" style="95" customWidth="1"/>
    <col min="7" max="255" width="9.140625" style="95" customWidth="1"/>
    <col min="256" max="16384" width="3.7109375" style="95"/>
  </cols>
  <sheetData>
    <row r="1" spans="1:12" ht="24.75" customHeight="1">
      <c r="A1" s="695" t="s">
        <v>448</v>
      </c>
      <c r="B1" s="695"/>
    </row>
    <row r="2" spans="1:12" ht="27" customHeight="1">
      <c r="A2" s="734" t="s">
        <v>452</v>
      </c>
      <c r="B2" s="734"/>
      <c r="C2" s="734"/>
      <c r="D2" s="734"/>
      <c r="E2" s="734"/>
      <c r="F2" s="734"/>
      <c r="G2" s="734"/>
      <c r="H2" s="734"/>
      <c r="I2" s="734"/>
      <c r="J2" s="734"/>
      <c r="K2" s="734"/>
      <c r="L2" s="133"/>
    </row>
    <row r="3" spans="1:12">
      <c r="A3" s="731" t="s">
        <v>342</v>
      </c>
      <c r="B3" s="727" t="s">
        <v>343</v>
      </c>
      <c r="C3" s="727"/>
      <c r="D3" s="727"/>
      <c r="E3" s="727"/>
      <c r="F3" s="727"/>
      <c r="G3" s="727"/>
      <c r="H3" s="727"/>
      <c r="I3" s="727"/>
      <c r="J3" s="727"/>
      <c r="K3" s="728"/>
    </row>
    <row r="4" spans="1:12">
      <c r="A4" s="732"/>
      <c r="B4" s="183">
        <v>2000</v>
      </c>
      <c r="C4" s="183">
        <v>2001</v>
      </c>
      <c r="D4" s="183">
        <v>2002</v>
      </c>
      <c r="E4" s="183">
        <v>2003</v>
      </c>
      <c r="F4" s="183">
        <v>2004</v>
      </c>
      <c r="G4" s="183">
        <v>2005</v>
      </c>
      <c r="H4" s="183">
        <v>2006</v>
      </c>
      <c r="I4" s="183">
        <v>2007</v>
      </c>
      <c r="J4" s="183">
        <v>2008</v>
      </c>
      <c r="K4" s="205">
        <v>2009</v>
      </c>
    </row>
    <row r="5" spans="1:12">
      <c r="A5" s="733"/>
      <c r="B5" s="729" t="s">
        <v>391</v>
      </c>
      <c r="C5" s="730"/>
      <c r="D5" s="730"/>
      <c r="E5" s="730"/>
      <c r="F5" s="730"/>
      <c r="G5" s="730"/>
      <c r="H5" s="730"/>
      <c r="I5" s="730"/>
      <c r="J5" s="730"/>
      <c r="K5" s="730"/>
    </row>
    <row r="6" spans="1:12">
      <c r="A6" s="206" t="s">
        <v>89</v>
      </c>
      <c r="B6" s="97">
        <v>4.0119101744427423</v>
      </c>
      <c r="C6" s="194">
        <v>3.4055121968690729</v>
      </c>
      <c r="D6" s="99">
        <v>4.024921026443824</v>
      </c>
      <c r="E6" s="194">
        <v>4.0229044903877522</v>
      </c>
      <c r="F6" s="98">
        <v>3.9223949987850411</v>
      </c>
      <c r="G6" s="194">
        <v>3.9684160370294741</v>
      </c>
      <c r="H6" s="98">
        <v>3.972317409602296</v>
      </c>
      <c r="I6" s="200">
        <v>4.0878153823958261</v>
      </c>
      <c r="J6" s="100" t="s">
        <v>344</v>
      </c>
      <c r="K6" s="111" t="s">
        <v>344</v>
      </c>
    </row>
    <row r="7" spans="1:12">
      <c r="A7" s="207" t="s">
        <v>345</v>
      </c>
      <c r="B7" s="185" t="s">
        <v>344</v>
      </c>
      <c r="C7" s="195" t="s">
        <v>346</v>
      </c>
      <c r="D7" s="187" t="s">
        <v>346</v>
      </c>
      <c r="E7" s="195" t="s">
        <v>346</v>
      </c>
      <c r="F7" s="186" t="s">
        <v>346</v>
      </c>
      <c r="G7" s="195">
        <v>9.5238095238095237</v>
      </c>
      <c r="H7" s="186">
        <v>9.5238095238095237</v>
      </c>
      <c r="I7" s="201">
        <v>9.5238095238095237</v>
      </c>
      <c r="J7" s="186">
        <v>9.5238095238095237</v>
      </c>
      <c r="K7" s="185">
        <v>10</v>
      </c>
    </row>
    <row r="8" spans="1:12">
      <c r="A8" s="208" t="s">
        <v>347</v>
      </c>
      <c r="B8" s="103" t="s">
        <v>344</v>
      </c>
      <c r="C8" s="196" t="s">
        <v>348</v>
      </c>
      <c r="D8" s="105" t="s">
        <v>348</v>
      </c>
      <c r="E8" s="196" t="s">
        <v>348</v>
      </c>
      <c r="F8" s="104" t="s">
        <v>346</v>
      </c>
      <c r="G8" s="196" t="s">
        <v>346</v>
      </c>
      <c r="H8" s="104" t="s">
        <v>348</v>
      </c>
      <c r="I8" s="202" t="s">
        <v>349</v>
      </c>
      <c r="J8" s="104" t="s">
        <v>349</v>
      </c>
      <c r="K8" s="106" t="s">
        <v>349</v>
      </c>
    </row>
    <row r="9" spans="1:12">
      <c r="A9" s="207" t="s">
        <v>111</v>
      </c>
      <c r="B9" s="185">
        <v>21.518987341772153</v>
      </c>
      <c r="C9" s="195">
        <v>21.333333333333332</v>
      </c>
      <c r="D9" s="187">
        <v>21.333333333333332</v>
      </c>
      <c r="E9" s="195">
        <v>21.333333333333332</v>
      </c>
      <c r="F9" s="186">
        <v>21.54882154882155</v>
      </c>
      <c r="G9" s="195">
        <v>20.983606557377048</v>
      </c>
      <c r="H9" s="186">
        <v>20.447284345047922</v>
      </c>
      <c r="I9" s="201">
        <v>20.447284345047922</v>
      </c>
      <c r="J9" s="186">
        <v>20.447284345047922</v>
      </c>
      <c r="K9" s="101">
        <v>20</v>
      </c>
    </row>
    <row r="10" spans="1:12">
      <c r="A10" s="208" t="s">
        <v>119</v>
      </c>
      <c r="B10" s="106">
        <v>15.558949602848068</v>
      </c>
      <c r="C10" s="196">
        <v>15.46031746031746</v>
      </c>
      <c r="D10" s="105">
        <v>15.762273901808786</v>
      </c>
      <c r="E10" s="196">
        <v>15.57095370623512</v>
      </c>
      <c r="F10" s="104">
        <v>15.375277968905769</v>
      </c>
      <c r="G10" s="196">
        <v>15.195407329356003</v>
      </c>
      <c r="H10" s="104">
        <v>15.163279307728667</v>
      </c>
      <c r="I10" s="202">
        <v>15.103861243786156</v>
      </c>
      <c r="J10" s="104">
        <v>14.569081393332141</v>
      </c>
      <c r="K10" s="106">
        <v>14</v>
      </c>
    </row>
    <row r="11" spans="1:12">
      <c r="A11" s="207" t="s">
        <v>350</v>
      </c>
      <c r="B11" s="185">
        <v>9.9009900990099027</v>
      </c>
      <c r="C11" s="195">
        <v>8.4507042253521139</v>
      </c>
      <c r="D11" s="187">
        <v>8.6534133533383351</v>
      </c>
      <c r="E11" s="195">
        <v>8.6534133533383351</v>
      </c>
      <c r="F11" s="186">
        <v>8.1529070677408999</v>
      </c>
      <c r="G11" s="195">
        <v>8.1527302303992926</v>
      </c>
      <c r="H11" s="186">
        <v>8.1851871498669428</v>
      </c>
      <c r="I11" s="201">
        <v>8.9079209837210271</v>
      </c>
      <c r="J11" s="186">
        <v>8.5618977020014828</v>
      </c>
      <c r="K11" s="185">
        <v>9</v>
      </c>
    </row>
    <row r="12" spans="1:12">
      <c r="A12" s="208" t="s">
        <v>135</v>
      </c>
      <c r="B12" s="106">
        <v>8.5714285714285712</v>
      </c>
      <c r="C12" s="196">
        <v>12.857142857142858</v>
      </c>
      <c r="D12" s="105">
        <v>14.389534883720934</v>
      </c>
      <c r="E12" s="196">
        <v>14.389534883720934</v>
      </c>
      <c r="F12" s="104">
        <v>14.389534883720934</v>
      </c>
      <c r="G12" s="196">
        <v>14.389534883720934</v>
      </c>
      <c r="H12" s="104">
        <v>19.287833827893177</v>
      </c>
      <c r="I12" s="202">
        <v>19.287833827893177</v>
      </c>
      <c r="J12" s="104">
        <v>19.287833827893174</v>
      </c>
      <c r="K12" s="106">
        <v>19</v>
      </c>
    </row>
    <row r="13" spans="1:12">
      <c r="A13" s="207" t="s">
        <v>142</v>
      </c>
      <c r="B13" s="185">
        <v>8.6030315444489958</v>
      </c>
      <c r="C13" s="195">
        <v>8.3832335329341312</v>
      </c>
      <c r="D13" s="187">
        <v>8.3232810615199035</v>
      </c>
      <c r="E13" s="195">
        <v>8.3333333333333357</v>
      </c>
      <c r="F13" s="186">
        <v>9.4873756694720743</v>
      </c>
      <c r="G13" s="195">
        <v>10.524354339805461</v>
      </c>
      <c r="H13" s="186">
        <v>10.526315789473685</v>
      </c>
      <c r="I13" s="201">
        <v>10.524354339805463</v>
      </c>
      <c r="J13" s="186">
        <v>10.524354339805464</v>
      </c>
      <c r="K13" s="185">
        <v>9</v>
      </c>
    </row>
    <row r="14" spans="1:12">
      <c r="A14" s="208" t="s">
        <v>144</v>
      </c>
      <c r="B14" s="106">
        <v>8.0459770114942533</v>
      </c>
      <c r="C14" s="196">
        <v>8.0459770114942533</v>
      </c>
      <c r="D14" s="105">
        <v>8.0459770114942533</v>
      </c>
      <c r="E14" s="196">
        <v>8.0459770114942533</v>
      </c>
      <c r="F14" s="104">
        <v>8.0459770114942533</v>
      </c>
      <c r="G14" s="196">
        <v>8.0459770114942533</v>
      </c>
      <c r="H14" s="104">
        <v>8.0459770114942533</v>
      </c>
      <c r="I14" s="202">
        <v>8.0459770114942533</v>
      </c>
      <c r="J14" s="104">
        <v>7.4507382883591831</v>
      </c>
      <c r="K14" s="106">
        <v>7</v>
      </c>
    </row>
    <row r="15" spans="1:12">
      <c r="A15" s="207" t="s">
        <v>150</v>
      </c>
      <c r="B15" s="188">
        <v>11.673399957473952</v>
      </c>
      <c r="C15" s="197">
        <v>12.021857923497267</v>
      </c>
      <c r="D15" s="189">
        <v>12.021857923497267</v>
      </c>
      <c r="E15" s="197">
        <v>12.021857923497267</v>
      </c>
      <c r="F15" s="186">
        <v>11.695906432748538</v>
      </c>
      <c r="G15" s="195">
        <v>11.695906432748538</v>
      </c>
      <c r="H15" s="186">
        <v>11.695906432748538</v>
      </c>
      <c r="I15" s="201">
        <v>11.695906432748538</v>
      </c>
      <c r="J15" s="186">
        <v>11.695906432748538</v>
      </c>
      <c r="K15" s="185">
        <v>12</v>
      </c>
    </row>
    <row r="16" spans="1:12">
      <c r="A16" s="208" t="s">
        <v>158</v>
      </c>
      <c r="B16" s="106">
        <v>16.853932584269664</v>
      </c>
      <c r="C16" s="196">
        <v>16.853932584269664</v>
      </c>
      <c r="D16" s="105">
        <v>12</v>
      </c>
      <c r="E16" s="196">
        <v>12</v>
      </c>
      <c r="F16" s="104">
        <v>12</v>
      </c>
      <c r="G16" s="196">
        <v>12.121212121212121</v>
      </c>
      <c r="H16" s="104">
        <v>12.121212121212121</v>
      </c>
      <c r="I16" s="202">
        <v>12.121212121212121</v>
      </c>
      <c r="J16" s="104">
        <v>12</v>
      </c>
      <c r="K16" s="106">
        <v>12</v>
      </c>
    </row>
    <row r="17" spans="1:11">
      <c r="A17" s="207" t="s">
        <v>170</v>
      </c>
      <c r="B17" s="185">
        <v>13.333333333333334</v>
      </c>
      <c r="C17" s="195">
        <v>13.333333333333334</v>
      </c>
      <c r="D17" s="187">
        <v>13.333333333333334</v>
      </c>
      <c r="E17" s="195" t="s">
        <v>344</v>
      </c>
      <c r="F17" s="186" t="s">
        <v>346</v>
      </c>
      <c r="G17" s="195" t="s">
        <v>346</v>
      </c>
      <c r="H17" s="186" t="s">
        <v>346</v>
      </c>
      <c r="I17" s="201" t="s">
        <v>346</v>
      </c>
      <c r="J17" s="186">
        <v>14.019715224534501</v>
      </c>
      <c r="K17" s="185">
        <v>14</v>
      </c>
    </row>
    <row r="18" spans="1:11">
      <c r="A18" s="208" t="s">
        <v>177</v>
      </c>
      <c r="B18" s="106">
        <v>13.793103448275861</v>
      </c>
      <c r="C18" s="196">
        <v>13.793103448275861</v>
      </c>
      <c r="D18" s="105">
        <v>13.793103448275861</v>
      </c>
      <c r="E18" s="196">
        <v>11.28747795414462</v>
      </c>
      <c r="F18" s="104">
        <v>10.315925209542231</v>
      </c>
      <c r="G18" s="196">
        <v>10.335917312661499</v>
      </c>
      <c r="H18" s="104">
        <v>10.335917312661499</v>
      </c>
      <c r="I18" s="202">
        <v>10.335917312661499</v>
      </c>
      <c r="J18" s="104">
        <v>10.333914616030484</v>
      </c>
      <c r="K18" s="106">
        <v>10</v>
      </c>
    </row>
    <row r="19" spans="1:11">
      <c r="A19" s="207" t="s">
        <v>191</v>
      </c>
      <c r="B19" s="185">
        <v>12.371134020618557</v>
      </c>
      <c r="C19" s="195">
        <v>12.631578947368423</v>
      </c>
      <c r="D19" s="187">
        <v>12.903225806451612</v>
      </c>
      <c r="E19" s="195">
        <v>12.903225806451612</v>
      </c>
      <c r="F19" s="186">
        <v>12.903225806451612</v>
      </c>
      <c r="G19" s="195">
        <v>12.903225806451612</v>
      </c>
      <c r="H19" s="186">
        <v>12.903225806451612</v>
      </c>
      <c r="I19" s="201">
        <v>12.903225806451612</v>
      </c>
      <c r="J19" s="186">
        <v>12.903225806451612</v>
      </c>
      <c r="K19" s="185">
        <v>13</v>
      </c>
    </row>
    <row r="20" spans="1:11">
      <c r="A20" s="208" t="s">
        <v>199</v>
      </c>
      <c r="B20" s="106"/>
      <c r="C20" s="196"/>
      <c r="D20" s="105"/>
      <c r="E20" s="196">
        <v>10.714285714285714</v>
      </c>
      <c r="F20" s="104">
        <v>10.714285714285714</v>
      </c>
      <c r="G20" s="196">
        <v>10.714285714285714</v>
      </c>
      <c r="H20" s="104">
        <v>10.714285714285714</v>
      </c>
      <c r="I20" s="202">
        <v>10.714285714285714</v>
      </c>
      <c r="J20" s="104">
        <v>10.714285714285714</v>
      </c>
      <c r="K20" s="106">
        <v>11</v>
      </c>
    </row>
    <row r="21" spans="1:11">
      <c r="A21" s="207" t="s">
        <v>203</v>
      </c>
      <c r="B21" s="185">
        <v>5</v>
      </c>
      <c r="C21" s="195">
        <v>5</v>
      </c>
      <c r="D21" s="187">
        <v>5</v>
      </c>
      <c r="E21" s="195">
        <v>5</v>
      </c>
      <c r="F21" s="186">
        <v>5</v>
      </c>
      <c r="G21" s="195">
        <v>5</v>
      </c>
      <c r="H21" s="186">
        <v>5</v>
      </c>
      <c r="I21" s="201">
        <v>5</v>
      </c>
      <c r="J21" s="186">
        <v>5</v>
      </c>
      <c r="K21" s="185">
        <v>5</v>
      </c>
    </row>
    <row r="22" spans="1:11">
      <c r="A22" s="208" t="s">
        <v>210</v>
      </c>
      <c r="B22" s="106">
        <v>8.7732124579616872</v>
      </c>
      <c r="C22" s="198" t="s">
        <v>344</v>
      </c>
      <c r="D22" s="107" t="s">
        <v>344</v>
      </c>
      <c r="E22" s="198" t="s">
        <v>344</v>
      </c>
      <c r="F22" s="104" t="s">
        <v>346</v>
      </c>
      <c r="G22" s="196" t="s">
        <v>346</v>
      </c>
      <c r="H22" s="104" t="s">
        <v>346</v>
      </c>
      <c r="I22" s="198" t="s">
        <v>344</v>
      </c>
      <c r="J22" s="107" t="s">
        <v>344</v>
      </c>
      <c r="K22" s="103" t="s">
        <v>344</v>
      </c>
    </row>
    <row r="23" spans="1:11">
      <c r="A23" s="207" t="s">
        <v>216</v>
      </c>
      <c r="B23" s="185">
        <v>9.8000000000000007</v>
      </c>
      <c r="C23" s="195">
        <v>9.8000000000000007</v>
      </c>
      <c r="D23" s="187">
        <v>9.8000000000000007</v>
      </c>
      <c r="E23" s="195">
        <v>9.8000000000000007</v>
      </c>
      <c r="F23" s="186">
        <v>9.8000000000000007</v>
      </c>
      <c r="G23" s="195">
        <v>9.8000000000000007</v>
      </c>
      <c r="H23" s="186">
        <v>9.3000000000000007</v>
      </c>
      <c r="I23" s="201">
        <v>9.3000000000000007</v>
      </c>
      <c r="J23" s="186">
        <v>9.3000000000000007</v>
      </c>
      <c r="K23" s="185">
        <v>9</v>
      </c>
    </row>
    <row r="24" spans="1:11">
      <c r="A24" s="208" t="s">
        <v>221</v>
      </c>
      <c r="B24" s="106">
        <v>16.666666666666668</v>
      </c>
      <c r="C24" s="196">
        <v>15.896159317211948</v>
      </c>
      <c r="D24" s="105">
        <v>15.896159317211948</v>
      </c>
      <c r="E24" s="196">
        <v>15.684210526315789</v>
      </c>
      <c r="F24" s="104">
        <v>15.684210526315789</v>
      </c>
      <c r="G24" s="196">
        <v>15.684210526315789</v>
      </c>
      <c r="H24" s="104">
        <v>15.360824742268042</v>
      </c>
      <c r="I24" s="202">
        <v>14.879050661798265</v>
      </c>
      <c r="J24" s="104">
        <v>14.924691921497033</v>
      </c>
      <c r="K24" s="106">
        <v>15</v>
      </c>
    </row>
    <row r="25" spans="1:11">
      <c r="A25" s="207" t="s">
        <v>227</v>
      </c>
      <c r="B25" s="185" t="s">
        <v>344</v>
      </c>
      <c r="C25" s="195">
        <v>19.753086419753089</v>
      </c>
      <c r="D25" s="187">
        <v>19.753086419753089</v>
      </c>
      <c r="E25" s="195">
        <v>19.753086419753089</v>
      </c>
      <c r="F25" s="186">
        <v>18.252611920576474</v>
      </c>
      <c r="G25" s="195">
        <v>18.253286871033449</v>
      </c>
      <c r="H25" s="186">
        <v>18.253286871033449</v>
      </c>
      <c r="I25" s="201">
        <v>18.261068055087556</v>
      </c>
      <c r="J25" s="186">
        <v>18.263745093258084</v>
      </c>
      <c r="K25" s="185">
        <v>18</v>
      </c>
    </row>
    <row r="26" spans="1:11">
      <c r="A26" s="208" t="s">
        <v>232</v>
      </c>
      <c r="B26" s="106"/>
      <c r="C26" s="196"/>
      <c r="D26" s="105"/>
      <c r="E26" s="196">
        <v>5</v>
      </c>
      <c r="F26" s="104">
        <v>5.3297872340425538</v>
      </c>
      <c r="G26" s="198" t="s">
        <v>344</v>
      </c>
      <c r="H26" s="107" t="s">
        <v>344</v>
      </c>
      <c r="I26" s="198" t="s">
        <v>344</v>
      </c>
      <c r="J26" s="104">
        <v>4.258784497059267</v>
      </c>
      <c r="K26" s="106">
        <v>4</v>
      </c>
    </row>
    <row r="27" spans="1:11">
      <c r="A27" s="207" t="s">
        <v>237</v>
      </c>
      <c r="B27" s="185">
        <v>9.6774193548387082</v>
      </c>
      <c r="C27" s="195">
        <v>9.6774193548387082</v>
      </c>
      <c r="D27" s="187">
        <v>6.0532266481127159</v>
      </c>
      <c r="E27" s="195">
        <v>6.0606060606060606</v>
      </c>
      <c r="F27" s="186">
        <v>6.0606060606060614</v>
      </c>
      <c r="G27" s="195">
        <v>18.18181818181818</v>
      </c>
      <c r="H27" s="186">
        <v>18.181818181818183</v>
      </c>
      <c r="I27" s="201">
        <v>18.18181818181818</v>
      </c>
      <c r="J27" s="186">
        <v>12.080536912751676</v>
      </c>
      <c r="K27" s="185">
        <v>12</v>
      </c>
    </row>
    <row r="28" spans="1:11">
      <c r="A28" s="208" t="s">
        <v>351</v>
      </c>
      <c r="B28" s="106">
        <v>10</v>
      </c>
      <c r="C28" s="196">
        <v>10</v>
      </c>
      <c r="D28" s="105">
        <v>10</v>
      </c>
      <c r="E28" s="196">
        <v>10</v>
      </c>
      <c r="F28" s="104" t="s">
        <v>346</v>
      </c>
      <c r="G28" s="196" t="s">
        <v>346</v>
      </c>
      <c r="H28" s="104" t="s">
        <v>346</v>
      </c>
      <c r="I28" s="202" t="s">
        <v>346</v>
      </c>
      <c r="J28" s="104" t="s">
        <v>346</v>
      </c>
      <c r="K28" s="106" t="s">
        <v>346</v>
      </c>
    </row>
    <row r="29" spans="1:11">
      <c r="A29" s="207" t="s">
        <v>243</v>
      </c>
      <c r="B29" s="185">
        <v>6.90172543135784</v>
      </c>
      <c r="C29" s="195">
        <v>6.90172543135784</v>
      </c>
      <c r="D29" s="187">
        <v>6.90172543135784</v>
      </c>
      <c r="E29" s="195">
        <v>6.90172543135784</v>
      </c>
      <c r="F29" s="186">
        <v>6.90172543135784</v>
      </c>
      <c r="G29" s="195">
        <v>6.90172543135784</v>
      </c>
      <c r="H29" s="186">
        <v>6.90172543135784</v>
      </c>
      <c r="I29" s="201">
        <v>6.90172543135784</v>
      </c>
      <c r="J29" s="186" t="s">
        <v>344</v>
      </c>
      <c r="K29" s="185" t="s">
        <v>344</v>
      </c>
    </row>
    <row r="30" spans="1:11">
      <c r="A30" s="208" t="s">
        <v>249</v>
      </c>
      <c r="B30" s="106"/>
      <c r="C30" s="198" t="s">
        <v>344</v>
      </c>
      <c r="D30" s="107" t="s">
        <v>344</v>
      </c>
      <c r="E30" s="198" t="s">
        <v>344</v>
      </c>
      <c r="F30" s="107" t="s">
        <v>344</v>
      </c>
      <c r="G30" s="198" t="s">
        <v>344</v>
      </c>
      <c r="H30" s="107" t="s">
        <v>344</v>
      </c>
      <c r="I30" s="198" t="s">
        <v>344</v>
      </c>
      <c r="J30" s="107" t="s">
        <v>344</v>
      </c>
      <c r="K30" s="103" t="s">
        <v>344</v>
      </c>
    </row>
    <row r="31" spans="1:11">
      <c r="A31" s="207" t="s">
        <v>254</v>
      </c>
      <c r="B31" s="185"/>
      <c r="C31" s="195">
        <v>12</v>
      </c>
      <c r="D31" s="187">
        <v>12</v>
      </c>
      <c r="E31" s="195">
        <v>12</v>
      </c>
      <c r="F31" s="186" t="s">
        <v>344</v>
      </c>
      <c r="G31" s="195" t="s">
        <v>344</v>
      </c>
      <c r="H31" s="186" t="s">
        <v>344</v>
      </c>
      <c r="I31" s="195" t="s">
        <v>344</v>
      </c>
      <c r="J31" s="186" t="s">
        <v>344</v>
      </c>
      <c r="K31" s="185">
        <v>9</v>
      </c>
    </row>
    <row r="32" spans="1:11">
      <c r="A32" s="208" t="s">
        <v>264</v>
      </c>
      <c r="B32" s="106">
        <v>10.950283196979232</v>
      </c>
      <c r="C32" s="196">
        <v>11.784511784511784</v>
      </c>
      <c r="D32" s="105">
        <v>11.784511784511784</v>
      </c>
      <c r="E32" s="196">
        <v>11.48989898989899</v>
      </c>
      <c r="F32" s="104">
        <v>11.134029297861593</v>
      </c>
      <c r="G32" s="196">
        <v>11.097064291800619</v>
      </c>
      <c r="H32" s="104">
        <v>11.097576343092369</v>
      </c>
      <c r="I32" s="202">
        <v>11.097064291800619</v>
      </c>
      <c r="J32" s="104">
        <v>11.094780162096335</v>
      </c>
      <c r="K32" s="106">
        <v>10</v>
      </c>
    </row>
    <row r="33" spans="1:11">
      <c r="A33" s="207" t="s">
        <v>268</v>
      </c>
      <c r="B33" s="185">
        <v>13.979337449282401</v>
      </c>
      <c r="C33" s="195">
        <v>14.666666666666664</v>
      </c>
      <c r="D33" s="187">
        <v>14.666666666666664</v>
      </c>
      <c r="E33" s="195">
        <v>15.131578947368425</v>
      </c>
      <c r="F33" s="186">
        <v>13.924502580414813</v>
      </c>
      <c r="G33" s="195">
        <v>13.924502508469802</v>
      </c>
      <c r="H33" s="186">
        <v>13.924050632911394</v>
      </c>
      <c r="I33" s="201">
        <v>13.580246913580247</v>
      </c>
      <c r="J33" s="186" t="s">
        <v>344</v>
      </c>
      <c r="K33" s="185" t="s">
        <v>352</v>
      </c>
    </row>
    <row r="34" spans="1:11">
      <c r="A34" s="208" t="s">
        <v>271</v>
      </c>
      <c r="B34" s="106">
        <v>6.6666666666666661</v>
      </c>
      <c r="C34" s="196">
        <v>6.666666666666667</v>
      </c>
      <c r="D34" s="105">
        <v>6.666666666666667</v>
      </c>
      <c r="E34" s="196">
        <v>6.666666666666667</v>
      </c>
      <c r="F34" s="104">
        <v>6.666666666666667</v>
      </c>
      <c r="G34" s="196">
        <v>6.666666666666667</v>
      </c>
      <c r="H34" s="104">
        <v>6.666666666666667</v>
      </c>
      <c r="I34" s="202">
        <v>6.666666666666667</v>
      </c>
      <c r="J34" s="107" t="s">
        <v>344</v>
      </c>
      <c r="K34" s="106">
        <v>7</v>
      </c>
    </row>
    <row r="35" spans="1:11">
      <c r="A35" s="207" t="s">
        <v>277</v>
      </c>
      <c r="B35" s="185">
        <v>16</v>
      </c>
      <c r="C35" s="195">
        <v>15.16822945394374</v>
      </c>
      <c r="D35" s="187">
        <v>13.294797687861271</v>
      </c>
      <c r="E35" s="195">
        <v>13.982102908277405</v>
      </c>
      <c r="F35" s="186">
        <v>14.823717948717949</v>
      </c>
      <c r="G35" s="195">
        <v>14.823717948717949</v>
      </c>
      <c r="H35" s="186">
        <v>13.851913477537437</v>
      </c>
      <c r="I35" s="201">
        <v>13.851913477537437</v>
      </c>
      <c r="J35" s="186">
        <v>13.851913477537437</v>
      </c>
      <c r="K35" s="185">
        <v>14</v>
      </c>
    </row>
    <row r="36" spans="1:11">
      <c r="A36" s="208" t="s">
        <v>283</v>
      </c>
      <c r="B36" s="103" t="s">
        <v>344</v>
      </c>
      <c r="C36" s="198" t="s">
        <v>344</v>
      </c>
      <c r="D36" s="107" t="s">
        <v>344</v>
      </c>
      <c r="E36" s="198" t="s">
        <v>344</v>
      </c>
      <c r="F36" s="107" t="s">
        <v>344</v>
      </c>
      <c r="G36" s="198" t="s">
        <v>344</v>
      </c>
      <c r="H36" s="107" t="s">
        <v>344</v>
      </c>
      <c r="I36" s="198" t="s">
        <v>344</v>
      </c>
      <c r="J36" s="107" t="s">
        <v>344</v>
      </c>
      <c r="K36" s="103" t="s">
        <v>344</v>
      </c>
    </row>
    <row r="37" spans="1:11">
      <c r="A37" s="209" t="s">
        <v>295</v>
      </c>
      <c r="B37" s="191">
        <v>11.24571690926823</v>
      </c>
      <c r="C37" s="199">
        <v>12.194738250098661</v>
      </c>
      <c r="D37" s="193">
        <v>11.84244237734416</v>
      </c>
      <c r="E37" s="199">
        <v>11.363469540419951</v>
      </c>
      <c r="F37" s="192">
        <v>11.282140680897424</v>
      </c>
      <c r="G37" s="199">
        <v>11.608870462076945</v>
      </c>
      <c r="H37" s="192">
        <v>11.725649416615887</v>
      </c>
      <c r="I37" s="203">
        <v>11.718515128125198</v>
      </c>
      <c r="J37" s="192">
        <v>12.064134487734503</v>
      </c>
      <c r="K37" s="191">
        <v>11</v>
      </c>
    </row>
    <row r="38" spans="1:11" ht="21" customHeight="1">
      <c r="A38" s="697" t="s">
        <v>353</v>
      </c>
      <c r="B38" s="697"/>
      <c r="C38" s="697"/>
    </row>
  </sheetData>
  <mergeCells count="6">
    <mergeCell ref="A1:B1"/>
    <mergeCell ref="B3:K3"/>
    <mergeCell ref="A38:C38"/>
    <mergeCell ref="B5:K5"/>
    <mergeCell ref="A3:A5"/>
    <mergeCell ref="A2:K2"/>
  </mergeCells>
  <hyperlinks>
    <hyperlink ref="A1:B1" location="Inhalt!A1" display="Zurück zum Inhalt"/>
  </hyperlinks>
  <printOptions horizontalCentered="1"/>
  <pageMargins left="0.62992125984251968" right="0.59055118110236227" top="0.62992125984251968" bottom="0.76" header="0.51181102362204722" footer="0.51181102362204722"/>
  <pageSetup paperSize="9" scale="67" orientation="landscape" r:id="rId1"/>
  <headerFooter alignWithMargins="0">
    <oddFooter>&amp;L&amp;F ; &amp;A&amp;R&amp;D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N43"/>
  <sheetViews>
    <sheetView zoomScaleNormal="100" workbookViewId="0">
      <selection sqref="A1:B1"/>
    </sheetView>
  </sheetViews>
  <sheetFormatPr baseColWidth="10" defaultColWidth="3.7109375" defaultRowHeight="12.75"/>
  <cols>
    <col min="1" max="1" width="19.5703125" style="95" bestFit="1" customWidth="1"/>
    <col min="2" max="2" width="10" style="108" customWidth="1"/>
    <col min="3" max="3" width="9.42578125" style="108" customWidth="1"/>
    <col min="4" max="4" width="8.7109375" style="109" customWidth="1"/>
    <col min="5" max="5" width="9.140625" style="109" customWidth="1"/>
    <col min="6" max="6" width="9.42578125" style="109" customWidth="1"/>
    <col min="7" max="7" width="9.140625" style="108" customWidth="1"/>
    <col min="8" max="8" width="8.5703125" style="108" customWidth="1"/>
    <col min="9" max="11" width="9.140625" style="108" customWidth="1"/>
    <col min="12" max="255" width="9.140625" style="95" customWidth="1"/>
    <col min="256" max="16384" width="3.7109375" style="95"/>
  </cols>
  <sheetData>
    <row r="1" spans="1:13" ht="24.75" customHeight="1">
      <c r="A1" s="695" t="s">
        <v>448</v>
      </c>
      <c r="B1" s="695"/>
      <c r="M1" s="589"/>
    </row>
    <row r="2" spans="1:13" ht="27.75" customHeight="1">
      <c r="A2" s="734" t="s">
        <v>453</v>
      </c>
      <c r="B2" s="734"/>
      <c r="C2" s="734"/>
      <c r="D2" s="734"/>
      <c r="E2" s="734"/>
      <c r="F2" s="734"/>
      <c r="G2" s="734"/>
      <c r="H2" s="734"/>
      <c r="I2" s="734"/>
      <c r="J2" s="734"/>
      <c r="K2" s="734"/>
      <c r="L2" s="734"/>
      <c r="M2" s="590"/>
    </row>
    <row r="3" spans="1:13" s="110" customFormat="1" ht="12">
      <c r="A3" s="735" t="s">
        <v>342</v>
      </c>
      <c r="B3" s="727" t="s">
        <v>343</v>
      </c>
      <c r="C3" s="727"/>
      <c r="D3" s="727"/>
      <c r="E3" s="727"/>
      <c r="F3" s="727"/>
      <c r="G3" s="727"/>
      <c r="H3" s="727"/>
      <c r="I3" s="727"/>
      <c r="J3" s="727"/>
      <c r="K3" s="727"/>
      <c r="L3" s="728"/>
      <c r="M3" s="591"/>
    </row>
    <row r="4" spans="1:13">
      <c r="A4" s="736"/>
      <c r="B4" s="210">
        <v>1999</v>
      </c>
      <c r="C4" s="210">
        <v>2000</v>
      </c>
      <c r="D4" s="210">
        <v>2001</v>
      </c>
      <c r="E4" s="210">
        <v>2002</v>
      </c>
      <c r="F4" s="210">
        <v>2003</v>
      </c>
      <c r="G4" s="210">
        <v>2004</v>
      </c>
      <c r="H4" s="210">
        <v>2005</v>
      </c>
      <c r="I4" s="210">
        <v>2006</v>
      </c>
      <c r="J4" s="210">
        <v>2007</v>
      </c>
      <c r="K4" s="210">
        <v>2008</v>
      </c>
      <c r="L4" s="586">
        <v>2009</v>
      </c>
      <c r="M4" s="589"/>
    </row>
    <row r="5" spans="1:13">
      <c r="A5" s="737"/>
      <c r="B5" s="729" t="s">
        <v>391</v>
      </c>
      <c r="C5" s="730"/>
      <c r="D5" s="730"/>
      <c r="E5" s="730"/>
      <c r="F5" s="730"/>
      <c r="G5" s="730"/>
      <c r="H5" s="730"/>
      <c r="I5" s="730"/>
      <c r="J5" s="730"/>
      <c r="K5" s="730"/>
      <c r="L5" s="730"/>
      <c r="M5" s="589"/>
    </row>
    <row r="6" spans="1:13" ht="14.25" customHeight="1">
      <c r="A6" s="96" t="s">
        <v>89</v>
      </c>
      <c r="B6" s="111">
        <v>8.0057148487535716</v>
      </c>
      <c r="C6" s="204">
        <v>7.3540189751642204</v>
      </c>
      <c r="D6" s="100">
        <v>7.8858369084917719</v>
      </c>
      <c r="E6" s="211">
        <v>6.8414921278298824</v>
      </c>
      <c r="F6" s="100">
        <v>6.9553486452444409</v>
      </c>
      <c r="G6" s="204">
        <v>6.9108436952773147</v>
      </c>
      <c r="H6" s="100">
        <v>5.8342214735105031</v>
      </c>
      <c r="I6" s="204">
        <v>5.7291599365180534</v>
      </c>
      <c r="J6" s="112">
        <v>5.8867150639991648</v>
      </c>
      <c r="K6" s="204" t="s">
        <v>421</v>
      </c>
      <c r="L6" s="100" t="s">
        <v>421</v>
      </c>
      <c r="M6" s="589"/>
    </row>
    <row r="7" spans="1:13" ht="14.25" customHeight="1">
      <c r="A7" s="184" t="s">
        <v>345</v>
      </c>
      <c r="B7" s="185">
        <v>6.25</v>
      </c>
      <c r="C7" s="195">
        <v>6.25</v>
      </c>
      <c r="D7" s="186" t="s">
        <v>346</v>
      </c>
      <c r="E7" s="201" t="s">
        <v>346</v>
      </c>
      <c r="F7" s="186" t="s">
        <v>346</v>
      </c>
      <c r="G7" s="195" t="s">
        <v>346</v>
      </c>
      <c r="H7" s="186">
        <v>4.166666666666667</v>
      </c>
      <c r="I7" s="195">
        <v>4.166666666666667</v>
      </c>
      <c r="J7" s="187">
        <v>3.6458333333333335</v>
      </c>
      <c r="K7" s="195">
        <v>3.6458333333333335</v>
      </c>
      <c r="L7" s="186">
        <v>4</v>
      </c>
      <c r="M7" s="589"/>
    </row>
    <row r="8" spans="1:13" ht="14.25" customHeight="1">
      <c r="A8" s="102" t="s">
        <v>347</v>
      </c>
      <c r="B8" s="103">
        <v>2.9411764705882351</v>
      </c>
      <c r="C8" s="198">
        <v>3.0303030303030303</v>
      </c>
      <c r="D8" s="107">
        <v>2.9850746268656718</v>
      </c>
      <c r="E8" s="212">
        <v>3.125</v>
      </c>
      <c r="F8" s="107">
        <v>3.125</v>
      </c>
      <c r="G8" s="198">
        <v>3.125</v>
      </c>
      <c r="H8" s="107">
        <v>3.125</v>
      </c>
      <c r="I8" s="198">
        <v>3.125</v>
      </c>
      <c r="J8" s="113">
        <v>3.125</v>
      </c>
      <c r="K8" s="198">
        <v>3.125</v>
      </c>
      <c r="L8" s="107">
        <v>3</v>
      </c>
      <c r="M8" s="589"/>
    </row>
    <row r="9" spans="1:13" ht="14.25" customHeight="1">
      <c r="A9" s="184" t="s">
        <v>111</v>
      </c>
      <c r="B9" s="185">
        <v>8.9887640449438209</v>
      </c>
      <c r="C9" s="195">
        <v>10</v>
      </c>
      <c r="D9" s="186">
        <v>10</v>
      </c>
      <c r="E9" s="201">
        <v>10</v>
      </c>
      <c r="F9" s="186">
        <v>10</v>
      </c>
      <c r="G9" s="195">
        <v>9.1954022988505741</v>
      </c>
      <c r="H9" s="186">
        <v>9.0909090909090917</v>
      </c>
      <c r="I9" s="195">
        <v>10.989010989010989</v>
      </c>
      <c r="J9" s="187">
        <v>11.111111111111111</v>
      </c>
      <c r="K9" s="195">
        <v>11.111111111111111</v>
      </c>
      <c r="L9" s="186">
        <v>11</v>
      </c>
      <c r="M9" s="589"/>
    </row>
    <row r="10" spans="1:13" ht="14.25" customHeight="1">
      <c r="A10" s="102" t="s">
        <v>119</v>
      </c>
      <c r="B10" s="103">
        <v>10.051736881005173</v>
      </c>
      <c r="C10" s="198">
        <v>9.8511990578777677</v>
      </c>
      <c r="D10" s="107">
        <v>9.7150997150997149</v>
      </c>
      <c r="E10" s="212">
        <v>9.891676168757126</v>
      </c>
      <c r="F10" s="107">
        <v>9.8727715207739593</v>
      </c>
      <c r="G10" s="198">
        <v>10.006874715480876</v>
      </c>
      <c r="H10" s="107">
        <v>9.7282535155811001</v>
      </c>
      <c r="I10" s="198">
        <v>9.5047751532890086</v>
      </c>
      <c r="J10" s="113">
        <v>9.6511726440419814</v>
      </c>
      <c r="K10" s="198">
        <v>9.5736212037778365</v>
      </c>
      <c r="L10" s="107">
        <v>9</v>
      </c>
      <c r="M10" s="589"/>
    </row>
    <row r="11" spans="1:13" ht="14.25" customHeight="1">
      <c r="A11" s="184" t="s">
        <v>350</v>
      </c>
      <c r="B11" s="185">
        <v>5.0168350168350173</v>
      </c>
      <c r="C11" s="195">
        <v>8.8235294117647065</v>
      </c>
      <c r="D11" s="186">
        <v>9.1603053435114514</v>
      </c>
      <c r="E11" s="201">
        <v>9.7612386463802547</v>
      </c>
      <c r="F11" s="186">
        <v>9.7612386463802547</v>
      </c>
      <c r="G11" s="195">
        <v>9.4154707735386758</v>
      </c>
      <c r="H11" s="186">
        <v>10.797526190467034</v>
      </c>
      <c r="I11" s="195">
        <v>10.797526190467034</v>
      </c>
      <c r="J11" s="187">
        <v>9.522041320210695</v>
      </c>
      <c r="K11" s="195">
        <v>9.3006488824801732</v>
      </c>
      <c r="L11" s="186">
        <v>9</v>
      </c>
      <c r="M11" s="589"/>
    </row>
    <row r="12" spans="1:13" ht="14.25" customHeight="1">
      <c r="A12" s="102" t="s">
        <v>135</v>
      </c>
      <c r="B12" s="103">
        <v>8.3333333333333339</v>
      </c>
      <c r="C12" s="198">
        <v>4.7619047619047619</v>
      </c>
      <c r="D12" s="107">
        <v>7.1428571428571432</v>
      </c>
      <c r="E12" s="212">
        <v>8.7112171837708843</v>
      </c>
      <c r="F12" s="107">
        <v>8.7112171837708843</v>
      </c>
      <c r="G12" s="198">
        <v>8.7112171837708843</v>
      </c>
      <c r="H12" s="107">
        <v>8.7112171837708843</v>
      </c>
      <c r="I12" s="198">
        <v>14.678899082568805</v>
      </c>
      <c r="J12" s="113">
        <v>14.678899082568805</v>
      </c>
      <c r="K12" s="198">
        <v>14.678899082568808</v>
      </c>
      <c r="L12" s="107">
        <v>15</v>
      </c>
      <c r="M12" s="589"/>
    </row>
    <row r="13" spans="1:13" ht="14.25" customHeight="1">
      <c r="A13" s="184" t="s">
        <v>142</v>
      </c>
      <c r="B13" s="185">
        <v>7.395498392282958</v>
      </c>
      <c r="C13" s="195">
        <v>7.3787772312016866</v>
      </c>
      <c r="D13" s="186">
        <v>7.4021854071201973</v>
      </c>
      <c r="E13" s="201">
        <v>7.3508522727272725</v>
      </c>
      <c r="F13" s="186">
        <v>7.3609190511647702</v>
      </c>
      <c r="G13" s="195">
        <v>7.3907009021512842</v>
      </c>
      <c r="H13" s="186">
        <v>7.3603002502085078</v>
      </c>
      <c r="I13" s="195">
        <v>7.2727272727272725</v>
      </c>
      <c r="J13" s="187">
        <v>7.2712292085071333</v>
      </c>
      <c r="K13" s="195">
        <v>7.2782160459331262</v>
      </c>
      <c r="L13" s="186">
        <v>7</v>
      </c>
      <c r="M13" s="589"/>
    </row>
    <row r="14" spans="1:13" ht="14.25" customHeight="1">
      <c r="A14" s="102" t="s">
        <v>144</v>
      </c>
      <c r="B14" s="103">
        <v>5.7142857142857153</v>
      </c>
      <c r="C14" s="198">
        <v>5.7142857142857144</v>
      </c>
      <c r="D14" s="107">
        <v>5.7142857142857144</v>
      </c>
      <c r="E14" s="212">
        <v>5.7142857142857144</v>
      </c>
      <c r="F14" s="107">
        <v>5.7142857142857144</v>
      </c>
      <c r="G14" s="198">
        <v>5.7142857142857144</v>
      </c>
      <c r="H14" s="107">
        <v>5.7142857142857144</v>
      </c>
      <c r="I14" s="198">
        <v>5.7142857142857144</v>
      </c>
      <c r="J14" s="113">
        <v>5.7142857142857144</v>
      </c>
      <c r="K14" s="198">
        <v>5.7142857142857135</v>
      </c>
      <c r="L14" s="107">
        <v>6</v>
      </c>
      <c r="M14" s="589"/>
    </row>
    <row r="15" spans="1:13" ht="14.25" customHeight="1">
      <c r="A15" s="184" t="s">
        <v>150</v>
      </c>
      <c r="B15" s="188" t="s">
        <v>354</v>
      </c>
      <c r="C15" s="197" t="s">
        <v>355</v>
      </c>
      <c r="D15" s="186">
        <v>4.3681995075847828</v>
      </c>
      <c r="E15" s="201">
        <v>4.3681995075847828</v>
      </c>
      <c r="F15" s="186">
        <v>4.3681995075847828</v>
      </c>
      <c r="G15" s="195">
        <v>4.3244093249990172</v>
      </c>
      <c r="H15" s="186">
        <v>4.3244093249990172</v>
      </c>
      <c r="I15" s="195">
        <v>4.3244093249990172</v>
      </c>
      <c r="J15" s="187">
        <v>4.3244093249990172</v>
      </c>
      <c r="K15" s="195">
        <v>4.3244093249990172</v>
      </c>
      <c r="L15" s="587">
        <v>4</v>
      </c>
      <c r="M15" s="589"/>
    </row>
    <row r="16" spans="1:13" ht="14.25" customHeight="1">
      <c r="A16" s="102" t="s">
        <v>158</v>
      </c>
      <c r="B16" s="103">
        <v>14.423076923076923</v>
      </c>
      <c r="C16" s="198">
        <v>14.423076923076923</v>
      </c>
      <c r="D16" s="107">
        <v>14.423076923076923</v>
      </c>
      <c r="E16" s="212">
        <v>7.3394495412844032</v>
      </c>
      <c r="F16" s="107">
        <v>7.3394495412844032</v>
      </c>
      <c r="G16" s="198">
        <v>7.3394495412844032</v>
      </c>
      <c r="H16" s="107">
        <v>7.3394495412844041</v>
      </c>
      <c r="I16" s="198">
        <v>7.3394495412844041</v>
      </c>
      <c r="J16" s="113">
        <v>7.3394495412844041</v>
      </c>
      <c r="K16" s="198">
        <v>7.3394495412844041</v>
      </c>
      <c r="L16" s="107">
        <v>7</v>
      </c>
      <c r="M16" s="589"/>
    </row>
    <row r="17" spans="1:13" ht="14.25" customHeight="1">
      <c r="A17" s="184" t="s">
        <v>170</v>
      </c>
      <c r="B17" s="185">
        <v>13.333333333333334</v>
      </c>
      <c r="C17" s="195">
        <v>13.333333333333334</v>
      </c>
      <c r="D17" s="186">
        <v>13.333333333333334</v>
      </c>
      <c r="E17" s="201">
        <v>13.333333333333334</v>
      </c>
      <c r="F17" s="186">
        <v>13.333333333333334</v>
      </c>
      <c r="G17" s="195">
        <v>13.333333333333334</v>
      </c>
      <c r="H17" s="186">
        <v>13.333333333333334</v>
      </c>
      <c r="I17" s="195">
        <v>13.397129186602871</v>
      </c>
      <c r="J17" s="187">
        <v>12.539184952978056</v>
      </c>
      <c r="K17" s="195">
        <v>12.539184952978056</v>
      </c>
      <c r="L17" s="186">
        <v>13</v>
      </c>
      <c r="M17" s="589"/>
    </row>
    <row r="18" spans="1:13" ht="14.25" customHeight="1">
      <c r="A18" s="102" t="s">
        <v>177</v>
      </c>
      <c r="B18" s="103">
        <v>11.111111111111111</v>
      </c>
      <c r="C18" s="198">
        <v>11.111111111111111</v>
      </c>
      <c r="D18" s="107">
        <v>11.111111111111111</v>
      </c>
      <c r="E18" s="212">
        <v>11.111111111111111</v>
      </c>
      <c r="F18" s="107">
        <v>7.8231292517006805</v>
      </c>
      <c r="G18" s="198">
        <v>7.3365231259968109</v>
      </c>
      <c r="H18" s="107">
        <v>7.3505912432086937</v>
      </c>
      <c r="I18" s="198">
        <v>7.3576455534229055</v>
      </c>
      <c r="J18" s="113">
        <v>7.3576455534229055</v>
      </c>
      <c r="K18" s="198">
        <v>7.359764487536399</v>
      </c>
      <c r="L18" s="107">
        <v>7</v>
      </c>
      <c r="M18" s="589"/>
    </row>
    <row r="19" spans="1:13" ht="14.25" customHeight="1">
      <c r="A19" s="184" t="s">
        <v>191</v>
      </c>
      <c r="B19" s="185"/>
      <c r="C19" s="195">
        <v>7.8431372549019605</v>
      </c>
      <c r="D19" s="186">
        <v>6.8627450980392153</v>
      </c>
      <c r="E19" s="201">
        <v>6.8627450980392153</v>
      </c>
      <c r="F19" s="186">
        <v>7.8431372549019605</v>
      </c>
      <c r="G19" s="195">
        <v>7.8431372549019605</v>
      </c>
      <c r="H19" s="186">
        <v>7.8431372549019605</v>
      </c>
      <c r="I19" s="195">
        <v>7.8431372549019605</v>
      </c>
      <c r="J19" s="187">
        <v>7.8431372549019605</v>
      </c>
      <c r="K19" s="195">
        <v>7.8431372549019605</v>
      </c>
      <c r="L19" s="587">
        <v>8</v>
      </c>
      <c r="M19" s="589"/>
    </row>
    <row r="20" spans="1:13" ht="14.25" customHeight="1">
      <c r="A20" s="102" t="s">
        <v>199</v>
      </c>
      <c r="B20" s="103">
        <v>9.8039215686274517</v>
      </c>
      <c r="C20" s="198" t="s">
        <v>421</v>
      </c>
      <c r="D20" s="107" t="s">
        <v>421</v>
      </c>
      <c r="E20" s="198" t="s">
        <v>421</v>
      </c>
      <c r="F20" s="107">
        <v>10.257775884107371</v>
      </c>
      <c r="G20" s="198">
        <v>10.257775884107371</v>
      </c>
      <c r="H20" s="107">
        <v>10.257775884107371</v>
      </c>
      <c r="I20" s="198">
        <v>10.257775884107371</v>
      </c>
      <c r="J20" s="113">
        <v>10.257775884107371</v>
      </c>
      <c r="K20" s="198">
        <v>10.242290748898679</v>
      </c>
      <c r="L20" s="107">
        <v>10</v>
      </c>
      <c r="M20" s="589"/>
    </row>
    <row r="21" spans="1:13" ht="14.25" customHeight="1">
      <c r="A21" s="184" t="s">
        <v>203</v>
      </c>
      <c r="B21" s="185">
        <v>5.7142857142857144</v>
      </c>
      <c r="C21" s="195">
        <v>5.7142857142857144</v>
      </c>
      <c r="D21" s="186">
        <v>5.7142857142857144</v>
      </c>
      <c r="E21" s="201">
        <v>5.7142857142857144</v>
      </c>
      <c r="F21" s="186">
        <v>5.7142857142857144</v>
      </c>
      <c r="G21" s="195">
        <v>5.7142857142857144</v>
      </c>
      <c r="H21" s="186">
        <v>5.7142857142857144</v>
      </c>
      <c r="I21" s="195">
        <v>5.7142857142857144</v>
      </c>
      <c r="J21" s="187">
        <v>5.7142857142857144</v>
      </c>
      <c r="K21" s="195">
        <v>5.7142857142857144</v>
      </c>
      <c r="L21" s="186">
        <v>6</v>
      </c>
      <c r="M21" s="589"/>
    </row>
    <row r="22" spans="1:13" ht="14.25" customHeight="1">
      <c r="A22" s="102" t="s">
        <v>210</v>
      </c>
      <c r="B22" s="103">
        <v>3.9945581381885549</v>
      </c>
      <c r="C22" s="198">
        <v>11.305639185021134</v>
      </c>
      <c r="D22" s="107" t="s">
        <v>421</v>
      </c>
      <c r="E22" s="198" t="s">
        <v>421</v>
      </c>
      <c r="F22" s="107" t="s">
        <v>421</v>
      </c>
      <c r="G22" s="198" t="s">
        <v>346</v>
      </c>
      <c r="H22" s="107" t="s">
        <v>346</v>
      </c>
      <c r="I22" s="198" t="s">
        <v>346</v>
      </c>
      <c r="J22" s="107" t="s">
        <v>421</v>
      </c>
      <c r="K22" s="198" t="s">
        <v>421</v>
      </c>
      <c r="L22" s="107" t="s">
        <v>421</v>
      </c>
      <c r="M22" s="589"/>
    </row>
    <row r="23" spans="1:13" ht="14.25" customHeight="1">
      <c r="A23" s="184" t="s">
        <v>216</v>
      </c>
      <c r="B23" s="185">
        <v>7.2916666666666661</v>
      </c>
      <c r="C23" s="195">
        <v>7.2890625</v>
      </c>
      <c r="D23" s="186">
        <v>7.2916666706388336</v>
      </c>
      <c r="E23" s="201">
        <v>7.29164632159869</v>
      </c>
      <c r="F23" s="186">
        <v>7.2916406250000003</v>
      </c>
      <c r="G23" s="195">
        <v>7.29164632159869</v>
      </c>
      <c r="H23" s="186">
        <v>7.29164632159869</v>
      </c>
      <c r="I23" s="195">
        <v>7.2896320025001939</v>
      </c>
      <c r="J23" s="186" t="s">
        <v>421</v>
      </c>
      <c r="K23" s="195" t="s">
        <v>421</v>
      </c>
      <c r="L23" s="186" t="s">
        <v>421</v>
      </c>
      <c r="M23" s="589"/>
    </row>
    <row r="24" spans="1:13" ht="14.25" customHeight="1">
      <c r="A24" s="102" t="s">
        <v>221</v>
      </c>
      <c r="B24" s="103">
        <v>8.0459770114942533</v>
      </c>
      <c r="C24" s="198">
        <v>8.0459770114942533</v>
      </c>
      <c r="D24" s="107">
        <v>8.0459770114942533</v>
      </c>
      <c r="E24" s="212">
        <v>8.0459770114942533</v>
      </c>
      <c r="F24" s="107">
        <v>8.0459770114942533</v>
      </c>
      <c r="G24" s="198">
        <v>8.0459770114942533</v>
      </c>
      <c r="H24" s="107">
        <v>8.0459770114942533</v>
      </c>
      <c r="I24" s="198">
        <v>8.0459770114942533</v>
      </c>
      <c r="J24" s="113">
        <v>10.689794271883825</v>
      </c>
      <c r="K24" s="198">
        <v>10.649455425574828</v>
      </c>
      <c r="L24" s="107">
        <v>11</v>
      </c>
      <c r="M24" s="589"/>
    </row>
    <row r="25" spans="1:13" ht="14.25" customHeight="1">
      <c r="A25" s="184" t="s">
        <v>227</v>
      </c>
      <c r="B25" s="185">
        <v>10.859728506787329</v>
      </c>
      <c r="C25" s="195">
        <v>10.859728506787329</v>
      </c>
      <c r="D25" s="186">
        <v>17.52577319587629</v>
      </c>
      <c r="E25" s="201">
        <v>17.52577319587629</v>
      </c>
      <c r="F25" s="186">
        <v>17.52577319587629</v>
      </c>
      <c r="G25" s="195">
        <v>16.315577580031142</v>
      </c>
      <c r="H25" s="186">
        <v>16.324438222109091</v>
      </c>
      <c r="I25" s="195">
        <v>16.324438222109091</v>
      </c>
      <c r="J25" s="187">
        <v>15.718535552635421</v>
      </c>
      <c r="K25" s="195">
        <v>15.764958462134299</v>
      </c>
      <c r="L25" s="186">
        <v>16</v>
      </c>
      <c r="M25" s="589"/>
    </row>
    <row r="26" spans="1:13" ht="14.25" customHeight="1">
      <c r="A26" s="102" t="s">
        <v>232</v>
      </c>
      <c r="B26" s="103"/>
      <c r="C26" s="198"/>
      <c r="D26" s="107"/>
      <c r="E26" s="212"/>
      <c r="F26" s="107">
        <v>3.9840637450199194</v>
      </c>
      <c r="G26" s="198">
        <v>3.9830885625278141</v>
      </c>
      <c r="H26" s="107" t="s">
        <v>421</v>
      </c>
      <c r="I26" s="198" t="s">
        <v>421</v>
      </c>
      <c r="J26" s="107" t="s">
        <v>421</v>
      </c>
      <c r="K26" s="198">
        <v>3.6981819687745889</v>
      </c>
      <c r="L26" s="107">
        <v>4</v>
      </c>
      <c r="M26" s="589"/>
    </row>
    <row r="27" spans="1:13" ht="14.25" customHeight="1">
      <c r="A27" s="184" t="s">
        <v>237</v>
      </c>
      <c r="B27" s="185">
        <v>9.67741935483871</v>
      </c>
      <c r="C27" s="195">
        <v>9.67741935483871</v>
      </c>
      <c r="D27" s="186">
        <v>9.67741935483871</v>
      </c>
      <c r="E27" s="201">
        <v>9.6774193548387117</v>
      </c>
      <c r="F27" s="186">
        <v>8.3422459893048142</v>
      </c>
      <c r="G27" s="195">
        <v>6.8893528183716084</v>
      </c>
      <c r="H27" s="186">
        <v>6.6287986367509228</v>
      </c>
      <c r="I27" s="195">
        <v>11</v>
      </c>
      <c r="J27" s="187">
        <v>6.6287986367509228</v>
      </c>
      <c r="K27" s="195">
        <v>6.628798636750922</v>
      </c>
      <c r="L27" s="186">
        <v>7</v>
      </c>
      <c r="M27" s="589"/>
    </row>
    <row r="28" spans="1:13" ht="14.25" customHeight="1">
      <c r="A28" s="102" t="s">
        <v>351</v>
      </c>
      <c r="B28" s="103">
        <v>9.1666666666666661</v>
      </c>
      <c r="C28" s="198">
        <v>8</v>
      </c>
      <c r="D28" s="107">
        <v>8</v>
      </c>
      <c r="E28" s="212">
        <v>8</v>
      </c>
      <c r="F28" s="107">
        <v>8</v>
      </c>
      <c r="G28" s="198" t="s">
        <v>346</v>
      </c>
      <c r="H28" s="107" t="s">
        <v>346</v>
      </c>
      <c r="I28" s="198" t="s">
        <v>346</v>
      </c>
      <c r="J28" s="113" t="s">
        <v>346</v>
      </c>
      <c r="K28" s="198" t="s">
        <v>346</v>
      </c>
      <c r="L28" s="107" t="s">
        <v>346</v>
      </c>
      <c r="M28" s="589"/>
    </row>
    <row r="29" spans="1:13" ht="14.25" customHeight="1">
      <c r="A29" s="184" t="s">
        <v>243</v>
      </c>
      <c r="B29" s="185">
        <v>3.45086271567892</v>
      </c>
      <c r="C29" s="195">
        <v>6.90172543135784</v>
      </c>
      <c r="D29" s="186">
        <v>6.90172543135784</v>
      </c>
      <c r="E29" s="201">
        <v>6.90172543135784</v>
      </c>
      <c r="F29" s="186">
        <v>6.90172543135784</v>
      </c>
      <c r="G29" s="195">
        <v>6.90172543135784</v>
      </c>
      <c r="H29" s="186">
        <v>6.90172543135784</v>
      </c>
      <c r="I29" s="195">
        <v>6.90172543135784</v>
      </c>
      <c r="J29" s="187">
        <v>6.90172543135784</v>
      </c>
      <c r="K29" s="195" t="s">
        <v>421</v>
      </c>
      <c r="L29" s="186" t="s">
        <v>421</v>
      </c>
      <c r="M29" s="589"/>
    </row>
    <row r="30" spans="1:13" ht="14.25" customHeight="1">
      <c r="A30" s="102" t="s">
        <v>249</v>
      </c>
      <c r="B30" s="103" t="s">
        <v>421</v>
      </c>
      <c r="C30" s="198" t="s">
        <v>421</v>
      </c>
      <c r="D30" s="107" t="s">
        <v>421</v>
      </c>
      <c r="E30" s="198" t="s">
        <v>421</v>
      </c>
      <c r="F30" s="107" t="s">
        <v>421</v>
      </c>
      <c r="G30" s="198" t="s">
        <v>421</v>
      </c>
      <c r="H30" s="107" t="s">
        <v>421</v>
      </c>
      <c r="I30" s="198" t="s">
        <v>421</v>
      </c>
      <c r="J30" s="107" t="s">
        <v>421</v>
      </c>
      <c r="K30" s="198" t="s">
        <v>421</v>
      </c>
      <c r="L30" s="107" t="s">
        <v>421</v>
      </c>
      <c r="M30" s="589"/>
    </row>
    <row r="31" spans="1:13" ht="14.25" customHeight="1">
      <c r="A31" s="184" t="s">
        <v>254</v>
      </c>
      <c r="B31" s="185"/>
      <c r="C31" s="195"/>
      <c r="D31" s="186">
        <v>6.9767441860465116</v>
      </c>
      <c r="E31" s="201">
        <v>6.9767441860465125</v>
      </c>
      <c r="F31" s="186">
        <v>6.9767441860465125</v>
      </c>
      <c r="G31" s="195" t="s">
        <v>421</v>
      </c>
      <c r="H31" s="186" t="s">
        <v>421</v>
      </c>
      <c r="I31" s="195" t="s">
        <v>421</v>
      </c>
      <c r="J31" s="186" t="s">
        <v>421</v>
      </c>
      <c r="K31" s="195" t="s">
        <v>421</v>
      </c>
      <c r="L31" s="186">
        <v>7</v>
      </c>
      <c r="M31" s="589"/>
    </row>
    <row r="32" spans="1:13" ht="14.25" customHeight="1">
      <c r="A32" s="102" t="s">
        <v>264</v>
      </c>
      <c r="B32" s="103">
        <v>12.470402525651144</v>
      </c>
      <c r="C32" s="198">
        <v>12.467950487941494</v>
      </c>
      <c r="D32" s="107">
        <v>11.509371917132523</v>
      </c>
      <c r="E32" s="212">
        <v>11.103853690398433</v>
      </c>
      <c r="F32" s="107">
        <v>10.860748084722848</v>
      </c>
      <c r="G32" s="198">
        <v>10.747842761265579</v>
      </c>
      <c r="H32" s="107">
        <v>10.728416460539961</v>
      </c>
      <c r="I32" s="198">
        <v>10.729353106622346</v>
      </c>
      <c r="J32" s="113">
        <v>10.728416460539961</v>
      </c>
      <c r="K32" s="198">
        <v>10.115999124534909</v>
      </c>
      <c r="L32" s="107">
        <v>10</v>
      </c>
      <c r="M32" s="589"/>
    </row>
    <row r="33" spans="1:14" ht="14.25" customHeight="1">
      <c r="A33" s="184" t="s">
        <v>268</v>
      </c>
      <c r="B33" s="185">
        <v>8.8235294117647065</v>
      </c>
      <c r="C33" s="195">
        <v>8.3769105628759846</v>
      </c>
      <c r="D33" s="186">
        <v>10.716056534405347</v>
      </c>
      <c r="E33" s="201">
        <v>10.71701118421462</v>
      </c>
      <c r="F33" s="186">
        <v>11.933276304533791</v>
      </c>
      <c r="G33" s="195">
        <v>7.6086956521739104</v>
      </c>
      <c r="H33" s="186">
        <v>7.6086954665136046</v>
      </c>
      <c r="I33" s="195">
        <v>7.608695652173914</v>
      </c>
      <c r="J33" s="187">
        <v>7.608695652173914</v>
      </c>
      <c r="K33" s="195" t="s">
        <v>421</v>
      </c>
      <c r="L33" s="186" t="s">
        <v>352</v>
      </c>
      <c r="M33" s="589"/>
    </row>
    <row r="34" spans="1:14" ht="14.25" customHeight="1">
      <c r="A34" s="102" t="s">
        <v>271</v>
      </c>
      <c r="B34" s="103">
        <v>5.3432870370370376</v>
      </c>
      <c r="C34" s="198">
        <v>6.6666666666666661</v>
      </c>
      <c r="D34" s="107">
        <v>4.0480708412397215</v>
      </c>
      <c r="E34" s="212">
        <v>4.0480708412397215</v>
      </c>
      <c r="F34" s="107">
        <v>4.0480708412397215</v>
      </c>
      <c r="G34" s="198">
        <v>4.0480708412397215</v>
      </c>
      <c r="H34" s="107">
        <v>4.0480708412397215</v>
      </c>
      <c r="I34" s="198">
        <v>4.2666666666666666</v>
      </c>
      <c r="J34" s="113">
        <v>4.2666666666666666</v>
      </c>
      <c r="K34" s="198" t="s">
        <v>421</v>
      </c>
      <c r="L34" s="107">
        <v>4</v>
      </c>
      <c r="M34" s="589"/>
    </row>
    <row r="35" spans="1:14" ht="14.25" customHeight="1">
      <c r="A35" s="184" t="s">
        <v>277</v>
      </c>
      <c r="B35" s="185">
        <v>6.9801189957916119</v>
      </c>
      <c r="C35" s="195">
        <v>11.538461538461538</v>
      </c>
      <c r="D35" s="186">
        <v>11.538461538461538</v>
      </c>
      <c r="E35" s="201">
        <v>11.538461538461538</v>
      </c>
      <c r="F35" s="186">
        <v>10.666666666666666</v>
      </c>
      <c r="G35" s="195">
        <v>10.003379520108144</v>
      </c>
      <c r="H35" s="186">
        <v>10.327262577628916</v>
      </c>
      <c r="I35" s="195">
        <v>10.669742628505515</v>
      </c>
      <c r="J35" s="187">
        <v>10.345984639475057</v>
      </c>
      <c r="K35" s="195">
        <v>10.345984639475057</v>
      </c>
      <c r="L35" s="186">
        <v>10</v>
      </c>
      <c r="M35" s="589"/>
    </row>
    <row r="36" spans="1:14" ht="14.25" customHeight="1">
      <c r="A36" s="102" t="s">
        <v>283</v>
      </c>
      <c r="B36" s="103">
        <v>6.5476190476190483</v>
      </c>
      <c r="C36" s="198" t="s">
        <v>421</v>
      </c>
      <c r="D36" s="107" t="s">
        <v>421</v>
      </c>
      <c r="E36" s="198" t="s">
        <v>421</v>
      </c>
      <c r="F36" s="107" t="s">
        <v>421</v>
      </c>
      <c r="G36" s="198" t="s">
        <v>421</v>
      </c>
      <c r="H36" s="107" t="s">
        <v>421</v>
      </c>
      <c r="I36" s="198" t="s">
        <v>421</v>
      </c>
      <c r="J36" s="107" t="s">
        <v>421</v>
      </c>
      <c r="K36" s="198" t="s">
        <v>421</v>
      </c>
      <c r="L36" s="107" t="s">
        <v>421</v>
      </c>
      <c r="M36" s="589"/>
    </row>
    <row r="37" spans="1:14" ht="14.25" customHeight="1">
      <c r="A37" s="190" t="s">
        <v>295</v>
      </c>
      <c r="B37" s="191">
        <v>7.7679596085424798</v>
      </c>
      <c r="C37" s="199">
        <v>8.3353270678713791</v>
      </c>
      <c r="D37" s="193">
        <v>8.7219865290861733</v>
      </c>
      <c r="E37" s="199">
        <v>8.4780627669966524</v>
      </c>
      <c r="F37" s="192">
        <v>8.2502601233363322</v>
      </c>
      <c r="G37" s="199">
        <v>7.938162638497305</v>
      </c>
      <c r="H37" s="192">
        <v>7.9438557340301195</v>
      </c>
      <c r="I37" s="203">
        <v>8.4419245674627046</v>
      </c>
      <c r="J37" s="192">
        <v>8.2862830423133751</v>
      </c>
      <c r="K37" s="199">
        <v>8.4282626502675679</v>
      </c>
      <c r="L37" s="588">
        <v>8</v>
      </c>
      <c r="M37" s="589"/>
    </row>
    <row r="38" spans="1:14" ht="20.25" customHeight="1">
      <c r="A38" s="231" t="s">
        <v>356</v>
      </c>
      <c r="B38" s="10"/>
      <c r="C38" s="10"/>
      <c r="D38" s="114"/>
      <c r="E38" s="115"/>
      <c r="F38" s="116"/>
      <c r="G38" s="116"/>
      <c r="H38" s="117"/>
      <c r="I38" s="117"/>
      <c r="J38" s="118"/>
      <c r="K38" s="117"/>
      <c r="M38" s="589"/>
    </row>
    <row r="39" spans="1:14" s="110" customFormat="1" ht="14.25" customHeight="1">
      <c r="A39" s="95"/>
      <c r="B39" s="108"/>
      <c r="C39" s="108"/>
      <c r="D39" s="119"/>
      <c r="E39" s="119"/>
      <c r="F39" s="119"/>
      <c r="G39" s="119"/>
      <c r="H39" s="108"/>
      <c r="I39" s="119"/>
      <c r="J39" s="119"/>
      <c r="K39" s="108"/>
      <c r="L39" s="95"/>
      <c r="M39" s="589"/>
      <c r="N39" s="445"/>
    </row>
    <row r="40" spans="1:14" s="110" customFormat="1">
      <c r="A40" s="95"/>
      <c r="B40" s="108"/>
      <c r="C40" s="108"/>
      <c r="D40" s="119"/>
      <c r="E40" s="119"/>
      <c r="F40" s="119"/>
      <c r="G40" s="119"/>
      <c r="H40" s="119"/>
      <c r="I40" s="119"/>
      <c r="J40" s="119"/>
      <c r="K40" s="108"/>
      <c r="L40" s="95"/>
      <c r="M40" s="95"/>
      <c r="N40" s="95"/>
    </row>
    <row r="41" spans="1:14" s="110" customFormat="1">
      <c r="A41" s="95"/>
      <c r="B41" s="108"/>
      <c r="C41" s="108"/>
      <c r="D41" s="119"/>
      <c r="E41" s="119"/>
      <c r="F41" s="119"/>
      <c r="G41" s="119"/>
      <c r="H41" s="119"/>
      <c r="I41" s="119"/>
      <c r="J41" s="119"/>
      <c r="K41" s="108"/>
      <c r="L41" s="95"/>
      <c r="M41" s="95"/>
      <c r="N41" s="95"/>
    </row>
    <row r="42" spans="1:14" s="110" customFormat="1">
      <c r="A42" s="95"/>
      <c r="B42" s="108"/>
      <c r="C42" s="108"/>
      <c r="D42" s="119"/>
      <c r="E42" s="119"/>
      <c r="F42" s="119"/>
      <c r="G42" s="119"/>
      <c r="H42" s="119"/>
      <c r="I42" s="119"/>
      <c r="J42" s="119"/>
      <c r="K42" s="108"/>
      <c r="L42" s="95"/>
      <c r="M42" s="95"/>
      <c r="N42" s="95"/>
    </row>
    <row r="43" spans="1:14">
      <c r="H43" s="119"/>
    </row>
  </sheetData>
  <mergeCells count="5">
    <mergeCell ref="A1:B1"/>
    <mergeCell ref="B3:L3"/>
    <mergeCell ref="A3:A5"/>
    <mergeCell ref="B5:L5"/>
    <mergeCell ref="A2:L2"/>
  </mergeCells>
  <hyperlinks>
    <hyperlink ref="A1:B1" location="Inhalt!A1" display="Zurück zum Inhalt"/>
  </hyperlinks>
  <pageMargins left="0.75" right="0.75" top="0.65" bottom="0.84" header="0.5" footer="0.5"/>
  <pageSetup paperSize="9" scale="65" orientation="landscape" r:id="rId1"/>
  <headerFooter alignWithMargins="0">
    <oddFooter>&amp;L&amp;F ; &amp;A&amp;R&amp;D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S26"/>
  <sheetViews>
    <sheetView zoomScaleNormal="100" workbookViewId="0">
      <selection sqref="A1:B1"/>
    </sheetView>
  </sheetViews>
  <sheetFormatPr baseColWidth="10" defaultRowHeight="15"/>
  <cols>
    <col min="1" max="1" width="9.7109375" customWidth="1"/>
    <col min="2" max="4" width="25" customWidth="1"/>
  </cols>
  <sheetData>
    <row r="1" spans="1:9" ht="24.75" customHeight="1">
      <c r="A1" s="695" t="s">
        <v>448</v>
      </c>
      <c r="B1" s="695"/>
    </row>
    <row r="2" spans="1:9" ht="35.25" customHeight="1">
      <c r="A2" s="741" t="s">
        <v>454</v>
      </c>
      <c r="B2" s="741"/>
      <c r="C2" s="741"/>
      <c r="D2" s="741"/>
      <c r="E2" s="120"/>
      <c r="F2" s="120"/>
      <c r="G2" s="120"/>
      <c r="H2" s="120"/>
      <c r="I2" s="120"/>
    </row>
    <row r="3" spans="1:9" ht="32.25" customHeight="1">
      <c r="A3" s="742" t="s">
        <v>44</v>
      </c>
      <c r="B3" s="744" t="s">
        <v>357</v>
      </c>
      <c r="C3" s="745"/>
      <c r="D3" s="745"/>
      <c r="E3" s="121"/>
      <c r="F3" s="121"/>
    </row>
    <row r="4" spans="1:9">
      <c r="A4" s="743"/>
      <c r="B4" s="744" t="s">
        <v>358</v>
      </c>
      <c r="C4" s="746"/>
      <c r="D4" s="747" t="s">
        <v>742</v>
      </c>
      <c r="E4" s="122"/>
    </row>
    <row r="5" spans="1:9" ht="36">
      <c r="A5" s="743"/>
      <c r="B5" s="226" t="s">
        <v>359</v>
      </c>
      <c r="C5" s="227" t="s">
        <v>360</v>
      </c>
      <c r="D5" s="748"/>
      <c r="E5" s="122"/>
    </row>
    <row r="6" spans="1:9">
      <c r="A6" s="743"/>
      <c r="B6" s="228" t="s">
        <v>361</v>
      </c>
      <c r="C6" s="228" t="s">
        <v>361</v>
      </c>
      <c r="D6" s="229" t="s">
        <v>361</v>
      </c>
      <c r="E6" s="123"/>
    </row>
    <row r="7" spans="1:9">
      <c r="A7" s="218" t="s">
        <v>5</v>
      </c>
      <c r="B7" s="592" t="s">
        <v>346</v>
      </c>
      <c r="C7" s="593"/>
      <c r="D7" s="594" t="s">
        <v>346</v>
      </c>
    </row>
    <row r="8" spans="1:9">
      <c r="A8" s="225" t="s">
        <v>7</v>
      </c>
      <c r="B8" s="595"/>
      <c r="C8" s="596"/>
      <c r="D8" s="597" t="s">
        <v>362</v>
      </c>
    </row>
    <row r="9" spans="1:9">
      <c r="A9" s="219" t="s">
        <v>10</v>
      </c>
      <c r="B9" s="598" t="s">
        <v>346</v>
      </c>
      <c r="C9" s="599"/>
      <c r="D9" s="600" t="s">
        <v>346</v>
      </c>
    </row>
    <row r="10" spans="1:9">
      <c r="A10" s="225" t="s">
        <v>11</v>
      </c>
      <c r="B10" s="595" t="s">
        <v>346</v>
      </c>
      <c r="C10" s="596"/>
      <c r="D10" s="601" t="s">
        <v>346</v>
      </c>
    </row>
    <row r="11" spans="1:9">
      <c r="A11" s="220" t="s">
        <v>13</v>
      </c>
      <c r="B11" s="598" t="s">
        <v>346</v>
      </c>
      <c r="C11" s="599"/>
      <c r="D11" s="602" t="s">
        <v>346</v>
      </c>
    </row>
    <row r="12" spans="1:9">
      <c r="A12" s="224" t="s">
        <v>15</v>
      </c>
      <c r="B12" s="595" t="s">
        <v>363</v>
      </c>
      <c r="C12" s="596"/>
      <c r="D12" s="601" t="s">
        <v>364</v>
      </c>
    </row>
    <row r="13" spans="1:9">
      <c r="A13" s="220" t="s">
        <v>17</v>
      </c>
      <c r="B13" s="603"/>
      <c r="C13" s="604" t="s">
        <v>346</v>
      </c>
      <c r="D13" s="602" t="s">
        <v>346</v>
      </c>
    </row>
    <row r="14" spans="1:9">
      <c r="A14" s="224" t="s">
        <v>19</v>
      </c>
      <c r="B14" s="595"/>
      <c r="C14" s="596" t="s">
        <v>346</v>
      </c>
      <c r="D14" s="601" t="s">
        <v>346</v>
      </c>
    </row>
    <row r="15" spans="1:9">
      <c r="A15" s="220" t="s">
        <v>21</v>
      </c>
      <c r="B15" s="603" t="s">
        <v>346</v>
      </c>
      <c r="C15" s="604"/>
      <c r="D15" s="602" t="s">
        <v>346</v>
      </c>
    </row>
    <row r="16" spans="1:9">
      <c r="A16" s="224" t="s">
        <v>365</v>
      </c>
      <c r="B16" s="595" t="s">
        <v>346</v>
      </c>
      <c r="C16" s="596"/>
      <c r="D16" s="601" t="s">
        <v>346</v>
      </c>
    </row>
    <row r="17" spans="1:19">
      <c r="A17" s="220" t="s">
        <v>25</v>
      </c>
      <c r="B17" s="598" t="s">
        <v>346</v>
      </c>
      <c r="C17" s="599"/>
      <c r="D17" s="600" t="s">
        <v>346</v>
      </c>
    </row>
    <row r="18" spans="1:19">
      <c r="A18" s="225" t="s">
        <v>28</v>
      </c>
      <c r="B18" s="595"/>
      <c r="C18" s="596"/>
      <c r="D18" s="601" t="s">
        <v>346</v>
      </c>
    </row>
    <row r="19" spans="1:19">
      <c r="A19" s="220" t="s">
        <v>31</v>
      </c>
      <c r="B19" s="598"/>
      <c r="C19" s="599" t="s">
        <v>390</v>
      </c>
      <c r="D19" s="600" t="s">
        <v>346</v>
      </c>
    </row>
    <row r="20" spans="1:19">
      <c r="A20" s="224" t="s">
        <v>35</v>
      </c>
      <c r="B20" s="595"/>
      <c r="C20" s="596" t="s">
        <v>346</v>
      </c>
      <c r="D20" s="601" t="s">
        <v>346</v>
      </c>
    </row>
    <row r="21" spans="1:19">
      <c r="A21" s="220" t="s">
        <v>36</v>
      </c>
      <c r="B21" s="598" t="s">
        <v>346</v>
      </c>
      <c r="C21" s="599"/>
      <c r="D21" s="600" t="s">
        <v>346</v>
      </c>
    </row>
    <row r="22" spans="1:19">
      <c r="A22" s="223" t="s">
        <v>38</v>
      </c>
      <c r="B22" s="605"/>
      <c r="C22" s="606" t="s">
        <v>346</v>
      </c>
      <c r="D22" s="607" t="s">
        <v>346</v>
      </c>
      <c r="G22" s="444"/>
    </row>
    <row r="23" spans="1:19" ht="30" customHeight="1">
      <c r="A23" s="739" t="s">
        <v>366</v>
      </c>
      <c r="B23" s="739"/>
      <c r="C23" s="739"/>
      <c r="D23" s="739"/>
      <c r="E23" s="739"/>
      <c r="F23" s="739"/>
      <c r="G23" s="739"/>
      <c r="H23" s="739"/>
      <c r="I23" s="739"/>
      <c r="J23" s="739"/>
      <c r="K23" s="739"/>
      <c r="L23" s="739"/>
      <c r="M23" s="739"/>
      <c r="N23" s="739"/>
      <c r="O23" s="739"/>
      <c r="P23" s="124"/>
      <c r="Q23" s="124"/>
      <c r="R23" s="124"/>
      <c r="S23" s="124"/>
    </row>
    <row r="24" spans="1:19" ht="17.25" customHeight="1">
      <c r="A24" s="740" t="s">
        <v>367</v>
      </c>
      <c r="B24" s="740"/>
      <c r="C24" s="740"/>
      <c r="D24" s="740"/>
      <c r="E24" s="740"/>
      <c r="F24" s="740"/>
      <c r="G24" s="740"/>
      <c r="H24" s="740"/>
      <c r="I24" s="740"/>
      <c r="J24" s="740"/>
      <c r="K24" s="30"/>
      <c r="L24" s="30"/>
      <c r="M24" s="30"/>
      <c r="N24" s="30"/>
      <c r="O24" s="30"/>
    </row>
    <row r="25" spans="1:19" ht="17.25" customHeight="1">
      <c r="A25" s="740" t="s">
        <v>368</v>
      </c>
      <c r="B25" s="740"/>
      <c r="C25" s="740"/>
      <c r="D25" s="740"/>
      <c r="E25" s="740"/>
      <c r="F25" s="740"/>
      <c r="G25" s="740"/>
      <c r="H25" s="740"/>
      <c r="I25" s="740"/>
      <c r="J25" s="740"/>
      <c r="K25" s="740"/>
      <c r="L25" s="230"/>
      <c r="M25" s="30"/>
      <c r="N25" s="30"/>
      <c r="O25" s="30"/>
    </row>
    <row r="26" spans="1:19" ht="29.25" customHeight="1">
      <c r="A26" s="738" t="s">
        <v>369</v>
      </c>
      <c r="B26" s="738"/>
      <c r="C26" s="738"/>
      <c r="D26" s="738"/>
      <c r="E26" s="738"/>
      <c r="F26" s="125"/>
      <c r="G26" s="125"/>
      <c r="H26" s="125"/>
      <c r="I26" s="125"/>
      <c r="J26" s="125"/>
      <c r="K26" s="125"/>
    </row>
  </sheetData>
  <mergeCells count="10">
    <mergeCell ref="A26:E26"/>
    <mergeCell ref="A23:O23"/>
    <mergeCell ref="A24:J24"/>
    <mergeCell ref="A25:K25"/>
    <mergeCell ref="A2:D2"/>
    <mergeCell ref="A1:B1"/>
    <mergeCell ref="A3:A6"/>
    <mergeCell ref="B3:D3"/>
    <mergeCell ref="B4:C4"/>
    <mergeCell ref="D4:D5"/>
  </mergeCells>
  <hyperlinks>
    <hyperlink ref="A8" r:id="rId1"/>
    <hyperlink ref="A9" r:id="rId2"/>
    <hyperlink ref="A10" r:id="rId3"/>
    <hyperlink ref="A18" r:id="rId4"/>
    <hyperlink ref="A1:B1" location="Inhalt!A1" display="Zurück zum Inhalt"/>
  </hyperlinks>
  <pageMargins left="0.7" right="0.7" top="0.78740157499999996" bottom="0.78740157499999996" header="0.3" footer="0.3"/>
  <pageSetup paperSize="9"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AE44"/>
  <sheetViews>
    <sheetView topLeftCell="A2" workbookViewId="0">
      <selection activeCell="A2" sqref="A2:N2"/>
    </sheetView>
  </sheetViews>
  <sheetFormatPr baseColWidth="10" defaultRowHeight="14.25"/>
  <cols>
    <col min="1" max="1" width="7.5703125" style="1" customWidth="1"/>
    <col min="2" max="2" width="0" style="1" hidden="1" customWidth="1"/>
    <col min="3" max="4" width="12.28515625" style="1" hidden="1" customWidth="1"/>
    <col min="5" max="5" width="0" style="1" hidden="1" customWidth="1"/>
    <col min="6" max="7" width="12.42578125" style="1" hidden="1" customWidth="1"/>
    <col min="8" max="8" width="0" style="1" hidden="1" customWidth="1"/>
    <col min="9" max="10" width="12.7109375" style="1" hidden="1" customWidth="1"/>
    <col min="11" max="11" width="0" style="1" hidden="1" customWidth="1"/>
    <col min="12" max="13" width="12" style="1" hidden="1" customWidth="1"/>
    <col min="14" max="14" width="12.28515625" style="1" customWidth="1"/>
    <col min="15" max="15" width="18.28515625" style="1" customWidth="1"/>
    <col min="16" max="16" width="12.5703125" style="1" customWidth="1"/>
    <col min="17" max="17" width="10.7109375" style="1" customWidth="1"/>
    <col min="18" max="18" width="9.85546875" style="1" customWidth="1"/>
    <col min="19" max="19" width="11" style="1" customWidth="1"/>
    <col min="20" max="16384" width="11.42578125" style="1"/>
  </cols>
  <sheetData>
    <row r="1" spans="1:20" ht="15" hidden="1">
      <c r="A1" s="749" t="s">
        <v>43</v>
      </c>
      <c r="B1" s="750"/>
      <c r="C1" s="750"/>
      <c r="D1" s="750"/>
      <c r="E1" s="750"/>
      <c r="F1" s="750"/>
      <c r="G1" s="750"/>
      <c r="H1" s="750"/>
      <c r="I1" s="750"/>
      <c r="J1" s="750"/>
      <c r="K1" s="750"/>
      <c r="L1" s="750"/>
      <c r="M1" s="750"/>
      <c r="N1" s="750"/>
      <c r="O1" s="750"/>
      <c r="P1" s="751"/>
      <c r="Q1" s="11"/>
      <c r="R1" s="12"/>
    </row>
    <row r="2" spans="1:20" ht="24.75" customHeight="1">
      <c r="A2" s="761" t="s">
        <v>448</v>
      </c>
      <c r="B2" s="761"/>
      <c r="C2" s="761"/>
      <c r="D2" s="761"/>
      <c r="E2" s="761"/>
      <c r="F2" s="761"/>
      <c r="G2" s="761"/>
      <c r="H2" s="761"/>
      <c r="I2" s="761"/>
      <c r="J2" s="761"/>
      <c r="K2" s="761"/>
      <c r="L2" s="761"/>
      <c r="M2" s="761"/>
      <c r="N2" s="761"/>
      <c r="O2" s="13"/>
      <c r="P2" s="13"/>
      <c r="Q2" s="12"/>
      <c r="R2" s="12"/>
    </row>
    <row r="3" spans="1:20" ht="29.25" customHeight="1">
      <c r="A3" s="758" t="s">
        <v>455</v>
      </c>
      <c r="B3" s="759"/>
      <c r="C3" s="759"/>
      <c r="D3" s="759"/>
      <c r="E3" s="759"/>
      <c r="F3" s="759"/>
      <c r="G3" s="759"/>
      <c r="H3" s="759"/>
      <c r="I3" s="759"/>
      <c r="J3" s="759"/>
      <c r="K3" s="759"/>
      <c r="L3" s="759"/>
      <c r="M3" s="759"/>
      <c r="N3" s="759"/>
      <c r="O3" s="759"/>
      <c r="P3" s="759"/>
      <c r="Q3" s="759"/>
      <c r="R3" s="759"/>
      <c r="S3" s="759"/>
      <c r="T3" s="134"/>
    </row>
    <row r="4" spans="1:20" ht="48" customHeight="1">
      <c r="A4" s="754" t="s">
        <v>44</v>
      </c>
      <c r="B4" s="237" t="s">
        <v>45</v>
      </c>
      <c r="C4" s="238" t="s">
        <v>46</v>
      </c>
      <c r="D4" s="238" t="s">
        <v>47</v>
      </c>
      <c r="E4" s="238" t="s">
        <v>45</v>
      </c>
      <c r="F4" s="238" t="s">
        <v>46</v>
      </c>
      <c r="G4" s="238" t="s">
        <v>47</v>
      </c>
      <c r="H4" s="238" t="s">
        <v>45</v>
      </c>
      <c r="I4" s="238" t="s">
        <v>46</v>
      </c>
      <c r="J4" s="238" t="s">
        <v>47</v>
      </c>
      <c r="K4" s="238" t="s">
        <v>45</v>
      </c>
      <c r="L4" s="238" t="s">
        <v>46</v>
      </c>
      <c r="M4" s="238" t="s">
        <v>47</v>
      </c>
      <c r="N4" s="752" t="s">
        <v>423</v>
      </c>
      <c r="O4" s="752" t="s">
        <v>48</v>
      </c>
      <c r="P4" s="754" t="s">
        <v>49</v>
      </c>
      <c r="Q4" s="756" t="s">
        <v>422</v>
      </c>
      <c r="R4" s="757"/>
      <c r="S4" s="757"/>
    </row>
    <row r="5" spans="1:20">
      <c r="A5" s="760"/>
      <c r="B5" s="239"/>
      <c r="C5" s="239"/>
      <c r="D5" s="239"/>
      <c r="E5" s="239"/>
      <c r="F5" s="239"/>
      <c r="G5" s="239"/>
      <c r="H5" s="239"/>
      <c r="I5" s="239"/>
      <c r="J5" s="239"/>
      <c r="K5" s="239"/>
      <c r="L5" s="239"/>
      <c r="M5" s="239"/>
      <c r="N5" s="753"/>
      <c r="O5" s="753"/>
      <c r="P5" s="755"/>
      <c r="Q5" s="240" t="s">
        <v>50</v>
      </c>
      <c r="R5" s="240" t="s">
        <v>51</v>
      </c>
      <c r="S5" s="241" t="s">
        <v>52</v>
      </c>
    </row>
    <row r="6" spans="1:20">
      <c r="A6" s="755"/>
      <c r="B6" s="242"/>
      <c r="C6" s="242"/>
      <c r="D6" s="242"/>
      <c r="E6" s="242"/>
      <c r="F6" s="242"/>
      <c r="G6" s="242"/>
      <c r="H6" s="242"/>
      <c r="I6" s="242"/>
      <c r="J6" s="242"/>
      <c r="K6" s="242"/>
      <c r="L6" s="242"/>
      <c r="M6" s="242"/>
      <c r="N6" s="762" t="s">
        <v>380</v>
      </c>
      <c r="O6" s="763"/>
      <c r="P6" s="762" t="s">
        <v>391</v>
      </c>
      <c r="Q6" s="762"/>
      <c r="R6" s="762"/>
      <c r="S6" s="762"/>
    </row>
    <row r="7" spans="1:20">
      <c r="A7" s="764" t="s">
        <v>53</v>
      </c>
      <c r="B7" s="764"/>
      <c r="C7" s="764"/>
      <c r="D7" s="764"/>
      <c r="E7" s="764"/>
      <c r="F7" s="764"/>
      <c r="G7" s="764"/>
      <c r="H7" s="764"/>
      <c r="I7" s="764"/>
      <c r="J7" s="764"/>
      <c r="K7" s="764"/>
      <c r="L7" s="764"/>
      <c r="M7" s="764"/>
      <c r="N7" s="764"/>
      <c r="O7" s="764"/>
      <c r="P7" s="764"/>
      <c r="Q7" s="764"/>
      <c r="R7" s="764"/>
      <c r="S7" s="764"/>
    </row>
    <row r="8" spans="1:20">
      <c r="A8" s="131" t="s">
        <v>54</v>
      </c>
      <c r="B8" s="14">
        <f>'[7]2006-2007'!B23</f>
        <v>10.87709497206704</v>
      </c>
      <c r="C8" s="15">
        <f>'[7]2006-2007'!B23/'[7]2006-2007'!B5</f>
        <v>0.63432814309342145</v>
      </c>
      <c r="D8" s="15">
        <f>'[7]2006-2007'!D23/'[7]2006-2007'!D5</f>
        <v>1.249985451752191E-2</v>
      </c>
      <c r="E8" s="14">
        <f>'[7]2007-2008'!B23</f>
        <v>11.414788097385031</v>
      </c>
      <c r="F8" s="15">
        <f>'[7]2007-2008'!B23/'[7]2007-2008'!B5</f>
        <v>0.65873590224031664</v>
      </c>
      <c r="G8" s="15">
        <f>'[7]2007-2008'!D23/'[7]2007-2008'!D5</f>
        <v>1.2987955983828882E-2</v>
      </c>
      <c r="H8" s="14">
        <f>'[7]2008-2009'!B23</f>
        <v>11.650819672131147</v>
      </c>
      <c r="I8" s="15">
        <f>'[7]2008-2009'!B23/'[7]2008-2009'!B5</f>
        <v>0.66255982489199128</v>
      </c>
      <c r="J8" s="15">
        <f>'[7]2008-2009'!D23/'[7]2008-2009'!D5</f>
        <v>1.3842872055553034E-2</v>
      </c>
      <c r="K8" s="14">
        <f>'[7]2009-2010'!B23</f>
        <v>11.487160674981657</v>
      </c>
      <c r="L8" s="15">
        <f>'[7]2009-2010'!B23/'[7]2009-2010'!B5</f>
        <v>0.65247801529434601</v>
      </c>
      <c r="M8" s="15">
        <f>'[7]2009-2010'!D23/'[7]2009-2010'!D5</f>
        <v>1.3673070171038772E-2</v>
      </c>
      <c r="N8" s="16">
        <f>'[7]2010-2011'!B23</f>
        <v>11.944716585024493</v>
      </c>
      <c r="O8" s="245">
        <v>66.62</v>
      </c>
      <c r="P8" s="17">
        <v>1.27</v>
      </c>
      <c r="Q8" s="245">
        <v>0.84</v>
      </c>
      <c r="R8" s="245">
        <v>0.92</v>
      </c>
      <c r="S8" s="17">
        <v>0.64</v>
      </c>
    </row>
    <row r="9" spans="1:20">
      <c r="A9" s="232" t="s">
        <v>5</v>
      </c>
      <c r="B9" s="233">
        <f>'[7]2006-2007'!B24</f>
        <v>11.473372781065089</v>
      </c>
      <c r="C9" s="234">
        <f>'[7]2006-2007'!B24/'[7]2006-2007'!B6</f>
        <v>0.65029298878464725</v>
      </c>
      <c r="D9" s="234">
        <f>'[7]2006-2007'!D24/'[7]2006-2007'!D6</f>
        <v>1.9394078494376864E-2</v>
      </c>
      <c r="E9" s="233">
        <f>'[7]2007-2008'!B24</f>
        <v>12.063218390804598</v>
      </c>
      <c r="F9" s="234">
        <f>'[7]2007-2008'!B24/'[7]2007-2008'!B6</f>
        <v>0.67548418305544844</v>
      </c>
      <c r="G9" s="234">
        <f>'[7]2007-2008'!D24/'[7]2007-2008'!D6</f>
        <v>1.9301164725457572E-2</v>
      </c>
      <c r="H9" s="233">
        <f>'[7]2008-2009'!B24</f>
        <v>11.963788300835654</v>
      </c>
      <c r="I9" s="234">
        <f>'[7]2008-2009'!B24/'[7]2008-2009'!B6</f>
        <v>0.66444735845743808</v>
      </c>
      <c r="J9" s="234">
        <f>'[7]2008-2009'!D24/'[7]2008-2009'!D6</f>
        <v>1.9223560910307899E-2</v>
      </c>
      <c r="K9" s="233">
        <f>'[7]2009-2010'!B24</f>
        <v>11.609947643979057</v>
      </c>
      <c r="L9" s="234">
        <f>'[7]2009-2010'!B24/'[7]2009-2010'!B6</f>
        <v>0.64280825815911014</v>
      </c>
      <c r="M9" s="234">
        <f>'[7]2009-2010'!D24/'[7]2009-2010'!D6</f>
        <v>1.9741602067183464E-2</v>
      </c>
      <c r="N9" s="235">
        <f>'[7]2010-2011'!B24</f>
        <v>12.913043478260869</v>
      </c>
      <c r="O9" s="246">
        <v>69.23</v>
      </c>
      <c r="P9" s="236">
        <v>1.84</v>
      </c>
      <c r="Q9" s="246">
        <v>1.27</v>
      </c>
      <c r="R9" s="246"/>
      <c r="S9" s="236"/>
    </row>
    <row r="10" spans="1:20">
      <c r="A10" s="131" t="s">
        <v>7</v>
      </c>
      <c r="B10" s="14">
        <f>'[7]2006-2007'!B25</f>
        <v>10.159235668789808</v>
      </c>
      <c r="C10" s="15">
        <f>'[7]2006-2007'!B25/'[7]2006-2007'!B7</f>
        <v>0.70467585835913749</v>
      </c>
      <c r="D10" s="15">
        <f>'[7]2006-2007'!D25/'[7]2006-2007'!D7</f>
        <v>1.768018018018018E-2</v>
      </c>
      <c r="E10" s="14">
        <f>'[7]2007-2008'!B25</f>
        <v>10.891025641025641</v>
      </c>
      <c r="F10" s="15">
        <f>'[7]2007-2008'!B25/'[7]2007-2008'!B7</f>
        <v>0.73717996293661658</v>
      </c>
      <c r="G10" s="15">
        <f>'[7]2007-2008'!D25/'[7]2007-2008'!D7</f>
        <v>1.7105263157894738E-2</v>
      </c>
      <c r="H10" s="14">
        <f>'[7]2008-2009'!B25</f>
        <v>10.622857142857143</v>
      </c>
      <c r="I10" s="15">
        <f>'[7]2008-2009'!B25/'[7]2008-2009'!B7</f>
        <v>0.70966179292863463</v>
      </c>
      <c r="J10" s="15">
        <f>'[7]2008-2009'!D25/'[7]2008-2009'!D7</f>
        <v>1.838621559151082E-2</v>
      </c>
      <c r="K10" s="14">
        <f>'[7]2009-2010'!B25</f>
        <v>11.888268156424582</v>
      </c>
      <c r="L10" s="15">
        <f>'[7]2009-2010'!B25/'[7]2009-2010'!B7</f>
        <v>0.69733083574476773</v>
      </c>
      <c r="M10" s="15">
        <f>'[7]2009-2010'!D25/'[7]2009-2010'!D7</f>
        <v>1.1623376623376624E-2</v>
      </c>
      <c r="N10" s="16">
        <f>'[7]2010-2011'!B25</f>
        <v>11.571428571428571</v>
      </c>
      <c r="O10" s="245">
        <v>62.1</v>
      </c>
      <c r="P10" s="17">
        <v>0.59</v>
      </c>
      <c r="Q10" s="245">
        <v>0.37</v>
      </c>
      <c r="R10" s="245"/>
      <c r="S10" s="17"/>
    </row>
    <row r="11" spans="1:20">
      <c r="A11" s="232" t="s">
        <v>10</v>
      </c>
      <c r="B11" s="233">
        <f>'[7]2006-2007'!B26</f>
        <v>11.311111111111112</v>
      </c>
      <c r="C11" s="234">
        <f>'[7]2006-2007'!B26/'[7]2006-2007'!B8</f>
        <v>0.8251501555539561</v>
      </c>
      <c r="D11" s="234">
        <f>'[7]2006-2007'!D26/'[7]2006-2007'!D8</f>
        <v>2.2200296003946719E-2</v>
      </c>
      <c r="E11" s="233">
        <f>'[7]2007-2008'!B26</f>
        <v>11.863636363636363</v>
      </c>
      <c r="F11" s="234">
        <f>'[7]2007-2008'!B26/'[7]2007-2008'!B8</f>
        <v>0.83325604622957827</v>
      </c>
      <c r="G11" s="234">
        <f>'[7]2007-2008'!D26/'[7]2007-2008'!D8</f>
        <v>2.23463687150838E-2</v>
      </c>
      <c r="H11" s="233">
        <f>'[7]2008-2009'!B26</f>
        <v>12.023809523809524</v>
      </c>
      <c r="I11" s="234">
        <f>'[7]2008-2009'!B26/'[7]2008-2009'!B8</f>
        <v>0.84124273332074129</v>
      </c>
      <c r="J11" s="234">
        <f>'[7]2008-2009'!D26/'[7]2008-2009'!D8</f>
        <v>2.2047244094488189E-2</v>
      </c>
      <c r="K11" s="233">
        <f>'[7]2009-2010'!B26</f>
        <v>11.69047619047619</v>
      </c>
      <c r="L11" s="234">
        <f>'[7]2009-2010'!B26/'[7]2009-2010'!B8</f>
        <v>0.83929522102947363</v>
      </c>
      <c r="M11" s="234">
        <f>'[7]2009-2010'!D26/'[7]2009-2010'!D8</f>
        <v>2.278893109061313E-2</v>
      </c>
      <c r="N11" s="235">
        <f>'[7]2010-2011'!B26</f>
        <v>12.628318584070797</v>
      </c>
      <c r="O11" s="246">
        <v>86.2</v>
      </c>
      <c r="P11" s="236">
        <v>2.52</v>
      </c>
      <c r="Q11" s="246">
        <v>2.17</v>
      </c>
      <c r="R11" s="246">
        <v>2.38</v>
      </c>
      <c r="S11" s="236">
        <v>1.93</v>
      </c>
    </row>
    <row r="12" spans="1:20">
      <c r="A12" s="131" t="s">
        <v>11</v>
      </c>
      <c r="B12" s="14">
        <f>'[7]2006-2007'!B27</f>
        <v>12.285714285714286</v>
      </c>
      <c r="C12" s="15">
        <f>'[7]2006-2007'!B27/'[7]2006-2007'!B9</f>
        <v>0.72709322467442727</v>
      </c>
      <c r="D12" s="15">
        <f>'[7]2006-2007'!D27/'[7]2006-2007'!D9</f>
        <v>4.953998584571833E-3</v>
      </c>
      <c r="E12" s="14">
        <f>'[7]2007-2008'!B27</f>
        <v>13.692307692307692</v>
      </c>
      <c r="F12" s="15">
        <f>'[7]2007-2008'!B27/'[7]2007-2008'!B9</f>
        <v>0.797850960661732</v>
      </c>
      <c r="G12" s="15">
        <f>'[7]2007-2008'!D27/'[7]2007-2008'!D9</f>
        <v>4.5204812573892477E-3</v>
      </c>
      <c r="H12" s="14">
        <f>'[7]2008-2009'!B27</f>
        <v>13</v>
      </c>
      <c r="I12" s="15">
        <f>'[7]2008-2009'!B27/'[7]2008-2009'!B9</f>
        <v>0.75723692933221365</v>
      </c>
      <c r="J12" s="15">
        <f>'[7]2008-2009'!D27/'[7]2008-2009'!D9</f>
        <v>5.3110773899848257E-3</v>
      </c>
      <c r="K12" s="14">
        <f>'[7]2009-2010'!B27</f>
        <v>11.2</v>
      </c>
      <c r="L12" s="15">
        <f>'[7]2009-2010'!B27/'[7]2009-2010'!B9</f>
        <v>0.68328999269539803</v>
      </c>
      <c r="M12" s="15">
        <f>'[7]2009-2010'!D27/'[7]2009-2010'!D9</f>
        <v>4.7892720306513406E-3</v>
      </c>
      <c r="N12" s="16">
        <f>'[7]2010-2011'!B27</f>
        <v>10.25</v>
      </c>
      <c r="O12" s="245">
        <v>60.58</v>
      </c>
      <c r="P12" s="17">
        <v>0.37</v>
      </c>
      <c r="Q12" s="245">
        <v>0.23</v>
      </c>
      <c r="R12" s="245">
        <v>0.24</v>
      </c>
      <c r="S12" s="17">
        <v>0.2</v>
      </c>
    </row>
    <row r="13" spans="1:20">
      <c r="A13" s="232" t="s">
        <v>13</v>
      </c>
      <c r="B13" s="233">
        <f>'[7]2006-2007'!B28</f>
        <v>13.928571428571429</v>
      </c>
      <c r="C13" s="234">
        <f>'[7]2006-2007'!B28/'[7]2006-2007'!B10</f>
        <v>0.77957986713747085</v>
      </c>
      <c r="D13" s="234">
        <f>'[7]2006-2007'!D28/'[7]2006-2007'!D10</f>
        <v>2.0958083832335328E-2</v>
      </c>
      <c r="E13" s="233">
        <f>'[7]2007-2008'!B28</f>
        <v>14.285714285714286</v>
      </c>
      <c r="F13" s="234">
        <f>'[7]2007-2008'!B28/'[7]2007-2008'!B10</f>
        <v>0.79053691118428737</v>
      </c>
      <c r="G13" s="234">
        <f>'[7]2007-2008'!D28/'[7]2007-2008'!D10</f>
        <v>2.0679468242245199E-2</v>
      </c>
      <c r="H13" s="233">
        <f>'[7]2008-2009'!B28</f>
        <v>14.846153846153847</v>
      </c>
      <c r="I13" s="234">
        <f>'[7]2008-2009'!B28/'[7]2008-2009'!B10</f>
        <v>0.84253386232689786</v>
      </c>
      <c r="J13" s="234">
        <f>'[7]2008-2009'!D28/'[7]2008-2009'!D10</f>
        <v>1.8813314037626629E-2</v>
      </c>
      <c r="K13" s="233">
        <f>'[7]2009-2010'!B28</f>
        <v>15</v>
      </c>
      <c r="L13" s="234">
        <f>'[7]2009-2010'!B28/'[7]2009-2010'!B10</f>
        <v>0.78842019423233745</v>
      </c>
      <c r="M13" s="234">
        <f>'[7]2009-2010'!D28/'[7]2009-2010'!D10</f>
        <v>1.9746121297602257E-2</v>
      </c>
      <c r="N13" s="235">
        <f>'[7]2010-2011'!B28</f>
        <v>15.176470588235293</v>
      </c>
      <c r="O13" s="246">
        <v>75.28</v>
      </c>
      <c r="P13" s="236">
        <v>2.06</v>
      </c>
      <c r="Q13" s="246">
        <v>1.55</v>
      </c>
      <c r="R13" s="246">
        <v>1.6</v>
      </c>
      <c r="S13" s="236">
        <v>1.49</v>
      </c>
    </row>
    <row r="14" spans="1:20">
      <c r="A14" s="131" t="s">
        <v>15</v>
      </c>
      <c r="B14" s="14">
        <f>'[7]2006-2007'!B29</f>
        <v>15.3125</v>
      </c>
      <c r="C14" s="15">
        <f>'[7]2006-2007'!B29/'[7]2006-2007'!B11</f>
        <v>0.87846087704213249</v>
      </c>
      <c r="D14" s="15">
        <f>'[7]2006-2007'!D29/'[7]2006-2007'!D11</f>
        <v>9.5923261390887284E-3</v>
      </c>
      <c r="E14" s="14">
        <f>'[7]2007-2008'!B29</f>
        <v>13.75</v>
      </c>
      <c r="F14" s="15">
        <f>'[7]2007-2008'!B29/'[7]2007-2008'!B11</f>
        <v>0.65577150643669091</v>
      </c>
      <c r="G14" s="15">
        <f>'[7]2007-2008'!D29/'[7]2007-2008'!D11</f>
        <v>1.5037593984962405E-2</v>
      </c>
      <c r="H14" s="14">
        <f>'[7]2008-2009'!B29</f>
        <v>14.433333333333334</v>
      </c>
      <c r="I14" s="15">
        <f>'[7]2008-2009'!B29/'[7]2008-2009'!B11</f>
        <v>0.79004372050444305</v>
      </c>
      <c r="J14" s="15">
        <f>'[7]2008-2009'!D29/'[7]2008-2009'!D11</f>
        <v>1.2975778546712802E-2</v>
      </c>
      <c r="K14" s="14">
        <f>'[7]2009-2010'!B29</f>
        <v>12.209302325581396</v>
      </c>
      <c r="L14" s="15">
        <f>'[7]2009-2010'!B29/'[7]2009-2010'!B11</f>
        <v>0.55943018947770695</v>
      </c>
      <c r="M14" s="15">
        <f>'[7]2009-2010'!D29/'[7]2009-2010'!D11</f>
        <v>1.1826182618261826E-2</v>
      </c>
      <c r="N14" s="16">
        <f>'[7]2010-2011'!B29</f>
        <v>12.902439024390244</v>
      </c>
      <c r="O14" s="245">
        <v>65.41</v>
      </c>
      <c r="P14" s="17">
        <v>0.81</v>
      </c>
      <c r="Q14" s="245">
        <v>0.53</v>
      </c>
      <c r="R14" s="245">
        <v>0.57999999999999996</v>
      </c>
      <c r="S14" s="17">
        <v>0.47</v>
      </c>
    </row>
    <row r="15" spans="1:20">
      <c r="A15" s="232" t="s">
        <v>17</v>
      </c>
      <c r="B15" s="233">
        <f>'[7]2006-2007'!B30</f>
        <v>9.4651162790697683</v>
      </c>
      <c r="C15" s="234">
        <f>'[7]2006-2007'!B30/'[7]2006-2007'!B12</f>
        <v>0.60479899026119754</v>
      </c>
      <c r="D15" s="234">
        <f>'[7]2006-2007'!D30/'[7]2006-2007'!D12</f>
        <v>2.5769077107471033E-2</v>
      </c>
      <c r="E15" s="233">
        <f>'[7]2007-2008'!B30</f>
        <v>9.82258064516129</v>
      </c>
      <c r="F15" s="234">
        <f>'[7]2007-2008'!B30/'[7]2007-2008'!B12</f>
        <v>0.60927458426588132</v>
      </c>
      <c r="G15" s="234">
        <f>'[7]2007-2008'!D30/'[7]2007-2008'!D12</f>
        <v>2.6535416220843142E-2</v>
      </c>
      <c r="H15" s="233">
        <f>'[7]2008-2009'!B30</f>
        <v>10.4296875</v>
      </c>
      <c r="I15" s="234">
        <f>'[7]2008-2009'!B30/'[7]2008-2009'!B12</f>
        <v>0.63052207402377314</v>
      </c>
      <c r="J15" s="234">
        <f>'[7]2008-2009'!D30/'[7]2008-2009'!D12</f>
        <v>2.5447316103379723E-2</v>
      </c>
      <c r="K15" s="233">
        <f>'[7]2009-2010'!B30</f>
        <v>10.169117647058824</v>
      </c>
      <c r="L15" s="234">
        <f>'[7]2009-2010'!B30/'[7]2009-2010'!B12</f>
        <v>0.61932986234116871</v>
      </c>
      <c r="M15" s="234">
        <f>'[7]2009-2010'!D30/'[7]2009-2010'!D12</f>
        <v>2.5713745509548119E-2</v>
      </c>
      <c r="N15" s="235">
        <f>'[7]2010-2011'!B30</f>
        <v>10.085106382978724</v>
      </c>
      <c r="O15" s="246">
        <v>61.37</v>
      </c>
      <c r="P15" s="236">
        <v>2.52</v>
      </c>
      <c r="Q15" s="246">
        <v>1.55</v>
      </c>
      <c r="R15" s="246">
        <v>1.61</v>
      </c>
      <c r="S15" s="236">
        <v>1.47</v>
      </c>
    </row>
    <row r="16" spans="1:20">
      <c r="A16" s="131" t="s">
        <v>19</v>
      </c>
      <c r="B16" s="14">
        <f>'[7]2006-2007'!B31</f>
        <v>11.875</v>
      </c>
      <c r="C16" s="15">
        <f>'[7]2006-2007'!B31/'[7]2006-2007'!B13</f>
        <v>0.54868643551384788</v>
      </c>
      <c r="D16" s="15">
        <f>'[7]2006-2007'!D31/'[7]2006-2007'!D13</f>
        <v>2.6376524892845368E-3</v>
      </c>
      <c r="E16" s="14">
        <f>'[7]2007-2008'!B31</f>
        <v>13.75</v>
      </c>
      <c r="F16" s="15">
        <f>'[7]2007-2008'!B31/'[7]2007-2008'!B13</f>
        <v>0.67095375244148714</v>
      </c>
      <c r="G16" s="15">
        <f>'[7]2007-2008'!D31/'[7]2007-2008'!D13</f>
        <v>3.6182722749886929E-3</v>
      </c>
      <c r="H16" s="14">
        <f>'[7]2008-2009'!B31</f>
        <v>5.617647058823529</v>
      </c>
      <c r="I16" s="15">
        <f>'[7]2008-2009'!B31/'[7]2008-2009'!B13</f>
        <v>0.27121971266128631</v>
      </c>
      <c r="J16" s="15">
        <f>'[7]2008-2009'!D31/'[7]2008-2009'!D13</f>
        <v>1.0981912144702842E-2</v>
      </c>
      <c r="K16" s="14">
        <f>'[7]2009-2010'!B31</f>
        <v>7.1842105263157894</v>
      </c>
      <c r="L16" s="15">
        <f>'[7]2009-2010'!B31/'[7]2009-2010'!B13</f>
        <v>0.36553483592695551</v>
      </c>
      <c r="M16" s="15">
        <f>'[7]2009-2010'!D31/'[7]2009-2010'!D13</f>
        <v>1.5236567762630313E-2</v>
      </c>
      <c r="N16" s="16">
        <f>'[7]2010-2011'!B31</f>
        <v>5.1944444444444446</v>
      </c>
      <c r="O16" s="245">
        <v>26.65</v>
      </c>
      <c r="P16" s="17">
        <v>1.52</v>
      </c>
      <c r="Q16" s="245">
        <v>0.4</v>
      </c>
      <c r="R16" s="245">
        <v>0.5</v>
      </c>
      <c r="S16" s="17">
        <v>0.3</v>
      </c>
    </row>
    <row r="17" spans="1:31">
      <c r="A17" s="232" t="s">
        <v>21</v>
      </c>
      <c r="B17" s="233">
        <f>'[7]2006-2007'!B32</f>
        <v>10.012658227848101</v>
      </c>
      <c r="C17" s="234">
        <f>'[7]2006-2007'!B32/'[7]2006-2007'!B14</f>
        <v>0.63083324776874206</v>
      </c>
      <c r="D17" s="234">
        <f>'[7]2006-2007'!D32/'[7]2006-2007'!D14</f>
        <v>1.7036877291352167E-2</v>
      </c>
      <c r="E17" s="233">
        <f>'[7]2007-2008'!B32</f>
        <v>10.012658227848101</v>
      </c>
      <c r="F17" s="234">
        <f>'[7]2007-2008'!B32/'[7]2007-2008'!B14</f>
        <v>0.63083324776874206</v>
      </c>
      <c r="G17" s="234">
        <f>'[7]2007-2008'!D32/'[7]2007-2008'!D14</f>
        <v>1.7036877291352167E-2</v>
      </c>
      <c r="H17" s="233">
        <f>'[7]2008-2009'!B32</f>
        <v>14.556338028169014</v>
      </c>
      <c r="I17" s="234">
        <f>'[7]2008-2009'!B32/'[7]2008-2009'!B14</f>
        <v>0.71141430815052142</v>
      </c>
      <c r="J17" s="234">
        <f>'[7]2008-2009'!D32/'[7]2008-2009'!D14</f>
        <v>1.6906774616025716E-2</v>
      </c>
      <c r="K17" s="233">
        <f>'[7]2009-2010'!B32</f>
        <v>12.979423868312757</v>
      </c>
      <c r="L17" s="234">
        <f>'[7]2009-2010'!B32/'[7]2009-2010'!B14</f>
        <v>0.74316612140359029</v>
      </c>
      <c r="M17" s="234">
        <f>'[7]2009-2010'!D32/'[7]2009-2010'!D14</f>
        <v>1.8389586801876797E-2</v>
      </c>
      <c r="N17" s="235">
        <f>'[7]2010-2011'!B32</f>
        <v>11.6</v>
      </c>
      <c r="O17" s="246">
        <v>71.09</v>
      </c>
      <c r="P17" s="236">
        <v>1.96</v>
      </c>
      <c r="Q17" s="246">
        <v>1.39</v>
      </c>
      <c r="R17" s="246">
        <v>1.74</v>
      </c>
      <c r="S17" s="236">
        <v>0.99</v>
      </c>
    </row>
    <row r="18" spans="1:31">
      <c r="A18" s="131" t="s">
        <v>23</v>
      </c>
      <c r="B18" s="14">
        <f>'[7]2006-2007'!B33</f>
        <v>11.571428571428571</v>
      </c>
      <c r="C18" s="15">
        <f>'[7]2006-2007'!B33/'[7]2006-2007'!B15</f>
        <v>0.61201426270829351</v>
      </c>
      <c r="D18" s="15">
        <f>'[7]2006-2007'!D33/'[7]2006-2007'!D15</f>
        <v>2.7983210073955628E-3</v>
      </c>
      <c r="E18" s="14">
        <f>'[7]2007-2008'!B33</f>
        <v>11.888888888888889</v>
      </c>
      <c r="F18" s="15">
        <f>'[7]2007-2008'!B33/'[7]2007-2008'!B15</f>
        <v>0.62642146700606782</v>
      </c>
      <c r="G18" s="15">
        <f>'[7]2007-2008'!D33/'[7]2007-2008'!D15</f>
        <v>3.4584347380555913E-3</v>
      </c>
      <c r="H18" s="14">
        <f>'[7]2008-2009'!B33</f>
        <v>11.701754385964913</v>
      </c>
      <c r="I18" s="15">
        <f>'[7]2008-2009'!B33/'[7]2008-2009'!B15</f>
        <v>0.61951125648518524</v>
      </c>
      <c r="J18" s="15">
        <f>'[7]2008-2009'!D33/'[7]2008-2009'!D15</f>
        <v>3.5665123263671629E-3</v>
      </c>
      <c r="K18" s="14">
        <f>'[7]2009-2010'!B33</f>
        <v>11.403846153846153</v>
      </c>
      <c r="L18" s="15">
        <f>'[7]2009-2010'!B33/'[7]2009-2010'!B15</f>
        <v>0.59689662447771963</v>
      </c>
      <c r="M18" s="15">
        <f>'[7]2009-2010'!D33/'[7]2009-2010'!D15</f>
        <v>3.1501787120615495E-3</v>
      </c>
      <c r="N18" s="16">
        <f>'[7]2010-2011'!B33</f>
        <v>11.448979591836734</v>
      </c>
      <c r="O18" s="245">
        <v>59.67</v>
      </c>
      <c r="P18" s="17">
        <v>0.28999999999999998</v>
      </c>
      <c r="Q18" s="245">
        <v>0.17</v>
      </c>
      <c r="R18" s="245">
        <v>0.18</v>
      </c>
      <c r="S18" s="17">
        <v>0.16</v>
      </c>
    </row>
    <row r="19" spans="1:31">
      <c r="A19" s="232" t="s">
        <v>25</v>
      </c>
      <c r="B19" s="233">
        <f>'[7]2006-2007'!B34</f>
        <v>8.2696629213483153</v>
      </c>
      <c r="C19" s="234">
        <f>'[7]2006-2007'!B34/'[7]2006-2007'!B16</f>
        <v>0.53978802422120054</v>
      </c>
      <c r="D19" s="234">
        <f>'[7]2006-2007'!D34/'[7]2006-2007'!D16</f>
        <v>1.6852868774853248E-2</v>
      </c>
      <c r="E19" s="233">
        <f>'[7]2007-2008'!B34</f>
        <v>8.763440860215054</v>
      </c>
      <c r="F19" s="234">
        <f>'[7]2007-2008'!B34/'[7]2007-2008'!B16</f>
        <v>0.56700524907497085</v>
      </c>
      <c r="G19" s="234">
        <f>'[7]2007-2008'!D34/'[7]2007-2008'!D16</f>
        <v>1.7289459007250419E-2</v>
      </c>
      <c r="H19" s="233">
        <f>'[7]2008-2009'!B34</f>
        <v>8.6666666666666661</v>
      </c>
      <c r="I19" s="234">
        <f>'[7]2008-2009'!B34/'[7]2008-2009'!B16</f>
        <v>0.55018833369884301</v>
      </c>
      <c r="J19" s="234">
        <f>'[7]2008-2009'!D34/'[7]2008-2009'!D16</f>
        <v>1.8545454545454546E-2</v>
      </c>
      <c r="K19" s="233">
        <f>'[7]2009-2010'!B34</f>
        <v>9.3039215686274517</v>
      </c>
      <c r="L19" s="234">
        <f>'[7]2009-2010'!B34/'[7]2009-2010'!B16</f>
        <v>0.58635341806344299</v>
      </c>
      <c r="M19" s="234">
        <f>'[7]2009-2010'!D34/'[7]2009-2010'!D16</f>
        <v>1.795774647887324E-2</v>
      </c>
      <c r="N19" s="235">
        <f>'[7]2010-2011'!B34</f>
        <v>9.4509803921568629</v>
      </c>
      <c r="O19" s="246">
        <v>60.49</v>
      </c>
      <c r="P19" s="236">
        <v>1.78</v>
      </c>
      <c r="Q19" s="246">
        <v>1.08</v>
      </c>
      <c r="R19" s="246">
        <v>1.29</v>
      </c>
      <c r="S19" s="236">
        <v>0.81</v>
      </c>
    </row>
    <row r="20" spans="1:31">
      <c r="A20" s="131" t="s">
        <v>28</v>
      </c>
      <c r="B20" s="14">
        <f>'[7]2006-2007'!B35</f>
        <v>12.181818181818182</v>
      </c>
      <c r="C20" s="15">
        <f>'[7]2006-2007'!B35/'[7]2006-2007'!B17</f>
        <v>0.71237139622679146</v>
      </c>
      <c r="D20" s="15">
        <f>'[7]2006-2007'!D35/'[7]2006-2007'!D17</f>
        <v>1.0318949343339587E-2</v>
      </c>
      <c r="E20" s="14">
        <f>'[7]2007-2008'!B35</f>
        <v>14</v>
      </c>
      <c r="F20" s="15">
        <f>'[7]2007-2008'!B35/'[7]2007-2008'!B17</f>
        <v>0.75801873403349418</v>
      </c>
      <c r="G20" s="15">
        <f>'[7]2007-2008'!D35/'[7]2007-2008'!D17</f>
        <v>1.1795543905635648E-2</v>
      </c>
      <c r="H20" s="14">
        <f>'[7]2008-2009'!B35</f>
        <v>12.692307692307692</v>
      </c>
      <c r="I20" s="15">
        <f>'[7]2008-2009'!B35/'[7]2008-2009'!B17</f>
        <v>0.75925829152731328</v>
      </c>
      <c r="J20" s="15">
        <f>'[7]2008-2009'!D35/'[7]2008-2009'!D17</f>
        <v>8.201892744479496E-3</v>
      </c>
      <c r="K20" s="14">
        <f>'[7]2009-2010'!B35</f>
        <v>6</v>
      </c>
      <c r="L20" s="15">
        <f>'[7]2009-2010'!B35/'[7]2009-2010'!B17</f>
        <v>0.41814760610495505</v>
      </c>
      <c r="M20" s="15">
        <f>'[7]2009-2010'!D35/'[7]2009-2010'!D17</f>
        <v>1E-3</v>
      </c>
      <c r="N20" s="16">
        <f>'[7]2010-2011'!B35</f>
        <v>0</v>
      </c>
      <c r="O20" s="245">
        <f>'[7]2010-2011'!B35/'[7]2010-2011'!B17</f>
        <v>0</v>
      </c>
      <c r="P20" s="17">
        <f>'[7]2010-2011'!D35/'[7]2010-2011'!D17</f>
        <v>0</v>
      </c>
      <c r="Q20" s="245">
        <v>0</v>
      </c>
      <c r="R20" s="245">
        <f>'[7]2010-2011'!F35/'[7]2010-2011'!F17</f>
        <v>0</v>
      </c>
      <c r="S20" s="17">
        <f>'[7]2010-2011'!G35/'[7]2010-2011'!G17</f>
        <v>0</v>
      </c>
    </row>
    <row r="21" spans="1:31" ht="14.45" customHeight="1">
      <c r="A21" s="232" t="s">
        <v>31</v>
      </c>
      <c r="B21" s="233">
        <f>'[7]2006-2007'!B36</f>
        <v>13.777777777777779</v>
      </c>
      <c r="C21" s="234">
        <f>'[7]2006-2007'!B36/'[7]2006-2007'!B18</f>
        <v>0.87623528573083476</v>
      </c>
      <c r="D21" s="234">
        <f>'[7]2006-2007'!D36/'[7]2006-2007'!D18</f>
        <v>9.0794451450189155E-3</v>
      </c>
      <c r="E21" s="233">
        <f>'[7]2007-2008'!B36</f>
        <v>12.621621621621621</v>
      </c>
      <c r="F21" s="234">
        <f>'[7]2007-2008'!B36/'[7]2007-2008'!B18</f>
        <v>0.82146899392112482</v>
      </c>
      <c r="G21" s="234">
        <f>'[7]2007-2008'!D36/'[7]2007-2008'!D18</f>
        <v>1.0032537960954447E-2</v>
      </c>
      <c r="H21" s="233">
        <f>'[7]2008-2009'!B36</f>
        <v>12.344827586206897</v>
      </c>
      <c r="I21" s="234">
        <f>'[7]2008-2009'!B36/'[7]2008-2009'!B18</f>
        <v>0.85424786545756692</v>
      </c>
      <c r="J21" s="234">
        <f>'[7]2008-2009'!D36/'[7]2008-2009'!D18</f>
        <v>9.8807495741056219E-3</v>
      </c>
      <c r="K21" s="233">
        <f>'[7]2009-2010'!B36</f>
        <v>7.7941176470588234</v>
      </c>
      <c r="L21" s="234">
        <f>'[7]2009-2010'!B36/'[7]2009-2010'!B18</f>
        <v>0.61908834824178138</v>
      </c>
      <c r="M21" s="234">
        <f>'[7]2009-2010'!D36/'[7]2009-2010'!D18</f>
        <v>1.4049586776859505E-2</v>
      </c>
      <c r="N21" s="235">
        <f>'[7]2010-2011'!B36</f>
        <v>14.3</v>
      </c>
      <c r="O21" s="246">
        <v>110.44</v>
      </c>
      <c r="P21" s="236">
        <v>0.89</v>
      </c>
      <c r="Q21" s="246">
        <v>0.98</v>
      </c>
      <c r="R21" s="246">
        <v>1.05</v>
      </c>
      <c r="S21" s="236">
        <v>0.9</v>
      </c>
      <c r="U21" s="18"/>
      <c r="V21" s="18"/>
      <c r="W21" s="18"/>
      <c r="X21" s="18"/>
      <c r="Y21" s="18"/>
      <c r="Z21" s="18"/>
      <c r="AA21" s="18"/>
      <c r="AB21" s="18"/>
      <c r="AC21" s="18"/>
      <c r="AD21" s="18"/>
      <c r="AE21" s="18"/>
    </row>
    <row r="22" spans="1:31" ht="15" customHeight="1">
      <c r="A22" s="131" t="s">
        <v>35</v>
      </c>
      <c r="B22" s="14">
        <f>'[7]2006-2007'!B37</f>
        <v>13.8125</v>
      </c>
      <c r="C22" s="15">
        <f>'[7]2006-2007'!B37/'[7]2006-2007'!B19</f>
        <v>0.70079886686442594</v>
      </c>
      <c r="D22" s="15">
        <f>'[7]2006-2007'!D37/'[7]2006-2007'!D19</f>
        <v>1.9819150253932863E-3</v>
      </c>
      <c r="E22" s="14">
        <f>'[7]2007-2008'!B37</f>
        <v>17.266666666666666</v>
      </c>
      <c r="F22" s="15">
        <f>'[7]2007-2008'!B37/'[7]2007-2008'!B19</f>
        <v>0.86813975811096167</v>
      </c>
      <c r="G22" s="15">
        <f>'[7]2007-2008'!D37/'[7]2007-2008'!D19</f>
        <v>2.8636884306987398E-3</v>
      </c>
      <c r="H22" s="14">
        <f>'[7]2008-2009'!B37</f>
        <v>18.666666666666668</v>
      </c>
      <c r="I22" s="15">
        <f>'[7]2008-2009'!B37/'[7]2008-2009'!B19</f>
        <v>0.97773756940379264</v>
      </c>
      <c r="J22" s="15">
        <f>'[7]2008-2009'!D37/'[7]2008-2009'!D19</f>
        <v>2.2860045720091439E-3</v>
      </c>
      <c r="K22" s="14">
        <f>'[7]2009-2010'!B37</f>
        <v>13.25</v>
      </c>
      <c r="L22" s="15">
        <f>'[7]2009-2010'!B37/'[7]2009-2010'!B19</f>
        <v>0.7330763900918067</v>
      </c>
      <c r="M22" s="15">
        <f>'[7]2009-2010'!D37/'[7]2009-2010'!D19</f>
        <v>3.7570444583594239E-3</v>
      </c>
      <c r="N22" s="16">
        <f>'[7]2010-2011'!B37</f>
        <v>15.75</v>
      </c>
      <c r="O22" s="245">
        <v>87.54</v>
      </c>
      <c r="P22" s="17">
        <v>0.26</v>
      </c>
      <c r="Q22" s="245">
        <v>0.23</v>
      </c>
      <c r="R22" s="245">
        <v>0.27</v>
      </c>
      <c r="S22" s="17">
        <v>0.17</v>
      </c>
    </row>
    <row r="23" spans="1:31">
      <c r="A23" s="232" t="s">
        <v>36</v>
      </c>
      <c r="B23" s="233">
        <f>'[7]2006-2007'!B38</f>
        <v>11</v>
      </c>
      <c r="C23" s="234">
        <f>'[7]2006-2007'!B38/'[7]2006-2007'!B20</f>
        <v>0.67303095668396207</v>
      </c>
      <c r="D23" s="234">
        <f>'[7]2006-2007'!D38/'[7]2006-2007'!D20</f>
        <v>1.3816102906145784E-2</v>
      </c>
      <c r="E23" s="233">
        <f>'[7]2007-2008'!B38</f>
        <v>11.178571428571429</v>
      </c>
      <c r="F23" s="234">
        <f>'[7]2007-2008'!B38/'[7]2007-2008'!B20</f>
        <v>0.69531629769388581</v>
      </c>
      <c r="G23" s="234">
        <f>'[7]2007-2008'!D38/'[7]2007-2008'!D20</f>
        <v>1.2980992118683357E-2</v>
      </c>
      <c r="H23" s="233">
        <f>'[7]2008-2009'!B38</f>
        <v>12.92</v>
      </c>
      <c r="I23" s="234">
        <f>'[7]2008-2009'!B38/'[7]2008-2009'!B20</f>
        <v>0.76538269134567294</v>
      </c>
      <c r="J23" s="234">
        <f>'[7]2008-2009'!D38/'[7]2008-2009'!D20</f>
        <v>1.1111111111111112E-2</v>
      </c>
      <c r="K23" s="233">
        <f>'[7]2009-2010'!B38</f>
        <v>14.857142857142858</v>
      </c>
      <c r="L23" s="234">
        <f>'[7]2009-2010'!B38/'[7]2009-2010'!B20</f>
        <v>0.76676289642947848</v>
      </c>
      <c r="M23" s="234">
        <f>'[7]2009-2010'!D38/'[7]2009-2010'!D20</f>
        <v>9.8418277680140595E-3</v>
      </c>
      <c r="N23" s="235">
        <f>'[7]2010-2011'!B38</f>
        <v>19.03448275862069</v>
      </c>
      <c r="O23" s="246">
        <v>92.3</v>
      </c>
      <c r="P23" s="236">
        <v>0.91</v>
      </c>
      <c r="Q23" s="246">
        <v>0.84</v>
      </c>
      <c r="R23" s="246">
        <v>1.08</v>
      </c>
      <c r="S23" s="236">
        <v>0.55000000000000004</v>
      </c>
    </row>
    <row r="24" spans="1:31" ht="14.45" customHeight="1">
      <c r="A24" s="131" t="s">
        <v>38</v>
      </c>
      <c r="B24" s="19">
        <f>'[7]2006-2007'!B39</f>
        <v>13.333333333333334</v>
      </c>
      <c r="C24" s="15">
        <f>'[7]2006-2007'!B39/'[7]2006-2007'!B21</f>
        <v>0.79822298652909152</v>
      </c>
      <c r="D24" s="15">
        <f>'[7]2006-2007'!D39/'[7]2006-2007'!D21</f>
        <v>2.6929982046678637E-3</v>
      </c>
      <c r="E24" s="19">
        <f>'[7]2007-2008'!B39</f>
        <v>14.666666666666666</v>
      </c>
      <c r="F24" s="15">
        <f>'[7]2007-2008'!B39/'[7]2007-2008'!B21</f>
        <v>0.88254335260115613</v>
      </c>
      <c r="G24" s="15">
        <f>'[7]2007-2008'!D39/'[7]2007-2008'!D21</f>
        <v>2.881844380403458E-3</v>
      </c>
      <c r="H24" s="19">
        <f>'[7]2008-2009'!B39</f>
        <v>14</v>
      </c>
      <c r="I24" s="15">
        <f>'[7]2008-2009'!B39/'[7]2008-2009'!B21</f>
        <v>0.91559876270437468</v>
      </c>
      <c r="J24" s="15">
        <f>'[7]2008-2009'!D39/'[7]2008-2009'!D21</f>
        <v>3.3783783783783786E-3</v>
      </c>
      <c r="K24" s="19">
        <f>'[7]2009-2010'!B39</f>
        <v>13.4</v>
      </c>
      <c r="L24" s="15">
        <f>'[7]2009-2010'!B39/'[7]2009-2010'!B21</f>
        <v>0.83800615880507667</v>
      </c>
      <c r="M24" s="15">
        <f>'[7]2009-2010'!D39/'[7]2009-2010'!D21</f>
        <v>2.3009664058904738E-3</v>
      </c>
      <c r="N24" s="20">
        <f>'[7]2010-2011'!B39</f>
        <v>14</v>
      </c>
      <c r="O24" s="247">
        <v>83.55</v>
      </c>
      <c r="P24" s="21">
        <v>0.15</v>
      </c>
      <c r="Q24" s="247">
        <v>0.12</v>
      </c>
      <c r="R24" s="247">
        <v>0.16</v>
      </c>
      <c r="S24" s="21">
        <v>0.08</v>
      </c>
      <c r="U24" s="9"/>
      <c r="V24" s="9"/>
      <c r="W24" s="9"/>
      <c r="X24" s="9"/>
      <c r="Y24" s="9"/>
      <c r="Z24" s="9"/>
      <c r="AA24" s="9"/>
      <c r="AB24" s="9"/>
      <c r="AC24" s="9"/>
      <c r="AD24" s="9"/>
      <c r="AE24" s="9"/>
    </row>
    <row r="25" spans="1:31">
      <c r="A25" s="764" t="s">
        <v>55</v>
      </c>
      <c r="B25" s="764"/>
      <c r="C25" s="764"/>
      <c r="D25" s="764"/>
      <c r="E25" s="764"/>
      <c r="F25" s="764"/>
      <c r="G25" s="764"/>
      <c r="H25" s="764"/>
      <c r="I25" s="764"/>
      <c r="J25" s="764"/>
      <c r="K25" s="764"/>
      <c r="L25" s="764"/>
      <c r="M25" s="764"/>
      <c r="N25" s="764"/>
      <c r="O25" s="764"/>
      <c r="P25" s="764"/>
      <c r="Q25" s="764"/>
      <c r="R25" s="764"/>
      <c r="S25" s="764"/>
    </row>
    <row r="26" spans="1:31" ht="15" customHeight="1">
      <c r="A26" s="131" t="s">
        <v>54</v>
      </c>
      <c r="B26" s="14">
        <f>'[7]2006-2007'!B41</f>
        <v>14.862513822336897</v>
      </c>
      <c r="C26" s="15">
        <f>'[7]2006-2007'!B41/'[7]2006-2007'!B5</f>
        <v>0.8667489636556579</v>
      </c>
      <c r="D26" s="15">
        <f>'[7]2006-2007'!D41/'[7]2006-2007'!D5</f>
        <v>3.1575517044727136E-2</v>
      </c>
      <c r="E26" s="14">
        <f>'[7]2007-2008'!B41</f>
        <v>15.091109478324761</v>
      </c>
      <c r="F26" s="15">
        <f>'[7]2007-2008'!B41/'[7]2007-2008'!B5</f>
        <v>0.87089269929496216</v>
      </c>
      <c r="G26" s="15">
        <f>'[7]2007-2008'!D41/'[7]2007-2008'!D5</f>
        <v>3.1878463650119218E-2</v>
      </c>
      <c r="H26" s="14">
        <f>'[7]2008-2009'!B41</f>
        <v>15.281685236768801</v>
      </c>
      <c r="I26" s="15">
        <f>'[7]2008-2009'!B41/'[7]2008-2009'!B5</f>
        <v>0.86904020313242158</v>
      </c>
      <c r="J26" s="15">
        <f>'[7]2008-2009'!D41/'[7]2008-2009'!D5</f>
        <v>3.258748241274452E-2</v>
      </c>
      <c r="K26" s="14">
        <f>'[7]2009-2010'!B41</f>
        <v>15.477632484514796</v>
      </c>
      <c r="L26" s="15">
        <f>'[7]2009-2010'!B41/'[7]2009-2010'!B5</f>
        <v>0.87913934615245004</v>
      </c>
      <c r="M26" s="15">
        <f>'[7]2009-2010'!D41/'[7]2009-2010'!D5</f>
        <v>2.91518282590159E-2</v>
      </c>
      <c r="N26" s="22">
        <f>'[7]2010-2011'!B41</f>
        <v>15.846008799497172</v>
      </c>
      <c r="O26" s="248">
        <v>88.38</v>
      </c>
      <c r="P26" s="23">
        <v>2.82</v>
      </c>
      <c r="Q26" s="248">
        <v>2.5</v>
      </c>
      <c r="R26" s="248">
        <v>4.1500000000000004</v>
      </c>
      <c r="S26" s="23">
        <v>1.23</v>
      </c>
    </row>
    <row r="27" spans="1:31">
      <c r="A27" s="232" t="s">
        <v>5</v>
      </c>
      <c r="B27" s="233">
        <f>'[7]2006-2007'!B42</f>
        <v>14.897689768976898</v>
      </c>
      <c r="C27" s="234">
        <f>'[7]2006-2007'!B42/'[7]2006-2007'!B6</f>
        <v>0.84437796894760264</v>
      </c>
      <c r="D27" s="234">
        <f>'[7]2006-2007'!D42/'[7]2006-2007'!D6</f>
        <v>3.4771631856782191E-2</v>
      </c>
      <c r="E27" s="233">
        <f>'[7]2007-2008'!B42</f>
        <v>14.723577235772357</v>
      </c>
      <c r="F27" s="234">
        <f>'[7]2007-2008'!B42/'[7]2007-2008'!B6</f>
        <v>0.82445191810011953</v>
      </c>
      <c r="G27" s="234">
        <f>'[7]2007-2008'!D42/'[7]2007-2008'!D6</f>
        <v>3.4109816971713808E-2</v>
      </c>
      <c r="H27" s="233">
        <f>'[7]2008-2009'!B42</f>
        <v>14.58161648177496</v>
      </c>
      <c r="I27" s="234">
        <f>'[7]2008-2009'!B42/'[7]2008-2009'!B6</f>
        <v>0.80983684345852802</v>
      </c>
      <c r="J27" s="234">
        <f>'[7]2008-2009'!D42/'[7]2008-2009'!D6</f>
        <v>3.3788487282463184E-2</v>
      </c>
      <c r="K27" s="233">
        <f>'[7]2009-2010'!B42</f>
        <v>14.681747269890796</v>
      </c>
      <c r="L27" s="234">
        <f>'[7]2009-2010'!B42/'[7]2009-2010'!B6</f>
        <v>0.81288466397047932</v>
      </c>
      <c r="M27" s="234">
        <f>'[7]2009-2010'!D42/'[7]2009-2010'!D6</f>
        <v>3.3126614987080104E-2</v>
      </c>
      <c r="N27" s="243">
        <f>'[7]2010-2011'!B42</f>
        <v>15.835802469135803</v>
      </c>
      <c r="O27" s="249">
        <v>84.9</v>
      </c>
      <c r="P27" s="244">
        <v>3.08</v>
      </c>
      <c r="Q27" s="249">
        <v>2.61</v>
      </c>
      <c r="R27" s="249"/>
      <c r="S27" s="244"/>
    </row>
    <row r="28" spans="1:31">
      <c r="A28" s="131" t="s">
        <v>7</v>
      </c>
      <c r="B28" s="14">
        <f>'[7]2006-2007'!B43</f>
        <v>13.132352941176471</v>
      </c>
      <c r="C28" s="15">
        <f>'[7]2006-2007'!B43/'[7]2006-2007'!B7</f>
        <v>0.91090042428369389</v>
      </c>
      <c r="D28" s="15">
        <f>'[7]2006-2007'!D43/'[7]2006-2007'!D7</f>
        <v>4.5945945945945948E-2</v>
      </c>
      <c r="E28" s="14">
        <f>'[7]2007-2008'!B43</f>
        <v>13.560283687943262</v>
      </c>
      <c r="F28" s="15">
        <f>'[7]2007-2008'!B43/'[7]2007-2008'!B7</f>
        <v>0.91785381432144264</v>
      </c>
      <c r="G28" s="15">
        <f>'[7]2007-2008'!D43/'[7]2007-2008'!D7</f>
        <v>4.638157894736842E-2</v>
      </c>
      <c r="H28" s="14">
        <f>'[7]2008-2009'!B43</f>
        <v>13.668888888888889</v>
      </c>
      <c r="I28" s="15">
        <f>'[7]2008-2009'!B43/'[7]2008-2009'!B7</f>
        <v>0.91315246602499012</v>
      </c>
      <c r="J28" s="15">
        <f>'[7]2008-2009'!D43/'[7]2008-2009'!D7</f>
        <v>4.7278840092456399E-2</v>
      </c>
      <c r="K28" s="14">
        <f>'[7]2009-2010'!B43</f>
        <v>13.879912663755459</v>
      </c>
      <c r="L28" s="15">
        <f>'[7]2009-2010'!B43/'[7]2009-2010'!B7</f>
        <v>0.81415484328980037</v>
      </c>
      <c r="M28" s="15">
        <f>'[7]2009-2010'!D43/'[7]2009-2010'!D7</f>
        <v>2.974025974025974E-2</v>
      </c>
      <c r="N28" s="22">
        <f>'[7]2010-2011'!B43</f>
        <v>13.965957446808511</v>
      </c>
      <c r="O28" s="248">
        <v>74.95</v>
      </c>
      <c r="P28" s="23">
        <v>1.41</v>
      </c>
      <c r="Q28" s="248">
        <v>1.06</v>
      </c>
      <c r="R28" s="248"/>
      <c r="S28" s="23"/>
    </row>
    <row r="29" spans="1:31">
      <c r="A29" s="232" t="s">
        <v>10</v>
      </c>
      <c r="B29" s="233">
        <f>'[7]2006-2007'!B44</f>
        <v>14.006688963210703</v>
      </c>
      <c r="C29" s="234">
        <f>'[7]2006-2007'!B44/'[7]2006-2007'!B8</f>
        <v>1.0217936561012055</v>
      </c>
      <c r="D29" s="234">
        <f>'[7]2006-2007'!D44/'[7]2006-2007'!D8</f>
        <v>7.3754316724222987E-2</v>
      </c>
      <c r="E29" s="233">
        <f>'[7]2007-2008'!B44</f>
        <v>14.762237762237762</v>
      </c>
      <c r="F29" s="234">
        <f>'[7]2007-2008'!B44/'[7]2007-2008'!B8</f>
        <v>1.0368426251639491</v>
      </c>
      <c r="G29" s="234">
        <f>'[7]2007-2008'!D44/'[7]2007-2008'!D8</f>
        <v>7.2625698324022353E-2</v>
      </c>
      <c r="H29" s="233">
        <f>'[7]2008-2009'!B44</f>
        <v>14.492805755395683</v>
      </c>
      <c r="I29" s="234">
        <f>'[7]2008-2009'!B44/'[7]2008-2009'!B8</f>
        <v>1.0139854181000725</v>
      </c>
      <c r="J29" s="234">
        <f>'[7]2008-2009'!D44/'[7]2008-2009'!D8</f>
        <v>7.2965879265091863E-2</v>
      </c>
      <c r="K29" s="233">
        <f>'[7]2009-2010'!B44</f>
        <v>14.568093385214008</v>
      </c>
      <c r="L29" s="234">
        <f>'[7]2009-2010'!B44/'[7]2009-2010'!B8</f>
        <v>1.0458882049374554</v>
      </c>
      <c r="M29" s="234">
        <f>'[7]2009-2010'!D44/'[7]2009-2010'!D8</f>
        <v>6.9723277265328273E-2</v>
      </c>
      <c r="N29" s="243">
        <f>'[7]2010-2011'!B44</f>
        <v>15.272727272727273</v>
      </c>
      <c r="O29" s="249">
        <v>104.25</v>
      </c>
      <c r="P29" s="244">
        <v>7.35</v>
      </c>
      <c r="Q29" s="249">
        <v>7.66</v>
      </c>
      <c r="R29" s="249">
        <v>11.57</v>
      </c>
      <c r="S29" s="244">
        <v>3.14</v>
      </c>
    </row>
    <row r="30" spans="1:31">
      <c r="A30" s="131" t="s">
        <v>11</v>
      </c>
      <c r="B30" s="14">
        <f>'[7]2006-2007'!B45</f>
        <v>15.955056179775282</v>
      </c>
      <c r="C30" s="15">
        <f>'[7]2006-2007'!B45/'[7]2006-2007'!B9</f>
        <v>0.94425224108489769</v>
      </c>
      <c r="D30" s="15">
        <f>'[7]2006-2007'!D45/'[7]2006-2007'!D9</f>
        <v>3.149327671620665E-2</v>
      </c>
      <c r="E30" s="14">
        <f>'[7]2007-2008'!B45</f>
        <v>15.891566265060241</v>
      </c>
      <c r="F30" s="15">
        <f>'[7]2007-2008'!B45/'[7]2007-2008'!B9</f>
        <v>0.92600178844366587</v>
      </c>
      <c r="G30" s="15">
        <f>'[7]2007-2008'!D45/'[7]2007-2008'!D9</f>
        <v>2.8861534181792891E-2</v>
      </c>
      <c r="H30" s="14">
        <f>'[7]2008-2009'!B45</f>
        <v>15.290322580645162</v>
      </c>
      <c r="I30" s="15">
        <f>'[7]2008-2009'!B45/'[7]2008-2009'!B9</f>
        <v>0.89064591688205785</v>
      </c>
      <c r="J30" s="15">
        <f>'[7]2008-2009'!D45/'[7]2008-2009'!D9</f>
        <v>2.3520485584218515E-2</v>
      </c>
      <c r="K30" s="14">
        <f>'[7]2009-2010'!B45</f>
        <v>13.888888888888889</v>
      </c>
      <c r="L30" s="15">
        <f>'[7]2009-2010'!B45/'[7]2009-2010'!B9</f>
        <v>0.84733382030679338</v>
      </c>
      <c r="M30" s="15">
        <f>'[7]2009-2010'!D45/'[7]2009-2010'!D9</f>
        <v>2.1551724137931036E-2</v>
      </c>
      <c r="N30" s="22">
        <f>'[7]2010-2011'!B45</f>
        <v>14.574074074074074</v>
      </c>
      <c r="O30" s="248">
        <v>86.14</v>
      </c>
      <c r="P30" s="23">
        <v>2.5099999999999998</v>
      </c>
      <c r="Q30" s="248">
        <v>2.16</v>
      </c>
      <c r="R30" s="248">
        <v>3.04</v>
      </c>
      <c r="S30" s="23">
        <v>1.1200000000000001</v>
      </c>
    </row>
    <row r="31" spans="1:31">
      <c r="A31" s="232" t="s">
        <v>13</v>
      </c>
      <c r="B31" s="233">
        <f>'[7]2006-2007'!B46</f>
        <v>17.5</v>
      </c>
      <c r="C31" s="234">
        <f>'[7]2006-2007'!B46/'[7]2006-2007'!B10</f>
        <v>0.97947214076246336</v>
      </c>
      <c r="D31" s="234">
        <f>'[7]2006-2007'!D46/'[7]2006-2007'!D10</f>
        <v>4.4910179640718563E-2</v>
      </c>
      <c r="E31" s="233">
        <f>'[7]2007-2008'!B46</f>
        <v>18.793103448275861</v>
      </c>
      <c r="F31" s="234">
        <f>'[7]2007-2008'!B46/'[7]2007-2008'!B10</f>
        <v>1.0399649366096744</v>
      </c>
      <c r="G31" s="234">
        <f>'[7]2007-2008'!D46/'[7]2007-2008'!D10</f>
        <v>4.2836041358936483E-2</v>
      </c>
      <c r="H31" s="233">
        <f>'[7]2008-2009'!B46</f>
        <v>17.93548387096774</v>
      </c>
      <c r="I31" s="234">
        <f>'[7]2008-2009'!B46/'[7]2008-2009'!B10</f>
        <v>1.0178563859098808</v>
      </c>
      <c r="J31" s="234">
        <f>'[7]2008-2009'!D46/'[7]2008-2009'!D10</f>
        <v>4.4862518089725037E-2</v>
      </c>
      <c r="K31" s="233">
        <f>'[7]2009-2010'!B46</f>
        <v>18.911764705882351</v>
      </c>
      <c r="L31" s="234">
        <f>'[7]2009-2010'!B46/'[7]2009-2010'!B10</f>
        <v>0.99402781351253511</v>
      </c>
      <c r="M31" s="234">
        <f>'[7]2009-2010'!D46/'[7]2009-2010'!D10</f>
        <v>4.7954866008462625E-2</v>
      </c>
      <c r="N31" s="243">
        <f>'[7]2010-2011'!B46</f>
        <v>20.421052631578949</v>
      </c>
      <c r="O31" s="249">
        <v>101.3</v>
      </c>
      <c r="P31" s="244">
        <v>4.5999999999999996</v>
      </c>
      <c r="Q31" s="249">
        <v>4.66</v>
      </c>
      <c r="R31" s="249">
        <v>7.16</v>
      </c>
      <c r="S31" s="244">
        <v>1.86</v>
      </c>
    </row>
    <row r="32" spans="1:31">
      <c r="A32" s="131" t="s">
        <v>15</v>
      </c>
      <c r="B32" s="14">
        <f>'[7]2006-2007'!B47</f>
        <v>17.217821782178216</v>
      </c>
      <c r="C32" s="15">
        <f>'[7]2006-2007'!B47/'[7]2006-2007'!B11</f>
        <v>0.98776704153648376</v>
      </c>
      <c r="D32" s="15">
        <f>'[7]2006-2007'!D47/'[7]2006-2007'!D11</f>
        <v>6.05515587529976E-2</v>
      </c>
      <c r="E32" s="14">
        <f>'[7]2007-2008'!B47</f>
        <v>17.920454545454547</v>
      </c>
      <c r="F32" s="15">
        <f>'[7]2007-2008'!B47/'[7]2007-2008'!B11</f>
        <v>0.85467079805839796</v>
      </c>
      <c r="G32" s="15">
        <f>'[7]2007-2008'!D47/'[7]2007-2008'!D11</f>
        <v>6.616541353383458E-2</v>
      </c>
      <c r="H32" s="14">
        <f>'[7]2008-2009'!B47</f>
        <v>17.881944444444443</v>
      </c>
      <c r="I32" s="15">
        <f>'[7]2008-2009'!B47/'[7]2008-2009'!B11</f>
        <v>0.97881186503990603</v>
      </c>
      <c r="J32" s="15">
        <f>'[7]2008-2009'!D47/'[7]2008-2009'!D11</f>
        <v>6.228373702422145E-2</v>
      </c>
      <c r="K32" s="14">
        <f>'[7]2009-2010'!B47</f>
        <v>22.666666666666668</v>
      </c>
      <c r="L32" s="15">
        <f>'[7]2009-2010'!B47/'[7]2009-2010'!B11</f>
        <v>1.0385865866875017</v>
      </c>
      <c r="M32" s="15">
        <f>'[7]2009-2010'!D47/'[7]2009-2010'!D11</f>
        <v>8.2508250825082509E-4</v>
      </c>
      <c r="N32" s="22">
        <f>'[7]2010-2011'!B47</f>
        <v>18.357954545454547</v>
      </c>
      <c r="O32" s="248">
        <v>93.07</v>
      </c>
      <c r="P32" s="23">
        <v>3.48</v>
      </c>
      <c r="Q32" s="248">
        <v>3.24</v>
      </c>
      <c r="R32" s="248">
        <v>4.3600000000000003</v>
      </c>
      <c r="S32" s="23">
        <v>2</v>
      </c>
    </row>
    <row r="33" spans="1:21">
      <c r="A33" s="232" t="s">
        <v>17</v>
      </c>
      <c r="B33" s="233">
        <f>'[7]2006-2007'!B48</f>
        <v>13.694581280788178</v>
      </c>
      <c r="C33" s="234">
        <f>'[7]2006-2007'!B48/'[7]2006-2007'!B12</f>
        <v>0.87505200004627814</v>
      </c>
      <c r="D33" s="234">
        <f>'[7]2006-2007'!D48/'[7]2006-2007'!D12</f>
        <v>4.0551338393927286E-2</v>
      </c>
      <c r="E33" s="233">
        <f>'[7]2007-2008'!B48</f>
        <v>14.528205128205128</v>
      </c>
      <c r="F33" s="234">
        <f>'[7]2007-2008'!B48/'[7]2007-2008'!B12</f>
        <v>0.9011548450841228</v>
      </c>
      <c r="G33" s="234">
        <f>'[7]2007-2008'!D48/'[7]2007-2008'!D12</f>
        <v>4.1729081960196875E-2</v>
      </c>
      <c r="H33" s="233">
        <f>'[7]2008-2009'!B48</f>
        <v>14.990476190476191</v>
      </c>
      <c r="I33" s="234">
        <f>'[7]2008-2009'!B48/'[7]2008-2009'!B12</f>
        <v>0.90624250613674062</v>
      </c>
      <c r="J33" s="234">
        <f>'[7]2008-2009'!D48/'[7]2008-2009'!D12</f>
        <v>4.1749502982107355E-2</v>
      </c>
      <c r="K33" s="233">
        <f>'[7]2009-2010'!B48</f>
        <v>15.171171171171171</v>
      </c>
      <c r="L33" s="234">
        <f>'[7]2009-2010'!B48/'[7]2009-2010'!B12</f>
        <v>0.92396997252886603</v>
      </c>
      <c r="M33" s="234">
        <f>'[7]2009-2010'!D48/'[7]2009-2010'!D12</f>
        <v>4.1973908111174137E-2</v>
      </c>
      <c r="N33" s="243">
        <f>'[7]2010-2011'!B48</f>
        <v>15.444444444444445</v>
      </c>
      <c r="O33" s="249">
        <v>93.98</v>
      </c>
      <c r="P33" s="244">
        <v>4.3499999999999996</v>
      </c>
      <c r="Q33" s="249">
        <v>4.09</v>
      </c>
      <c r="R33" s="249">
        <v>6.11</v>
      </c>
      <c r="S33" s="244">
        <v>1.52</v>
      </c>
    </row>
    <row r="34" spans="1:21">
      <c r="A34" s="131" t="s">
        <v>19</v>
      </c>
      <c r="B34" s="14">
        <f>'[7]2006-2007'!B49</f>
        <v>17.129032258064516</v>
      </c>
      <c r="C34" s="15">
        <f>'[7]2006-2007'!B49/'[7]2006-2007'!B13</f>
        <v>0.79144990766140089</v>
      </c>
      <c r="D34" s="15">
        <f>'[7]2006-2007'!D49/'[7]2006-2007'!D13</f>
        <v>2.0441806791955161E-2</v>
      </c>
      <c r="E34" s="14">
        <f>'[7]2007-2008'!B49</f>
        <v>18.040816326530614</v>
      </c>
      <c r="F34" s="15">
        <f>'[7]2007-2008'!B49/'[7]2007-2008'!B13</f>
        <v>0.88033115719224442</v>
      </c>
      <c r="G34" s="15">
        <f>'[7]2007-2008'!D49/'[7]2007-2008'!D13</f>
        <v>1.1080958842152872E-2</v>
      </c>
      <c r="H34" s="14">
        <f>'[7]2008-2009'!B49</f>
        <v>16.03448275862069</v>
      </c>
      <c r="I34" s="15">
        <f>'[7]2008-2009'!B49/'[7]2008-2009'!B13</f>
        <v>0.77414400743364087</v>
      </c>
      <c r="J34" s="15">
        <f>'[7]2008-2009'!D49/'[7]2008-2009'!D13</f>
        <v>9.3669250645994837E-3</v>
      </c>
      <c r="K34" s="14">
        <f>'[7]2009-2010'!B49</f>
        <v>18.5</v>
      </c>
      <c r="L34" s="15">
        <f>'[7]2009-2010'!B49/'[7]2009-2010'!B13</f>
        <v>0.94128567639798433</v>
      </c>
      <c r="M34" s="15">
        <f>'[7]2009-2010'!D49/'[7]2009-2010'!D13</f>
        <v>1.0425020048115477E-2</v>
      </c>
      <c r="N34" s="22">
        <f>'[7]2010-2011'!B49</f>
        <v>18.391304347826086</v>
      </c>
      <c r="O34" s="248">
        <v>94.34</v>
      </c>
      <c r="P34" s="23">
        <v>0.97</v>
      </c>
      <c r="Q34" s="248">
        <v>0.91</v>
      </c>
      <c r="R34" s="248">
        <v>1.0900000000000001</v>
      </c>
      <c r="S34" s="23">
        <v>0.71</v>
      </c>
    </row>
    <row r="35" spans="1:21">
      <c r="A35" s="232" t="s">
        <v>21</v>
      </c>
      <c r="B35" s="233">
        <f>'[7]2006-2007'!B50</f>
        <v>14.378378378378379</v>
      </c>
      <c r="C35" s="234">
        <f>'[7]2006-2007'!B50/'[7]2006-2007'!B14</f>
        <v>0.90588921779562959</v>
      </c>
      <c r="D35" s="234">
        <f>'[7]2006-2007'!D50/'[7]2006-2007'!D14</f>
        <v>3.9896484796204446E-2</v>
      </c>
      <c r="E35" s="233">
        <f>'[7]2007-2008'!B50</f>
        <v>14.378378378378379</v>
      </c>
      <c r="F35" s="234">
        <f>'[7]2007-2008'!B50/'[7]2007-2008'!B14</f>
        <v>0.90588921779562959</v>
      </c>
      <c r="G35" s="234">
        <f>'[7]2007-2008'!D50/'[7]2007-2008'!D14</f>
        <v>3.9896484796204446E-2</v>
      </c>
      <c r="H35" s="233">
        <f>'[7]2008-2009'!B50</f>
        <v>17.320819112627987</v>
      </c>
      <c r="I35" s="234">
        <f>'[7]2008-2009'!B50/'[7]2008-2009'!B14</f>
        <v>0.84652324793260791</v>
      </c>
      <c r="J35" s="234">
        <f>'[7]2008-2009'!D50/'[7]2008-2009'!D14</f>
        <v>3.4885105369686864E-2</v>
      </c>
      <c r="K35" s="233">
        <f>'[7]2009-2010'!B50</f>
        <v>17.515686274509804</v>
      </c>
      <c r="L35" s="234">
        <f>'[7]2009-2010'!B50/'[7]2009-2010'!B14</f>
        <v>1.0029000335006155</v>
      </c>
      <c r="M35" s="234">
        <f>'[7]2009-2010'!D50/'[7]2009-2010'!D14</f>
        <v>3.8595429090358707E-2</v>
      </c>
      <c r="N35" s="243">
        <f>'[7]2010-2011'!B50</f>
        <v>15.605633802816902</v>
      </c>
      <c r="O35" s="249">
        <v>95.64</v>
      </c>
      <c r="P35" s="244">
        <v>3.97</v>
      </c>
      <c r="Q35" s="249">
        <v>3.8</v>
      </c>
      <c r="R35" s="249">
        <v>5.88</v>
      </c>
      <c r="S35" s="244">
        <v>1.37</v>
      </c>
    </row>
    <row r="36" spans="1:21">
      <c r="A36" s="131" t="s">
        <v>23</v>
      </c>
      <c r="B36" s="14">
        <f>'[7]2006-2007'!B51</f>
        <v>17.586666666666666</v>
      </c>
      <c r="C36" s="15">
        <f>'[7]2006-2007'!B51/'[7]2006-2007'!B15</f>
        <v>0.93016093622809448</v>
      </c>
      <c r="D36" s="15">
        <f>'[7]2006-2007'!D51/'[7]2006-2007'!D15</f>
        <v>2.498500899460324E-2</v>
      </c>
      <c r="E36" s="14">
        <f>'[7]2007-2008'!B51</f>
        <v>17.61340206185567</v>
      </c>
      <c r="F36" s="15">
        <f>'[7]2007-2008'!B51/'[7]2007-2008'!B15</f>
        <v>0.92804409744857896</v>
      </c>
      <c r="G36" s="15">
        <f>'[7]2007-2008'!D51/'[7]2007-2008'!D15</f>
        <v>2.484949404380684E-2</v>
      </c>
      <c r="H36" s="14">
        <f>'[7]2008-2009'!B51</f>
        <v>17.421052631578949</v>
      </c>
      <c r="I36" s="15">
        <f>'[7]2008-2009'!B51/'[7]2008-2009'!B15</f>
        <v>0.92230086610163264</v>
      </c>
      <c r="J36" s="15">
        <f>'[7]2008-2009'!D51/'[7]2008-2009'!D15</f>
        <v>2.496558628457014E-2</v>
      </c>
      <c r="K36" s="14">
        <f>'[7]2009-2010'!B51</f>
        <v>17.917061611374407</v>
      </c>
      <c r="L36" s="15">
        <f>'[7]2009-2010'!B51/'[7]2009-2010'!B15</f>
        <v>0.93780935415213029</v>
      </c>
      <c r="M36" s="15">
        <f>'[7]2009-2010'!D51/'[7]2009-2010'!D15</f>
        <v>2.5564911855576421E-2</v>
      </c>
      <c r="N36" s="22">
        <f>'[7]2010-2011'!B51</f>
        <v>18.055555555555557</v>
      </c>
      <c r="O36" s="248">
        <v>94.1</v>
      </c>
      <c r="P36" s="23">
        <v>2.62</v>
      </c>
      <c r="Q36" s="248">
        <v>2.4700000000000002</v>
      </c>
      <c r="R36" s="248">
        <v>3.52</v>
      </c>
      <c r="S36" s="23">
        <v>1.18</v>
      </c>
    </row>
    <row r="37" spans="1:21">
      <c r="A37" s="232" t="s">
        <v>25</v>
      </c>
      <c r="B37" s="233">
        <f>'[7]2006-2007'!B52</f>
        <v>11.836065573770492</v>
      </c>
      <c r="C37" s="234">
        <f>'[7]2006-2007'!B52/'[7]2006-2007'!B16</f>
        <v>0.77257882351224838</v>
      </c>
      <c r="D37" s="234">
        <f>'[7]2006-2007'!D52/'[7]2006-2007'!D16</f>
        <v>2.3101685286877484E-2</v>
      </c>
      <c r="E37" s="233">
        <f>'[7]2007-2008'!B52</f>
        <v>12.44</v>
      </c>
      <c r="F37" s="234">
        <f>'[7]2007-2008'!B52/'[7]2007-2008'!B16</f>
        <v>0.80488308314087764</v>
      </c>
      <c r="G37" s="234">
        <f>'[7]2007-2008'!D52/'[7]2007-2008'!D16</f>
        <v>2.3238520171035507E-2</v>
      </c>
      <c r="H37" s="233">
        <f>'[7]2008-2009'!B52</f>
        <v>12.585365853658537</v>
      </c>
      <c r="I37" s="234">
        <f>'[7]2008-2009'!B52/'[7]2008-2009'!B16</f>
        <v>0.79896016938631254</v>
      </c>
      <c r="J37" s="234">
        <f>'[7]2008-2009'!D52/'[7]2008-2009'!D16</f>
        <v>2.2363636363636363E-2</v>
      </c>
      <c r="K37" s="233">
        <f>'[7]2009-2010'!B52</f>
        <v>12.203252032520325</v>
      </c>
      <c r="L37" s="234">
        <f>'[7]2009-2010'!B52/'[7]2009-2010'!B16</f>
        <v>0.7690755438960073</v>
      </c>
      <c r="M37" s="234">
        <f>'[7]2009-2010'!D52/'[7]2009-2010'!D16</f>
        <v>2.1654929577464788E-2</v>
      </c>
      <c r="N37" s="243">
        <f>'[7]2010-2011'!B52</f>
        <v>11.93984962406015</v>
      </c>
      <c r="O37" s="249">
        <v>76.42</v>
      </c>
      <c r="P37" s="244">
        <v>2.33</v>
      </c>
      <c r="Q37" s="249">
        <v>1.78</v>
      </c>
      <c r="R37" s="249">
        <v>2.73</v>
      </c>
      <c r="S37" s="244">
        <v>0.56999999999999995</v>
      </c>
    </row>
    <row r="38" spans="1:21">
      <c r="A38" s="131" t="s">
        <v>28</v>
      </c>
      <c r="B38" s="14">
        <f>'[7]2006-2007'!B53</f>
        <v>16.09090909090909</v>
      </c>
      <c r="C38" s="15">
        <f>'[7]2006-2007'!B53/'[7]2006-2007'!B17</f>
        <v>0.94096818755329914</v>
      </c>
      <c r="D38" s="15">
        <f>'[7]2006-2007'!D53/'[7]2006-2007'!D17</f>
        <v>3.095684803001876E-2</v>
      </c>
      <c r="E38" s="14">
        <f>'[7]2007-2008'!B53</f>
        <v>18.074999999999999</v>
      </c>
      <c r="F38" s="15">
        <f>'[7]2007-2008'!B53/'[7]2007-2008'!B17</f>
        <v>0.97865632983252904</v>
      </c>
      <c r="G38" s="15">
        <f>'[7]2007-2008'!D53/'[7]2007-2008'!D17</f>
        <v>2.621231979030144E-2</v>
      </c>
      <c r="H38" s="14">
        <f>'[7]2008-2009'!B53</f>
        <v>16.53846153846154</v>
      </c>
      <c r="I38" s="15">
        <f>'[7]2008-2009'!B53/'[7]2008-2009'!B17</f>
        <v>0.98933656168710526</v>
      </c>
      <c r="J38" s="15">
        <f>'[7]2008-2009'!D53/'[7]2008-2009'!D17</f>
        <v>1.6403785488958992E-2</v>
      </c>
      <c r="K38" s="14">
        <f>'[7]2009-2010'!B53</f>
        <v>8</v>
      </c>
      <c r="L38" s="15">
        <f>'[7]2009-2010'!B53/'[7]2009-2010'!B17</f>
        <v>0.5575301414732734</v>
      </c>
      <c r="M38" s="15">
        <f>'[7]2009-2010'!D53/'[7]2009-2010'!D17</f>
        <v>2E-3</v>
      </c>
      <c r="N38" s="22">
        <f>'[7]2010-2011'!B53</f>
        <v>0</v>
      </c>
      <c r="O38" s="248">
        <f>'[7]2010-2011'!B53/'[7]2010-2011'!B17</f>
        <v>0</v>
      </c>
      <c r="P38" s="23">
        <f>'[7]2010-2011'!D53/'[7]2010-2011'!D17</f>
        <v>0</v>
      </c>
      <c r="Q38" s="248">
        <f>'[7]2010-2011'!E53/'[7]2010-2011'!E17</f>
        <v>0</v>
      </c>
      <c r="R38" s="248">
        <f>'[7]2010-2011'!F53/'[7]2010-2011'!F17</f>
        <v>0</v>
      </c>
      <c r="S38" s="23">
        <f>'[7]2010-2011'!G53/'[7]2010-2011'!G17</f>
        <v>0</v>
      </c>
    </row>
    <row r="39" spans="1:21">
      <c r="A39" s="232" t="s">
        <v>31</v>
      </c>
      <c r="B39" s="233">
        <f>'[7]2006-2007'!B54</f>
        <v>14.142857142857142</v>
      </c>
      <c r="C39" s="234">
        <f>'[7]2006-2007'!B54/'[7]2006-2007'!B18</f>
        <v>0.89945350182738903</v>
      </c>
      <c r="D39" s="234">
        <f>'[7]2006-2007'!D54/'[7]2006-2007'!D18</f>
        <v>1.7654476670870115E-2</v>
      </c>
      <c r="E39" s="233">
        <f>'[7]2007-2008'!B54</f>
        <v>13.28169014084507</v>
      </c>
      <c r="F39" s="234">
        <f>'[7]2007-2008'!B54/'[7]2007-2008'!B18</f>
        <v>0.86442906978622824</v>
      </c>
      <c r="G39" s="234">
        <f>'[7]2007-2008'!D54/'[7]2007-2008'!D18</f>
        <v>1.9251626898047724E-2</v>
      </c>
      <c r="H39" s="233">
        <f>'[7]2008-2009'!B54</f>
        <v>13.117647058823529</v>
      </c>
      <c r="I39" s="234">
        <f>'[7]2008-2009'!B54/'[7]2008-2009'!B18</f>
        <v>0.90772608378476582</v>
      </c>
      <c r="J39" s="234">
        <f>'[7]2008-2009'!D54/'[7]2008-2009'!D18</f>
        <v>2.3168654173764906E-2</v>
      </c>
      <c r="K39" s="233">
        <f>'[7]2009-2010'!B54</f>
        <v>11.892307692307693</v>
      </c>
      <c r="L39" s="234">
        <f>'[7]2009-2010'!B54/'[7]2009-2010'!B18</f>
        <v>0.94460841616780833</v>
      </c>
      <c r="M39" s="234">
        <f>'[7]2009-2010'!D54/'[7]2009-2010'!D18</f>
        <v>2.6859504132231406E-2</v>
      </c>
      <c r="N39" s="243">
        <f>'[7]2010-2011'!B54</f>
        <v>11.909090909090908</v>
      </c>
      <c r="O39" s="249">
        <v>91.98</v>
      </c>
      <c r="P39" s="244">
        <v>2.93</v>
      </c>
      <c r="Q39" s="249">
        <v>2.69</v>
      </c>
      <c r="R39" s="249">
        <v>3.88</v>
      </c>
      <c r="S39" s="244">
        <v>1.32</v>
      </c>
    </row>
    <row r="40" spans="1:21">
      <c r="A40" s="131" t="s">
        <v>35</v>
      </c>
      <c r="B40" s="14">
        <f>'[7]2006-2007'!B55</f>
        <v>16.333333333333332</v>
      </c>
      <c r="C40" s="15">
        <f>'[7]2006-2007'!B55/'[7]2006-2007'!B19</f>
        <v>0.82869730259684748</v>
      </c>
      <c r="D40" s="15">
        <f>'[7]2006-2007'!D55/'[7]2006-2007'!D19</f>
        <v>7.4321813452248237E-4</v>
      </c>
      <c r="E40" s="14">
        <f>'[7]2007-2008'!B55</f>
        <v>21.764705882352942</v>
      </c>
      <c r="F40" s="15">
        <f>'[7]2007-2008'!B55/'[7]2007-2008'!B19</f>
        <v>1.0942938127449098</v>
      </c>
      <c r="G40" s="15">
        <f>'[7]2007-2008'!D55/'[7]2007-2008'!D19</f>
        <v>3.2455135547919053E-3</v>
      </c>
      <c r="H40" s="14">
        <f>'[7]2008-2009'!B55</f>
        <v>35.5</v>
      </c>
      <c r="I40" s="15">
        <f>'[7]2008-2009'!B55/'[7]2008-2009'!B19</f>
        <v>1.8594473418125699</v>
      </c>
      <c r="J40" s="15">
        <f>'[7]2008-2009'!D55/'[7]2008-2009'!D19</f>
        <v>1.0160020320040639E-3</v>
      </c>
      <c r="K40" s="14">
        <f>'[7]2009-2010'!B55</f>
        <v>13.5</v>
      </c>
      <c r="L40" s="15">
        <f>'[7]2009-2010'!B55/'[7]2009-2010'!B19</f>
        <v>0.74690802009353885</v>
      </c>
      <c r="M40" s="15">
        <f>'[7]2009-2010'!D55/'[7]2009-2010'!D19</f>
        <v>1.878522229179712E-3</v>
      </c>
      <c r="N40" s="22">
        <f>'[7]2010-2011'!B55</f>
        <v>10.5</v>
      </c>
      <c r="O40" s="248">
        <v>58.36</v>
      </c>
      <c r="P40" s="23">
        <v>0.13</v>
      </c>
      <c r="Q40" s="248">
        <v>0.08</v>
      </c>
      <c r="R40" s="248">
        <v>0.12</v>
      </c>
      <c r="S40" s="23">
        <v>0.02</v>
      </c>
    </row>
    <row r="41" spans="1:21">
      <c r="A41" s="232" t="s">
        <v>36</v>
      </c>
      <c r="B41" s="233">
        <f>'[7]2006-2007'!B56</f>
        <v>15.692307692307692</v>
      </c>
      <c r="C41" s="234">
        <f>'[7]2006-2007'!B56/'[7]2006-2007'!B20</f>
        <v>0.96012807806663114</v>
      </c>
      <c r="D41" s="234">
        <f>'[7]2006-2007'!D56/'[7]2006-2007'!D20</f>
        <v>4.954740352548833E-2</v>
      </c>
      <c r="E41" s="233">
        <f>'[7]2007-2008'!B56</f>
        <v>14.564814814814815</v>
      </c>
      <c r="F41" s="234">
        <f>'[7]2007-2008'!B56/'[7]2007-2008'!B20</f>
        <v>0.90594340952637287</v>
      </c>
      <c r="G41" s="234">
        <f>'[7]2007-2008'!D56/'[7]2007-2008'!D20</f>
        <v>5.0069541029207229E-2</v>
      </c>
      <c r="H41" s="233">
        <f>'[7]2008-2009'!B56</f>
        <v>14.703703703703704</v>
      </c>
      <c r="I41" s="234">
        <f>'[7]2008-2009'!B56/'[7]2008-2009'!B20</f>
        <v>0.8710495598676532</v>
      </c>
      <c r="J41" s="234">
        <f>'[7]2008-2009'!D56/'[7]2008-2009'!D20</f>
        <v>4.8000000000000001E-2</v>
      </c>
      <c r="K41" s="233">
        <f>'[7]2009-2010'!B56</f>
        <v>16.545454545454547</v>
      </c>
      <c r="L41" s="234">
        <f>'[7]2009-2010'!B56/'[7]2009-2010'!B20</f>
        <v>0.85389504375101011</v>
      </c>
      <c r="M41" s="234">
        <f>'[7]2009-2010'!D56/'[7]2009-2010'!D20</f>
        <v>2.7065026362038665E-2</v>
      </c>
      <c r="N41" s="243">
        <f>'[7]2010-2011'!B56</f>
        <v>19.666666666666668</v>
      </c>
      <c r="O41" s="249">
        <v>95.36</v>
      </c>
      <c r="P41" s="244">
        <v>1.22</v>
      </c>
      <c r="Q41" s="249">
        <v>1.1599999999999999</v>
      </c>
      <c r="R41" s="249">
        <v>1.7</v>
      </c>
      <c r="S41" s="244">
        <v>0.53</v>
      </c>
    </row>
    <row r="42" spans="1:21">
      <c r="A42" s="132" t="s">
        <v>38</v>
      </c>
      <c r="B42" s="24">
        <f>'[7]2006-2007'!B57</f>
        <v>13.6</v>
      </c>
      <c r="C42" s="25">
        <f>'[7]2006-2007'!B57/'[7]2006-2007'!B21</f>
        <v>0.81418744625967332</v>
      </c>
      <c r="D42" s="25">
        <f>'[7]2006-2007'!D57/'[7]2006-2007'!D21</f>
        <v>8.9766606822262122E-3</v>
      </c>
      <c r="E42" s="24">
        <f>'[7]2007-2008'!B57</f>
        <v>12.45</v>
      </c>
      <c r="F42" s="25">
        <f>'[7]2007-2008'!B57/'[7]2007-2008'!B21</f>
        <v>0.74915895953757228</v>
      </c>
      <c r="G42" s="25">
        <f>'[7]2007-2008'!D57/'[7]2007-2008'!D21</f>
        <v>9.6061479346781949E-3</v>
      </c>
      <c r="H42" s="24">
        <f>'[7]2008-2009'!B57</f>
        <v>11.875</v>
      </c>
      <c r="I42" s="25">
        <f>'[7]2008-2009'!B57/'[7]2008-2009'!B21</f>
        <v>0.77662395050817501</v>
      </c>
      <c r="J42" s="25">
        <f>'[7]2008-2009'!D57/'[7]2008-2009'!D21</f>
        <v>9.0090090090090089E-3</v>
      </c>
      <c r="K42" s="24">
        <f>'[7]2009-2010'!B57</f>
        <v>9.4666666666666668</v>
      </c>
      <c r="L42" s="25">
        <f>'[7]2009-2010'!B57/'[7]2009-2010'!B21</f>
        <v>0.59202425149413374</v>
      </c>
      <c r="M42" s="25">
        <f>'[7]2009-2010'!D57/'[7]2009-2010'!D21</f>
        <v>6.9028992176714222E-3</v>
      </c>
      <c r="N42" s="26">
        <f>'[7]2010-2011'!B57</f>
        <v>10.076923076923077</v>
      </c>
      <c r="O42" s="250">
        <v>60.14</v>
      </c>
      <c r="P42" s="27">
        <v>0.47</v>
      </c>
      <c r="Q42" s="250">
        <v>0.28000000000000003</v>
      </c>
      <c r="R42" s="250">
        <v>0.44</v>
      </c>
      <c r="S42" s="27">
        <v>0.1</v>
      </c>
    </row>
    <row r="43" spans="1:21" ht="28.5" customHeight="1">
      <c r="A43" s="765" t="s">
        <v>392</v>
      </c>
      <c r="B43" s="765"/>
      <c r="C43" s="765"/>
      <c r="D43" s="765"/>
      <c r="E43" s="765"/>
      <c r="F43" s="765"/>
      <c r="G43" s="765"/>
      <c r="H43" s="765"/>
      <c r="I43" s="765"/>
      <c r="J43" s="765"/>
      <c r="K43" s="765"/>
      <c r="L43" s="765"/>
      <c r="M43" s="765"/>
      <c r="N43" s="765"/>
      <c r="O43" s="765"/>
      <c r="P43" s="765"/>
      <c r="Q43" s="765"/>
      <c r="R43" s="765"/>
      <c r="S43" s="765"/>
      <c r="U43"/>
    </row>
    <row r="44" spans="1:21" ht="30.75" customHeight="1">
      <c r="A44" s="699" t="s">
        <v>56</v>
      </c>
      <c r="B44" s="699"/>
      <c r="C44" s="699"/>
      <c r="D44" s="699"/>
      <c r="E44" s="699"/>
      <c r="F44" s="699"/>
      <c r="G44" s="699"/>
      <c r="H44" s="699"/>
      <c r="I44" s="699"/>
      <c r="J44" s="699"/>
      <c r="K44" s="699"/>
      <c r="L44" s="699"/>
      <c r="M44" s="699"/>
      <c r="N44" s="699"/>
      <c r="O44" s="699"/>
      <c r="P44" s="699"/>
      <c r="Q44" s="699"/>
      <c r="R44" s="699"/>
      <c r="S44" s="699"/>
    </row>
  </sheetData>
  <mergeCells count="14">
    <mergeCell ref="A7:S7"/>
    <mergeCell ref="A25:S25"/>
    <mergeCell ref="A43:S43"/>
    <mergeCell ref="A44:S44"/>
    <mergeCell ref="P6:S6"/>
    <mergeCell ref="A1:P1"/>
    <mergeCell ref="N4:N5"/>
    <mergeCell ref="O4:O5"/>
    <mergeCell ref="P4:P5"/>
    <mergeCell ref="Q4:S4"/>
    <mergeCell ref="A3:S3"/>
    <mergeCell ref="A4:A6"/>
    <mergeCell ref="A2:N2"/>
    <mergeCell ref="N6:O6"/>
  </mergeCells>
  <hyperlinks>
    <hyperlink ref="A2:N2" location="Inhalt!A1" display="Zurück zum Inhalt"/>
  </hyperlinks>
  <pageMargins left="0.43307086614173229" right="0.23622047244094491" top="0.74803149606299213" bottom="0.35433070866141736" header="0.31496062992125984" footer="0.31496062992125984"/>
  <pageSetup paperSize="8" scale="9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IV46"/>
  <sheetViews>
    <sheetView zoomScaleNormal="100" workbookViewId="0">
      <selection sqref="A1:B1"/>
    </sheetView>
  </sheetViews>
  <sheetFormatPr baseColWidth="10" defaultColWidth="8.85546875" defaultRowHeight="12.75"/>
  <cols>
    <col min="1" max="1" width="13" style="36" customWidth="1"/>
    <col min="2" max="2" width="5.42578125" style="36" bestFit="1" customWidth="1"/>
    <col min="3" max="3" width="6" style="36" customWidth="1"/>
    <col min="4" max="4" width="5.42578125" style="36" bestFit="1" customWidth="1"/>
    <col min="5" max="5" width="5.5703125" style="36" bestFit="1" customWidth="1"/>
    <col min="6" max="6" width="5.42578125" style="36" bestFit="1" customWidth="1"/>
    <col min="7" max="7" width="5.5703125" style="36" bestFit="1" customWidth="1"/>
    <col min="8" max="8" width="5.42578125" style="36" customWidth="1"/>
    <col min="9" max="9" width="5.5703125" style="36" bestFit="1" customWidth="1"/>
    <col min="10" max="10" width="5.42578125" style="36" bestFit="1" customWidth="1"/>
    <col min="11" max="11" width="5.5703125" style="36" bestFit="1" customWidth="1"/>
    <col min="12" max="12" width="6.140625" style="36" customWidth="1"/>
    <col min="13" max="13" width="6.42578125" style="36" customWidth="1"/>
    <col min="14" max="14" width="6.42578125" style="36" bestFit="1" customWidth="1"/>
    <col min="15" max="15" width="5.5703125" style="36" bestFit="1" customWidth="1"/>
    <col min="16" max="16384" width="8.85546875" style="36"/>
  </cols>
  <sheetData>
    <row r="1" spans="1:256" ht="24.75" customHeight="1">
      <c r="A1" s="695" t="s">
        <v>448</v>
      </c>
      <c r="B1" s="695"/>
    </row>
    <row r="2" spans="1:256" ht="27" customHeight="1">
      <c r="A2" s="767" t="s">
        <v>456</v>
      </c>
      <c r="B2" s="767"/>
      <c r="C2" s="767"/>
      <c r="D2" s="767"/>
      <c r="E2" s="767"/>
      <c r="F2" s="767"/>
      <c r="G2" s="767"/>
      <c r="H2" s="767"/>
      <c r="I2" s="767"/>
      <c r="J2" s="767"/>
      <c r="K2" s="767"/>
      <c r="L2" s="767"/>
      <c r="M2" s="767"/>
      <c r="N2" s="767"/>
      <c r="O2" s="767"/>
      <c r="P2" s="251"/>
      <c r="Q2" s="251"/>
      <c r="R2" s="251"/>
      <c r="S2" s="251"/>
      <c r="T2" s="251"/>
      <c r="U2" s="251"/>
    </row>
    <row r="3" spans="1:256" ht="125.25" customHeight="1">
      <c r="A3" s="770" t="s">
        <v>743</v>
      </c>
      <c r="B3" s="769" t="s">
        <v>75</v>
      </c>
      <c r="C3" s="769"/>
      <c r="D3" s="769" t="s">
        <v>76</v>
      </c>
      <c r="E3" s="769"/>
      <c r="F3" s="768" t="s">
        <v>77</v>
      </c>
      <c r="G3" s="683"/>
      <c r="H3" s="768" t="s">
        <v>78</v>
      </c>
      <c r="I3" s="683"/>
      <c r="J3" s="768" t="s">
        <v>79</v>
      </c>
      <c r="K3" s="683"/>
      <c r="L3" s="769" t="s">
        <v>80</v>
      </c>
      <c r="M3" s="769"/>
      <c r="N3" s="769" t="s">
        <v>81</v>
      </c>
      <c r="O3" s="768"/>
    </row>
    <row r="4" spans="1:256" ht="166.9" hidden="1" customHeight="1" thickBot="1">
      <c r="A4" s="771"/>
      <c r="B4" s="766" t="s">
        <v>82</v>
      </c>
      <c r="C4" s="766"/>
      <c r="D4" s="766" t="s">
        <v>83</v>
      </c>
      <c r="E4" s="766"/>
      <c r="F4" s="766" t="s">
        <v>84</v>
      </c>
      <c r="G4" s="766"/>
      <c r="H4" s="257" t="s">
        <v>85</v>
      </c>
      <c r="I4" s="257"/>
      <c r="J4" s="766" t="s">
        <v>86</v>
      </c>
      <c r="K4" s="766"/>
      <c r="L4" s="257"/>
      <c r="M4" s="257"/>
      <c r="N4" s="766" t="s">
        <v>87</v>
      </c>
      <c r="O4" s="766"/>
    </row>
    <row r="5" spans="1:256" ht="16.149999999999999" hidden="1" customHeight="1" thickBot="1">
      <c r="A5" s="771"/>
      <c r="B5" s="258" t="s">
        <v>88</v>
      </c>
      <c r="C5" s="258" t="s">
        <v>88</v>
      </c>
      <c r="D5" s="258" t="s">
        <v>88</v>
      </c>
      <c r="E5" s="258" t="s">
        <v>88</v>
      </c>
      <c r="F5" s="258" t="s">
        <v>88</v>
      </c>
      <c r="G5" s="258" t="s">
        <v>88</v>
      </c>
      <c r="H5" s="258" t="s">
        <v>88</v>
      </c>
      <c r="I5" s="258" t="s">
        <v>88</v>
      </c>
      <c r="J5" s="258" t="s">
        <v>88</v>
      </c>
      <c r="K5" s="258" t="s">
        <v>88</v>
      </c>
      <c r="L5" s="259"/>
      <c r="M5" s="259"/>
      <c r="N5" s="258" t="s">
        <v>88</v>
      </c>
      <c r="O5" s="259" t="s">
        <v>88</v>
      </c>
    </row>
    <row r="6" spans="1:256" ht="17.25" customHeight="1">
      <c r="A6" s="771"/>
      <c r="B6" s="608" t="s">
        <v>391</v>
      </c>
      <c r="C6" s="609" t="s">
        <v>424</v>
      </c>
      <c r="D6" s="610" t="s">
        <v>391</v>
      </c>
      <c r="E6" s="611" t="s">
        <v>424</v>
      </c>
      <c r="F6" s="610" t="s">
        <v>391</v>
      </c>
      <c r="G6" s="611" t="s">
        <v>424</v>
      </c>
      <c r="H6" s="610" t="s">
        <v>391</v>
      </c>
      <c r="I6" s="611" t="s">
        <v>424</v>
      </c>
      <c r="J6" s="610" t="s">
        <v>391</v>
      </c>
      <c r="K6" s="611" t="s">
        <v>424</v>
      </c>
      <c r="L6" s="610" t="s">
        <v>391</v>
      </c>
      <c r="M6" s="611" t="s">
        <v>424</v>
      </c>
      <c r="N6" s="610" t="s">
        <v>391</v>
      </c>
      <c r="O6" s="612" t="s">
        <v>424</v>
      </c>
    </row>
    <row r="7" spans="1:256" s="255" customFormat="1" ht="24">
      <c r="A7" s="136" t="s">
        <v>299</v>
      </c>
      <c r="B7" s="37">
        <v>71.72</v>
      </c>
      <c r="C7" s="39" t="s">
        <v>300</v>
      </c>
      <c r="D7" s="37">
        <v>68.45</v>
      </c>
      <c r="E7" s="253" t="s">
        <v>301</v>
      </c>
      <c r="F7" s="254">
        <v>75</v>
      </c>
      <c r="G7" s="253" t="s">
        <v>300</v>
      </c>
      <c r="H7" s="37">
        <v>42.33</v>
      </c>
      <c r="I7" s="253" t="s">
        <v>302</v>
      </c>
      <c r="J7" s="254">
        <v>68.53</v>
      </c>
      <c r="K7" s="253" t="s">
        <v>303</v>
      </c>
      <c r="L7" s="37">
        <v>83.12</v>
      </c>
      <c r="M7" s="253" t="s">
        <v>304</v>
      </c>
      <c r="N7" s="254">
        <v>94.44</v>
      </c>
      <c r="O7" s="252" t="s">
        <v>262</v>
      </c>
    </row>
    <row r="8" spans="1:256" s="46" customFormat="1">
      <c r="A8" s="260" t="s">
        <v>295</v>
      </c>
      <c r="B8" s="261">
        <v>60.6</v>
      </c>
      <c r="C8" s="262" t="s">
        <v>183</v>
      </c>
      <c r="D8" s="261">
        <v>58.3</v>
      </c>
      <c r="E8" s="262" t="s">
        <v>296</v>
      </c>
      <c r="F8" s="261">
        <v>62.84</v>
      </c>
      <c r="G8" s="262" t="s">
        <v>183</v>
      </c>
      <c r="H8" s="261">
        <v>31.03</v>
      </c>
      <c r="I8" s="262" t="s">
        <v>96</v>
      </c>
      <c r="J8" s="261">
        <v>58.94</v>
      </c>
      <c r="K8" s="262" t="s">
        <v>183</v>
      </c>
      <c r="L8" s="261">
        <v>70.92</v>
      </c>
      <c r="M8" s="262" t="s">
        <v>297</v>
      </c>
      <c r="N8" s="261">
        <v>89.86</v>
      </c>
      <c r="O8" s="263" t="s">
        <v>298</v>
      </c>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c r="AP8" s="255"/>
      <c r="AQ8" s="255"/>
      <c r="AR8" s="255"/>
      <c r="AS8" s="255"/>
      <c r="AT8" s="255"/>
      <c r="AU8" s="255"/>
      <c r="AV8" s="255"/>
      <c r="AW8" s="255"/>
      <c r="AX8" s="255"/>
      <c r="AY8" s="255"/>
      <c r="AZ8" s="255"/>
      <c r="BA8" s="255"/>
      <c r="BB8" s="255"/>
      <c r="BC8" s="255"/>
      <c r="BD8" s="255"/>
      <c r="BE8" s="255"/>
      <c r="BF8" s="255"/>
      <c r="BG8" s="255"/>
      <c r="BH8" s="255"/>
      <c r="BI8" s="255"/>
      <c r="BJ8" s="255"/>
      <c r="BK8" s="255"/>
      <c r="BL8" s="255"/>
      <c r="BM8" s="255"/>
      <c r="BN8" s="255"/>
      <c r="BO8" s="255"/>
      <c r="BP8" s="255"/>
      <c r="BQ8" s="255"/>
      <c r="BR8" s="255"/>
      <c r="BS8" s="255"/>
      <c r="BT8" s="255"/>
      <c r="BU8" s="255"/>
      <c r="BV8" s="255"/>
      <c r="BW8" s="255"/>
      <c r="BX8" s="255"/>
      <c r="BY8" s="255"/>
      <c r="BZ8" s="255"/>
      <c r="CA8" s="255"/>
      <c r="CB8" s="255"/>
      <c r="CC8" s="255"/>
      <c r="CD8" s="255"/>
      <c r="CE8" s="255"/>
      <c r="CF8" s="255"/>
      <c r="CG8" s="255"/>
      <c r="CH8" s="255"/>
      <c r="CI8" s="255"/>
      <c r="CJ8" s="255"/>
      <c r="CK8" s="255"/>
      <c r="CL8" s="255"/>
      <c r="CM8" s="255"/>
      <c r="CN8" s="255"/>
      <c r="CO8" s="255"/>
      <c r="CP8" s="255"/>
      <c r="CQ8" s="255"/>
      <c r="CR8" s="255"/>
      <c r="CS8" s="255"/>
      <c r="CT8" s="255"/>
      <c r="CU8" s="255"/>
      <c r="CV8" s="255"/>
      <c r="CW8" s="255"/>
      <c r="CX8" s="255"/>
      <c r="CY8" s="255"/>
      <c r="CZ8" s="255"/>
      <c r="DA8" s="255"/>
      <c r="DB8" s="255"/>
      <c r="DC8" s="255"/>
      <c r="DD8" s="255"/>
      <c r="DE8" s="255"/>
      <c r="DF8" s="255"/>
      <c r="DG8" s="255"/>
      <c r="DH8" s="255"/>
      <c r="DI8" s="255"/>
      <c r="DJ8" s="255"/>
      <c r="DK8" s="255"/>
      <c r="DL8" s="255"/>
      <c r="DM8" s="255"/>
      <c r="DN8" s="255"/>
      <c r="DO8" s="255"/>
      <c r="DP8" s="255"/>
      <c r="DQ8" s="255"/>
      <c r="DR8" s="255"/>
      <c r="DS8" s="255"/>
      <c r="DT8" s="255"/>
      <c r="DU8" s="255"/>
      <c r="DV8" s="255"/>
      <c r="DW8" s="255"/>
      <c r="DX8" s="255"/>
      <c r="DY8" s="255"/>
      <c r="DZ8" s="255"/>
      <c r="EA8" s="255"/>
      <c r="EB8" s="255"/>
      <c r="EC8" s="255"/>
      <c r="ED8" s="255"/>
      <c r="EE8" s="255"/>
      <c r="EF8" s="255"/>
      <c r="EG8" s="255"/>
      <c r="EH8" s="255"/>
      <c r="EI8" s="255"/>
      <c r="EJ8" s="255"/>
      <c r="EK8" s="255"/>
      <c r="EL8" s="255"/>
      <c r="EM8" s="255"/>
      <c r="EN8" s="255"/>
      <c r="EO8" s="255"/>
      <c r="EP8" s="255"/>
      <c r="EQ8" s="255"/>
      <c r="ER8" s="255"/>
      <c r="ES8" s="255"/>
      <c r="ET8" s="255"/>
      <c r="EU8" s="255"/>
      <c r="EV8" s="255"/>
      <c r="EW8" s="255"/>
      <c r="EX8" s="255"/>
      <c r="EY8" s="255"/>
      <c r="EZ8" s="255"/>
      <c r="FA8" s="255"/>
      <c r="FB8" s="255"/>
      <c r="FC8" s="255"/>
      <c r="FD8" s="255"/>
      <c r="FE8" s="255"/>
      <c r="FF8" s="255"/>
      <c r="FG8" s="255"/>
      <c r="FH8" s="255"/>
      <c r="FI8" s="255"/>
      <c r="FJ8" s="255"/>
      <c r="FK8" s="255"/>
      <c r="FL8" s="255"/>
      <c r="FM8" s="255"/>
      <c r="FN8" s="255"/>
      <c r="FO8" s="255"/>
      <c r="FP8" s="255"/>
      <c r="FQ8" s="255"/>
      <c r="FR8" s="255"/>
      <c r="FS8" s="255"/>
      <c r="FT8" s="255"/>
      <c r="FU8" s="255"/>
      <c r="FV8" s="255"/>
      <c r="FW8" s="255"/>
      <c r="FX8" s="255"/>
      <c r="FY8" s="255"/>
      <c r="FZ8" s="255"/>
      <c r="GA8" s="255"/>
      <c r="GB8" s="255"/>
      <c r="GC8" s="255"/>
      <c r="GD8" s="255"/>
      <c r="GE8" s="255"/>
      <c r="GF8" s="255"/>
      <c r="GG8" s="255"/>
      <c r="GH8" s="255"/>
      <c r="GI8" s="255"/>
      <c r="GJ8" s="255"/>
      <c r="GK8" s="255"/>
      <c r="GL8" s="255"/>
      <c r="GM8" s="255"/>
      <c r="GN8" s="255"/>
      <c r="GO8" s="255"/>
      <c r="GP8" s="255"/>
      <c r="GQ8" s="255"/>
      <c r="GR8" s="255"/>
      <c r="GS8" s="255"/>
      <c r="GT8" s="255"/>
      <c r="GU8" s="255"/>
      <c r="GV8" s="255"/>
      <c r="GW8" s="255"/>
      <c r="GX8" s="255"/>
      <c r="GY8" s="255"/>
      <c r="GZ8" s="255"/>
      <c r="HA8" s="255"/>
      <c r="HB8" s="255"/>
      <c r="HC8" s="255"/>
      <c r="HD8" s="255"/>
      <c r="HE8" s="255"/>
      <c r="HF8" s="255"/>
      <c r="HG8" s="255"/>
      <c r="HH8" s="255"/>
      <c r="HI8" s="255"/>
      <c r="HJ8" s="255"/>
      <c r="HK8" s="255"/>
      <c r="HL8" s="255"/>
      <c r="HM8" s="255"/>
      <c r="HN8" s="255"/>
      <c r="HO8" s="255"/>
      <c r="HP8" s="255"/>
      <c r="HQ8" s="255"/>
      <c r="HR8" s="255"/>
      <c r="HS8" s="255"/>
      <c r="HT8" s="255"/>
      <c r="HU8" s="255"/>
      <c r="HV8" s="255"/>
      <c r="HW8" s="255"/>
      <c r="HX8" s="255"/>
      <c r="HY8" s="255"/>
      <c r="HZ8" s="255"/>
      <c r="IA8" s="255"/>
      <c r="IB8" s="255"/>
      <c r="IC8" s="255"/>
      <c r="ID8" s="255"/>
      <c r="IE8" s="255"/>
      <c r="IF8" s="255"/>
      <c r="IG8" s="255"/>
      <c r="IH8" s="255"/>
      <c r="II8" s="255"/>
      <c r="IJ8" s="255"/>
      <c r="IK8" s="255"/>
      <c r="IL8" s="255"/>
      <c r="IM8" s="255"/>
      <c r="IN8" s="255"/>
      <c r="IO8" s="255"/>
      <c r="IP8" s="255"/>
      <c r="IQ8" s="255"/>
      <c r="IR8" s="255"/>
      <c r="IS8" s="255"/>
      <c r="IT8" s="255"/>
      <c r="IU8" s="255"/>
      <c r="IV8" s="255"/>
    </row>
    <row r="9" spans="1:256" ht="16.149999999999999" customHeight="1">
      <c r="A9" s="38" t="s">
        <v>89</v>
      </c>
      <c r="B9" s="37">
        <v>89.206439315241369</v>
      </c>
      <c r="C9" s="39" t="s">
        <v>90</v>
      </c>
      <c r="D9" s="37">
        <v>78.325204131635786</v>
      </c>
      <c r="E9" s="39" t="s">
        <v>91</v>
      </c>
      <c r="F9" s="37">
        <v>65.687336120976724</v>
      </c>
      <c r="G9" s="39" t="s">
        <v>92</v>
      </c>
      <c r="H9" s="37">
        <v>35.71506624282307</v>
      </c>
      <c r="I9" s="39" t="s">
        <v>93</v>
      </c>
      <c r="J9" s="37">
        <v>73.636123125985989</v>
      </c>
      <c r="K9" s="39" t="s">
        <v>94</v>
      </c>
      <c r="L9" s="37">
        <v>82.603561760608571</v>
      </c>
      <c r="M9" s="39" t="s">
        <v>95</v>
      </c>
      <c r="N9" s="37">
        <v>98.768487993478871</v>
      </c>
      <c r="O9" s="252" t="s">
        <v>96</v>
      </c>
    </row>
    <row r="10" spans="1:256" ht="16.149999999999999" customHeight="1">
      <c r="A10" s="264" t="s">
        <v>97</v>
      </c>
      <c r="B10" s="265">
        <v>29.828794082093044</v>
      </c>
      <c r="C10" s="266" t="s">
        <v>93</v>
      </c>
      <c r="D10" s="265">
        <v>51.880113767532194</v>
      </c>
      <c r="E10" s="266" t="s">
        <v>98</v>
      </c>
      <c r="F10" s="265">
        <v>31.221911879840206</v>
      </c>
      <c r="G10" s="266" t="s">
        <v>99</v>
      </c>
      <c r="H10" s="265">
        <v>9.353990311648742</v>
      </c>
      <c r="I10" s="266" t="s">
        <v>100</v>
      </c>
      <c r="J10" s="265">
        <v>47.942224970324951</v>
      </c>
      <c r="K10" s="266" t="s">
        <v>91</v>
      </c>
      <c r="L10" s="265">
        <v>73.24931882660114</v>
      </c>
      <c r="M10" s="266" t="s">
        <v>101</v>
      </c>
      <c r="N10" s="265">
        <v>83.947808698100758</v>
      </c>
      <c r="O10" s="267" t="s">
        <v>102</v>
      </c>
    </row>
    <row r="11" spans="1:256" ht="16.149999999999999" customHeight="1">
      <c r="A11" s="38" t="s">
        <v>103</v>
      </c>
      <c r="B11" s="37">
        <v>65.275651433551232</v>
      </c>
      <c r="C11" s="39" t="s">
        <v>104</v>
      </c>
      <c r="D11" s="37">
        <v>54.360595288862854</v>
      </c>
      <c r="E11" s="39" t="s">
        <v>105</v>
      </c>
      <c r="F11" s="37">
        <v>66.651423139117171</v>
      </c>
      <c r="G11" s="39" t="s">
        <v>106</v>
      </c>
      <c r="H11" s="37">
        <v>16.514208056922364</v>
      </c>
      <c r="I11" s="39" t="s">
        <v>107</v>
      </c>
      <c r="J11" s="37">
        <v>28.058711763755205</v>
      </c>
      <c r="K11" s="39" t="s">
        <v>108</v>
      </c>
      <c r="L11" s="37">
        <v>54.591462039044373</v>
      </c>
      <c r="M11" s="39" t="s">
        <v>109</v>
      </c>
      <c r="N11" s="37">
        <v>95.771956675157952</v>
      </c>
      <c r="O11" s="252" t="s">
        <v>110</v>
      </c>
    </row>
    <row r="12" spans="1:256" ht="16.149999999999999" customHeight="1">
      <c r="A12" s="264" t="s">
        <v>111</v>
      </c>
      <c r="B12" s="265">
        <v>45.056987276485771</v>
      </c>
      <c r="C12" s="266" t="s">
        <v>112</v>
      </c>
      <c r="D12" s="265">
        <v>41.12619214039988</v>
      </c>
      <c r="E12" s="266" t="s">
        <v>113</v>
      </c>
      <c r="F12" s="265">
        <v>13.680863533545169</v>
      </c>
      <c r="G12" s="266" t="s">
        <v>114</v>
      </c>
      <c r="H12" s="265">
        <v>11.704761399064818</v>
      </c>
      <c r="I12" s="266" t="s">
        <v>115</v>
      </c>
      <c r="J12" s="265">
        <v>35.920564743251155</v>
      </c>
      <c r="K12" s="266" t="s">
        <v>116</v>
      </c>
      <c r="L12" s="265">
        <v>9.5256867187801859</v>
      </c>
      <c r="M12" s="266" t="s">
        <v>117</v>
      </c>
      <c r="N12" s="265">
        <v>68.421819887977264</v>
      </c>
      <c r="O12" s="267" t="s">
        <v>118</v>
      </c>
    </row>
    <row r="13" spans="1:256" ht="16.149999999999999" customHeight="1">
      <c r="A13" s="40" t="s">
        <v>119</v>
      </c>
      <c r="B13" s="37">
        <v>77.871571872885511</v>
      </c>
      <c r="C13" s="39" t="s">
        <v>120</v>
      </c>
      <c r="D13" s="37">
        <v>66.000969695296064</v>
      </c>
      <c r="E13" s="39" t="s">
        <v>121</v>
      </c>
      <c r="F13" s="37">
        <v>69.218701084618104</v>
      </c>
      <c r="G13" s="39" t="s">
        <v>122</v>
      </c>
      <c r="H13" s="37">
        <v>18.849745226451624</v>
      </c>
      <c r="I13" s="39" t="s">
        <v>123</v>
      </c>
      <c r="J13" s="37">
        <v>56.916053597867418</v>
      </c>
      <c r="K13" s="39" t="s">
        <v>124</v>
      </c>
      <c r="L13" s="37">
        <v>89.989252559659079</v>
      </c>
      <c r="M13" s="39" t="s">
        <v>125</v>
      </c>
      <c r="N13" s="37">
        <v>89.886862553996025</v>
      </c>
      <c r="O13" s="252" t="s">
        <v>126</v>
      </c>
    </row>
    <row r="14" spans="1:256">
      <c r="A14" s="264" t="s">
        <v>127</v>
      </c>
      <c r="B14" s="265">
        <v>86.041252440109389</v>
      </c>
      <c r="C14" s="266" t="s">
        <v>128</v>
      </c>
      <c r="D14" s="265">
        <v>52.828163808245925</v>
      </c>
      <c r="E14" s="266" t="s">
        <v>129</v>
      </c>
      <c r="F14" s="265">
        <v>80.014391022226121</v>
      </c>
      <c r="G14" s="266" t="s">
        <v>130</v>
      </c>
      <c r="H14" s="265">
        <v>11.909050551834756</v>
      </c>
      <c r="I14" s="266" t="s">
        <v>131</v>
      </c>
      <c r="J14" s="265">
        <v>60.053406113998619</v>
      </c>
      <c r="K14" s="266" t="s">
        <v>132</v>
      </c>
      <c r="L14" s="265">
        <v>73.966269701885054</v>
      </c>
      <c r="M14" s="266" t="s">
        <v>133</v>
      </c>
      <c r="N14" s="265">
        <v>97.9189297837071</v>
      </c>
      <c r="O14" s="267" t="s">
        <v>134</v>
      </c>
    </row>
    <row r="15" spans="1:256" ht="16.149999999999999" customHeight="1">
      <c r="A15" s="38" t="s">
        <v>135</v>
      </c>
      <c r="B15" s="37">
        <v>77.466652700540166</v>
      </c>
      <c r="C15" s="39" t="s">
        <v>136</v>
      </c>
      <c r="D15" s="37">
        <v>44.230871230850347</v>
      </c>
      <c r="E15" s="39" t="s">
        <v>137</v>
      </c>
      <c r="F15" s="37">
        <v>33.159953570764635</v>
      </c>
      <c r="G15" s="39" t="s">
        <v>138</v>
      </c>
      <c r="H15" s="37">
        <v>9.2432061319235057</v>
      </c>
      <c r="I15" s="39" t="s">
        <v>131</v>
      </c>
      <c r="J15" s="37">
        <v>36.53537434018412</v>
      </c>
      <c r="K15" s="39" t="s">
        <v>139</v>
      </c>
      <c r="L15" s="37">
        <v>33.690524663310519</v>
      </c>
      <c r="M15" s="39" t="s">
        <v>140</v>
      </c>
      <c r="N15" s="37">
        <v>71.107842315143841</v>
      </c>
      <c r="O15" s="252" t="s">
        <v>141</v>
      </c>
    </row>
    <row r="16" spans="1:256" ht="16.149999999999999" customHeight="1">
      <c r="A16" s="264" t="s">
        <v>142</v>
      </c>
      <c r="B16" s="267" t="s">
        <v>143</v>
      </c>
      <c r="C16" s="266" t="s">
        <v>143</v>
      </c>
      <c r="D16" s="267" t="s">
        <v>143</v>
      </c>
      <c r="E16" s="266" t="s">
        <v>143</v>
      </c>
      <c r="F16" s="267" t="s">
        <v>143</v>
      </c>
      <c r="G16" s="266" t="s">
        <v>143</v>
      </c>
      <c r="H16" s="267" t="s">
        <v>143</v>
      </c>
      <c r="I16" s="266" t="s">
        <v>143</v>
      </c>
      <c r="J16" s="267" t="s">
        <v>143</v>
      </c>
      <c r="K16" s="266" t="s">
        <v>143</v>
      </c>
      <c r="L16" s="267" t="s">
        <v>143</v>
      </c>
      <c r="M16" s="266" t="s">
        <v>143</v>
      </c>
      <c r="N16" s="267" t="s">
        <v>143</v>
      </c>
      <c r="O16" s="267" t="s">
        <v>143</v>
      </c>
    </row>
    <row r="17" spans="1:16" ht="16.149999999999999" customHeight="1">
      <c r="A17" s="38" t="s">
        <v>144</v>
      </c>
      <c r="B17" s="37">
        <v>47.629925318544039</v>
      </c>
      <c r="C17" s="39" t="s">
        <v>145</v>
      </c>
      <c r="D17" s="37">
        <v>40.046721141183845</v>
      </c>
      <c r="E17" s="39" t="s">
        <v>146</v>
      </c>
      <c r="F17" s="37">
        <v>55.419842970726414</v>
      </c>
      <c r="G17" s="39" t="s">
        <v>146</v>
      </c>
      <c r="H17" s="37">
        <v>17.861540267798564</v>
      </c>
      <c r="I17" s="39" t="s">
        <v>120</v>
      </c>
      <c r="J17" s="37">
        <v>23.236243156636874</v>
      </c>
      <c r="K17" s="39" t="s">
        <v>147</v>
      </c>
      <c r="L17" s="37">
        <v>65.4677499117537</v>
      </c>
      <c r="M17" s="39" t="s">
        <v>148</v>
      </c>
      <c r="N17" s="37">
        <v>95.372399461041184</v>
      </c>
      <c r="O17" s="252" t="s">
        <v>149</v>
      </c>
    </row>
    <row r="18" spans="1:16" ht="16.149999999999999" customHeight="1">
      <c r="A18" s="264" t="s">
        <v>150</v>
      </c>
      <c r="B18" s="265">
        <v>66.143405846001329</v>
      </c>
      <c r="C18" s="266" t="s">
        <v>151</v>
      </c>
      <c r="D18" s="265">
        <v>36.882683672093449</v>
      </c>
      <c r="E18" s="266" t="s">
        <v>152</v>
      </c>
      <c r="F18" s="265">
        <v>50.046648197232081</v>
      </c>
      <c r="G18" s="266" t="s">
        <v>153</v>
      </c>
      <c r="H18" s="265">
        <v>25.715930701879323</v>
      </c>
      <c r="I18" s="266" t="s">
        <v>154</v>
      </c>
      <c r="J18" s="265">
        <v>44.621193101439104</v>
      </c>
      <c r="K18" s="266" t="s">
        <v>155</v>
      </c>
      <c r="L18" s="265">
        <v>47.000656320140443</v>
      </c>
      <c r="M18" s="266" t="s">
        <v>156</v>
      </c>
      <c r="N18" s="265">
        <v>100</v>
      </c>
      <c r="O18" s="267" t="s">
        <v>157</v>
      </c>
    </row>
    <row r="19" spans="1:16" s="41" customFormat="1" ht="16.149999999999999" customHeight="1">
      <c r="A19" s="38" t="s">
        <v>158</v>
      </c>
      <c r="B19" s="37">
        <v>48.459970911303962</v>
      </c>
      <c r="C19" s="39" t="s">
        <v>159</v>
      </c>
      <c r="D19" s="37">
        <v>78.325273779658147</v>
      </c>
      <c r="E19" s="39" t="s">
        <v>160</v>
      </c>
      <c r="F19" s="37">
        <v>62.836644929635931</v>
      </c>
      <c r="G19" s="39" t="s">
        <v>161</v>
      </c>
      <c r="H19" s="37">
        <v>4.2375337564933204</v>
      </c>
      <c r="I19" s="39" t="s">
        <v>162</v>
      </c>
      <c r="J19" s="37">
        <v>73.066359781087058</v>
      </c>
      <c r="K19" s="39" t="s">
        <v>161</v>
      </c>
      <c r="L19" s="37">
        <v>28.737418034288634</v>
      </c>
      <c r="M19" s="39" t="s">
        <v>160</v>
      </c>
      <c r="N19" s="37">
        <v>84.016582163518379</v>
      </c>
      <c r="O19" s="252" t="s">
        <v>163</v>
      </c>
    </row>
    <row r="20" spans="1:16" ht="16.149999999999999" customHeight="1">
      <c r="A20" s="264" t="s">
        <v>164</v>
      </c>
      <c r="B20" s="265">
        <v>52.643737386263595</v>
      </c>
      <c r="C20" s="266" t="s">
        <v>165</v>
      </c>
      <c r="D20" s="265">
        <v>48.730084926778716</v>
      </c>
      <c r="E20" s="266" t="s">
        <v>166</v>
      </c>
      <c r="F20" s="265">
        <v>50.781221237181832</v>
      </c>
      <c r="G20" s="266" t="s">
        <v>167</v>
      </c>
      <c r="H20" s="265">
        <v>25.773935019482401</v>
      </c>
      <c r="I20" s="266" t="s">
        <v>141</v>
      </c>
      <c r="J20" s="265">
        <v>59.237318022013277</v>
      </c>
      <c r="K20" s="266" t="s">
        <v>165</v>
      </c>
      <c r="L20" s="265">
        <v>84.93303114052631</v>
      </c>
      <c r="M20" s="266" t="s">
        <v>168</v>
      </c>
      <c r="N20" s="265">
        <v>78.901470791328805</v>
      </c>
      <c r="O20" s="267" t="s">
        <v>169</v>
      </c>
    </row>
    <row r="21" spans="1:16" ht="16.149999999999999" customHeight="1">
      <c r="A21" s="40" t="s">
        <v>170</v>
      </c>
      <c r="B21" s="37">
        <v>25.220510736942686</v>
      </c>
      <c r="C21" s="39" t="s">
        <v>171</v>
      </c>
      <c r="D21" s="37">
        <v>71.479568525990558</v>
      </c>
      <c r="E21" s="39" t="s">
        <v>172</v>
      </c>
      <c r="F21" s="37">
        <v>40.951933833151394</v>
      </c>
      <c r="G21" s="39" t="s">
        <v>173</v>
      </c>
      <c r="H21" s="252" t="s">
        <v>143</v>
      </c>
      <c r="I21" s="39" t="s">
        <v>143</v>
      </c>
      <c r="J21" s="37">
        <v>60.546570510191351</v>
      </c>
      <c r="K21" s="39" t="s">
        <v>174</v>
      </c>
      <c r="L21" s="37">
        <v>64.860606039888481</v>
      </c>
      <c r="M21" s="39" t="s">
        <v>175</v>
      </c>
      <c r="N21" s="37">
        <v>93.872106170272147</v>
      </c>
      <c r="O21" s="252" t="s">
        <v>176</v>
      </c>
    </row>
    <row r="22" spans="1:16" ht="16.149999999999999" customHeight="1">
      <c r="A22" s="264" t="s">
        <v>177</v>
      </c>
      <c r="B22" s="265">
        <v>85.229032371391568</v>
      </c>
      <c r="C22" s="266" t="s">
        <v>178</v>
      </c>
      <c r="D22" s="265">
        <v>53.320620943861954</v>
      </c>
      <c r="E22" s="266" t="s">
        <v>179</v>
      </c>
      <c r="F22" s="265">
        <v>92.233917155518824</v>
      </c>
      <c r="G22" s="266" t="s">
        <v>180</v>
      </c>
      <c r="H22" s="265">
        <v>28.780378826973173</v>
      </c>
      <c r="I22" s="266" t="s">
        <v>138</v>
      </c>
      <c r="J22" s="265">
        <v>54.357734683279276</v>
      </c>
      <c r="K22" s="266" t="s">
        <v>181</v>
      </c>
      <c r="L22" s="265">
        <v>87.9789188862609</v>
      </c>
      <c r="M22" s="266" t="s">
        <v>182</v>
      </c>
      <c r="N22" s="265">
        <v>99.537650507384811</v>
      </c>
      <c r="O22" s="267" t="s">
        <v>183</v>
      </c>
    </row>
    <row r="23" spans="1:16" ht="16.149999999999999" customHeight="1">
      <c r="A23" s="38" t="s">
        <v>184</v>
      </c>
      <c r="B23" s="37">
        <v>87.624875567191324</v>
      </c>
      <c r="C23" s="39" t="s">
        <v>185</v>
      </c>
      <c r="D23" s="37">
        <v>92.171731390053637</v>
      </c>
      <c r="E23" s="39" t="s">
        <v>186</v>
      </c>
      <c r="F23" s="37">
        <v>88.763166658514578</v>
      </c>
      <c r="G23" s="39" t="s">
        <v>187</v>
      </c>
      <c r="H23" s="37">
        <v>44.59075255737087</v>
      </c>
      <c r="I23" s="39" t="s">
        <v>131</v>
      </c>
      <c r="J23" s="37">
        <v>91.331938421301388</v>
      </c>
      <c r="K23" s="39" t="s">
        <v>188</v>
      </c>
      <c r="L23" s="37">
        <v>96.972875932971348</v>
      </c>
      <c r="M23" s="39" t="s">
        <v>189</v>
      </c>
      <c r="N23" s="37">
        <v>98.986947430439358</v>
      </c>
      <c r="O23" s="252" t="s">
        <v>190</v>
      </c>
    </row>
    <row r="24" spans="1:16" ht="16.149999999999999" customHeight="1">
      <c r="A24" s="264" t="s">
        <v>191</v>
      </c>
      <c r="B24" s="265">
        <v>61.987945872077923</v>
      </c>
      <c r="C24" s="266" t="s">
        <v>192</v>
      </c>
      <c r="D24" s="265">
        <v>47.301228397082163</v>
      </c>
      <c r="E24" s="266" t="s">
        <v>193</v>
      </c>
      <c r="F24" s="265">
        <v>89.612780861931213</v>
      </c>
      <c r="G24" s="266" t="s">
        <v>194</v>
      </c>
      <c r="H24" s="265">
        <v>97.015030484868078</v>
      </c>
      <c r="I24" s="266" t="s">
        <v>195</v>
      </c>
      <c r="J24" s="265">
        <v>77.610669608709784</v>
      </c>
      <c r="K24" s="266" t="s">
        <v>196</v>
      </c>
      <c r="L24" s="265">
        <v>98.928359954404456</v>
      </c>
      <c r="M24" s="266" t="s">
        <v>197</v>
      </c>
      <c r="N24" s="265">
        <v>89.279063921256238</v>
      </c>
      <c r="O24" s="267" t="s">
        <v>198</v>
      </c>
    </row>
    <row r="25" spans="1:16" ht="16.149999999999999" customHeight="1">
      <c r="A25" s="38" t="s">
        <v>199</v>
      </c>
      <c r="B25" s="37">
        <v>65.584692433324278</v>
      </c>
      <c r="C25" s="39" t="s">
        <v>200</v>
      </c>
      <c r="D25" s="37">
        <v>78.424427097984761</v>
      </c>
      <c r="E25" s="39" t="s">
        <v>162</v>
      </c>
      <c r="F25" s="37">
        <v>77.579119277990969</v>
      </c>
      <c r="G25" s="39" t="s">
        <v>201</v>
      </c>
      <c r="H25" s="37">
        <v>31.519947515914946</v>
      </c>
      <c r="I25" s="39" t="s">
        <v>200</v>
      </c>
      <c r="J25" s="37">
        <v>56.224407402401731</v>
      </c>
      <c r="K25" s="39" t="s">
        <v>200</v>
      </c>
      <c r="L25" s="37">
        <v>95.491746922135789</v>
      </c>
      <c r="M25" s="39" t="s">
        <v>202</v>
      </c>
      <c r="N25" s="37">
        <v>100</v>
      </c>
      <c r="O25" s="252" t="s">
        <v>157</v>
      </c>
    </row>
    <row r="26" spans="1:16" ht="16.149999999999999" customHeight="1">
      <c r="A26" s="264" t="s">
        <v>203</v>
      </c>
      <c r="B26" s="265">
        <v>47.687429180173531</v>
      </c>
      <c r="C26" s="266" t="s">
        <v>204</v>
      </c>
      <c r="D26" s="265">
        <v>52.577986446940329</v>
      </c>
      <c r="E26" s="266" t="s">
        <v>205</v>
      </c>
      <c r="F26" s="265">
        <v>67.344944610248945</v>
      </c>
      <c r="G26" s="266" t="s">
        <v>206</v>
      </c>
      <c r="H26" s="265">
        <v>57.58922597791765</v>
      </c>
      <c r="I26" s="266" t="s">
        <v>90</v>
      </c>
      <c r="J26" s="265">
        <v>37.576211016703553</v>
      </c>
      <c r="K26" s="266" t="s">
        <v>207</v>
      </c>
      <c r="L26" s="265">
        <v>58.719106955791474</v>
      </c>
      <c r="M26" s="266" t="s">
        <v>208</v>
      </c>
      <c r="N26" s="265">
        <v>91.026302278168231</v>
      </c>
      <c r="O26" s="267" t="s">
        <v>209</v>
      </c>
    </row>
    <row r="27" spans="1:16" ht="16.149999999999999" customHeight="1">
      <c r="A27" s="38" t="s">
        <v>210</v>
      </c>
      <c r="B27" s="37">
        <v>96.771376492980593</v>
      </c>
      <c r="C27" s="39" t="s">
        <v>211</v>
      </c>
      <c r="D27" s="37">
        <v>92.785075028179989</v>
      </c>
      <c r="E27" s="39" t="s">
        <v>206</v>
      </c>
      <c r="F27" s="37">
        <v>79.720530964650564</v>
      </c>
      <c r="G27" s="39" t="s">
        <v>212</v>
      </c>
      <c r="H27" s="37">
        <v>34.849543268399053</v>
      </c>
      <c r="I27" s="39" t="s">
        <v>213</v>
      </c>
      <c r="J27" s="37">
        <v>85.279458856719799</v>
      </c>
      <c r="K27" s="39" t="s">
        <v>214</v>
      </c>
      <c r="L27" s="37">
        <v>94.857624689117785</v>
      </c>
      <c r="M27" s="39" t="s">
        <v>215</v>
      </c>
      <c r="N27" s="37">
        <v>100</v>
      </c>
      <c r="O27" s="252" t="s">
        <v>157</v>
      </c>
    </row>
    <row r="28" spans="1:16" ht="16.149999999999999" customHeight="1">
      <c r="A28" s="264" t="s">
        <v>216</v>
      </c>
      <c r="B28" s="265">
        <v>59.734108489381434</v>
      </c>
      <c r="C28" s="266" t="s">
        <v>217</v>
      </c>
      <c r="D28" s="265">
        <v>56.249550859442728</v>
      </c>
      <c r="E28" s="266" t="s">
        <v>218</v>
      </c>
      <c r="F28" s="265">
        <v>58.95968560250661</v>
      </c>
      <c r="G28" s="266" t="s">
        <v>167</v>
      </c>
      <c r="H28" s="265">
        <v>4.009894703413968</v>
      </c>
      <c r="I28" s="266" t="s">
        <v>126</v>
      </c>
      <c r="J28" s="265">
        <v>67.120990256479075</v>
      </c>
      <c r="K28" s="266" t="s">
        <v>219</v>
      </c>
      <c r="L28" s="265">
        <v>88.700347886293329</v>
      </c>
      <c r="M28" s="266" t="s">
        <v>220</v>
      </c>
      <c r="N28" s="265">
        <v>84.64706039194941</v>
      </c>
      <c r="O28" s="267" t="s">
        <v>178</v>
      </c>
      <c r="P28" s="41"/>
    </row>
    <row r="29" spans="1:16" ht="16.149999999999999" customHeight="1">
      <c r="A29" s="38" t="s">
        <v>221</v>
      </c>
      <c r="B29" s="37">
        <v>41.215500329679749</v>
      </c>
      <c r="C29" s="39" t="s">
        <v>222</v>
      </c>
      <c r="D29" s="37">
        <v>32.492259360811389</v>
      </c>
      <c r="E29" s="39" t="s">
        <v>223</v>
      </c>
      <c r="F29" s="37">
        <v>45.497735267905803</v>
      </c>
      <c r="G29" s="39" t="s">
        <v>224</v>
      </c>
      <c r="H29" s="37">
        <v>20.295513867866017</v>
      </c>
      <c r="I29" s="39" t="s">
        <v>225</v>
      </c>
      <c r="J29" s="37">
        <v>35.584233216293633</v>
      </c>
      <c r="K29" s="39" t="s">
        <v>124</v>
      </c>
      <c r="L29" s="37">
        <v>61.093767663728137</v>
      </c>
      <c r="M29" s="39" t="s">
        <v>146</v>
      </c>
      <c r="N29" s="37">
        <v>54.888348352297136</v>
      </c>
      <c r="O29" s="252" t="s">
        <v>226</v>
      </c>
    </row>
    <row r="30" spans="1:16" ht="16.149999999999999" customHeight="1">
      <c r="A30" s="264" t="s">
        <v>227</v>
      </c>
      <c r="B30" s="265">
        <v>42.205677647529384</v>
      </c>
      <c r="C30" s="266" t="s">
        <v>228</v>
      </c>
      <c r="D30" s="265">
        <v>34.635830957837968</v>
      </c>
      <c r="E30" s="266" t="s">
        <v>229</v>
      </c>
      <c r="F30" s="265">
        <v>58.405455823293764</v>
      </c>
      <c r="G30" s="266" t="s">
        <v>226</v>
      </c>
      <c r="H30" s="265">
        <v>30.235719780259029</v>
      </c>
      <c r="I30" s="266" t="s">
        <v>99</v>
      </c>
      <c r="J30" s="265">
        <v>47.141766762413553</v>
      </c>
      <c r="K30" s="266" t="s">
        <v>230</v>
      </c>
      <c r="L30" s="265">
        <v>86.833339710305225</v>
      </c>
      <c r="M30" s="266" t="s">
        <v>231</v>
      </c>
      <c r="N30" s="265">
        <v>88.265968854869499</v>
      </c>
      <c r="O30" s="267" t="s">
        <v>168</v>
      </c>
    </row>
    <row r="31" spans="1:16" ht="16.149999999999999" customHeight="1">
      <c r="A31" s="38" t="s">
        <v>232</v>
      </c>
      <c r="B31" s="37">
        <v>72.726436160820498</v>
      </c>
      <c r="C31" s="39" t="s">
        <v>230</v>
      </c>
      <c r="D31" s="37">
        <v>77.323851636420812</v>
      </c>
      <c r="E31" s="39" t="s">
        <v>233</v>
      </c>
      <c r="F31" s="37">
        <v>75.088866224136893</v>
      </c>
      <c r="G31" s="39" t="s">
        <v>229</v>
      </c>
      <c r="H31" s="37">
        <v>27.322503818149311</v>
      </c>
      <c r="I31" s="39" t="s">
        <v>234</v>
      </c>
      <c r="J31" s="37">
        <v>74.36624394769035</v>
      </c>
      <c r="K31" s="39" t="s">
        <v>109</v>
      </c>
      <c r="L31" s="37">
        <v>87.636343539909205</v>
      </c>
      <c r="M31" s="39" t="s">
        <v>235</v>
      </c>
      <c r="N31" s="37">
        <v>97.217482769282142</v>
      </c>
      <c r="O31" s="252" t="s">
        <v>236</v>
      </c>
    </row>
    <row r="32" spans="1:16" ht="16.149999999999999" customHeight="1">
      <c r="A32" s="264" t="s">
        <v>237</v>
      </c>
      <c r="B32" s="265">
        <v>20.419648747956384</v>
      </c>
      <c r="C32" s="266" t="s">
        <v>238</v>
      </c>
      <c r="D32" s="265">
        <v>49.387272440625566</v>
      </c>
      <c r="E32" s="266" t="s">
        <v>179</v>
      </c>
      <c r="F32" s="265">
        <v>56.437678114394679</v>
      </c>
      <c r="G32" s="266" t="s">
        <v>222</v>
      </c>
      <c r="H32" s="265">
        <v>51.285561720605145</v>
      </c>
      <c r="I32" s="266" t="s">
        <v>239</v>
      </c>
      <c r="J32" s="265">
        <v>76.555978477348873</v>
      </c>
      <c r="K32" s="266" t="s">
        <v>240</v>
      </c>
      <c r="L32" s="265">
        <v>70.22230463690498</v>
      </c>
      <c r="M32" s="266" t="s">
        <v>241</v>
      </c>
      <c r="N32" s="265">
        <v>95.128504643661557</v>
      </c>
      <c r="O32" s="267" t="s">
        <v>242</v>
      </c>
    </row>
    <row r="33" spans="1:16" ht="16.149999999999999" customHeight="1">
      <c r="A33" s="38" t="s">
        <v>243</v>
      </c>
      <c r="B33" s="37">
        <v>71.473311162362293</v>
      </c>
      <c r="C33" s="39" t="s">
        <v>244</v>
      </c>
      <c r="D33" s="37">
        <v>51.58010435329119</v>
      </c>
      <c r="E33" s="39" t="s">
        <v>245</v>
      </c>
      <c r="F33" s="37">
        <v>28.51269090495385</v>
      </c>
      <c r="G33" s="39" t="s">
        <v>246</v>
      </c>
      <c r="H33" s="37">
        <v>25.953916097514089</v>
      </c>
      <c r="I33" s="39" t="s">
        <v>241</v>
      </c>
      <c r="J33" s="37">
        <v>26.952654424281256</v>
      </c>
      <c r="K33" s="39" t="s">
        <v>139</v>
      </c>
      <c r="L33" s="37">
        <v>47.283294949113184</v>
      </c>
      <c r="M33" s="39" t="s">
        <v>247</v>
      </c>
      <c r="N33" s="37">
        <v>82.877165770145211</v>
      </c>
      <c r="O33" s="252" t="s">
        <v>248</v>
      </c>
    </row>
    <row r="34" spans="1:16" ht="16.149999999999999" customHeight="1">
      <c r="A34" s="264" t="s">
        <v>249</v>
      </c>
      <c r="B34" s="265">
        <v>73.057076709996281</v>
      </c>
      <c r="C34" s="266" t="s">
        <v>250</v>
      </c>
      <c r="D34" s="265">
        <v>61.361629056974969</v>
      </c>
      <c r="E34" s="266" t="s">
        <v>251</v>
      </c>
      <c r="F34" s="265">
        <v>92.668959411542559</v>
      </c>
      <c r="G34" s="266" t="s">
        <v>125</v>
      </c>
      <c r="H34" s="265">
        <v>4.6179260908486102</v>
      </c>
      <c r="I34" s="266" t="s">
        <v>252</v>
      </c>
      <c r="J34" s="265">
        <v>30.850329246876505</v>
      </c>
      <c r="K34" s="266" t="s">
        <v>108</v>
      </c>
      <c r="L34" s="265">
        <v>44.761103731544267</v>
      </c>
      <c r="M34" s="266" t="s">
        <v>233</v>
      </c>
      <c r="N34" s="265">
        <v>59.242487411150954</v>
      </c>
      <c r="O34" s="267" t="s">
        <v>253</v>
      </c>
      <c r="P34" s="41"/>
    </row>
    <row r="35" spans="1:16" ht="24">
      <c r="A35" s="38" t="s">
        <v>254</v>
      </c>
      <c r="B35" s="37">
        <v>27.863882610486492</v>
      </c>
      <c r="C35" s="39" t="s">
        <v>166</v>
      </c>
      <c r="D35" s="37">
        <v>39.437256912087676</v>
      </c>
      <c r="E35" s="39" t="s">
        <v>255</v>
      </c>
      <c r="F35" s="37">
        <v>49.895023803715993</v>
      </c>
      <c r="G35" s="39" t="s">
        <v>113</v>
      </c>
      <c r="H35" s="37">
        <v>53.495856634625284</v>
      </c>
      <c r="I35" s="39" t="s">
        <v>140</v>
      </c>
      <c r="J35" s="37">
        <v>73.921391119024307</v>
      </c>
      <c r="K35" s="39" t="s">
        <v>246</v>
      </c>
      <c r="L35" s="37">
        <v>85.820262254411105</v>
      </c>
      <c r="M35" s="39" t="s">
        <v>256</v>
      </c>
      <c r="N35" s="37">
        <v>96.195345211716059</v>
      </c>
      <c r="O35" s="252" t="s">
        <v>257</v>
      </c>
    </row>
    <row r="36" spans="1:16" ht="16.149999999999999" customHeight="1">
      <c r="A36" s="264" t="s">
        <v>258</v>
      </c>
      <c r="B36" s="265">
        <v>67.786259972195126</v>
      </c>
      <c r="C36" s="266" t="s">
        <v>259</v>
      </c>
      <c r="D36" s="265">
        <v>70.788334483637996</v>
      </c>
      <c r="E36" s="266" t="s">
        <v>260</v>
      </c>
      <c r="F36" s="265">
        <v>99.735481253756461</v>
      </c>
      <c r="G36" s="266" t="s">
        <v>261</v>
      </c>
      <c r="H36" s="265">
        <v>47.18407049989424</v>
      </c>
      <c r="I36" s="266" t="s">
        <v>262</v>
      </c>
      <c r="J36" s="265">
        <v>93.917341408818316</v>
      </c>
      <c r="K36" s="266" t="s">
        <v>201</v>
      </c>
      <c r="L36" s="265">
        <v>72.986328598419377</v>
      </c>
      <c r="M36" s="266" t="s">
        <v>262</v>
      </c>
      <c r="N36" s="265">
        <v>98.036012723465632</v>
      </c>
      <c r="O36" s="267" t="s">
        <v>263</v>
      </c>
    </row>
    <row r="37" spans="1:16" ht="16.149999999999999" customHeight="1">
      <c r="A37" s="38" t="s">
        <v>264</v>
      </c>
      <c r="B37" s="37">
        <v>23.769892225073509</v>
      </c>
      <c r="C37" s="39" t="s">
        <v>94</v>
      </c>
      <c r="D37" s="37">
        <v>54.057635925294491</v>
      </c>
      <c r="E37" s="39" t="s">
        <v>265</v>
      </c>
      <c r="F37" s="37">
        <v>40.860497557815009</v>
      </c>
      <c r="G37" s="39" t="s">
        <v>169</v>
      </c>
      <c r="H37" s="37">
        <v>34.232694559202322</v>
      </c>
      <c r="I37" s="39" t="s">
        <v>266</v>
      </c>
      <c r="J37" s="37">
        <v>60.384586078515305</v>
      </c>
      <c r="K37" s="39" t="s">
        <v>108</v>
      </c>
      <c r="L37" s="37">
        <v>52.057304816792097</v>
      </c>
      <c r="M37" s="39" t="s">
        <v>267</v>
      </c>
      <c r="N37" s="37">
        <v>85.558547719042394</v>
      </c>
      <c r="O37" s="252" t="s">
        <v>242</v>
      </c>
    </row>
    <row r="38" spans="1:16" ht="24">
      <c r="A38" s="264" t="s">
        <v>268</v>
      </c>
      <c r="B38" s="265">
        <v>37.110572493601943</v>
      </c>
      <c r="C38" s="266" t="s">
        <v>269</v>
      </c>
      <c r="D38" s="265">
        <v>20.422810630320825</v>
      </c>
      <c r="E38" s="266" t="s">
        <v>235</v>
      </c>
      <c r="F38" s="265">
        <v>59.582006933600994</v>
      </c>
      <c r="G38" s="266" t="s">
        <v>269</v>
      </c>
      <c r="H38" s="265">
        <v>20.307722113226248</v>
      </c>
      <c r="I38" s="266" t="s">
        <v>122</v>
      </c>
      <c r="J38" s="265">
        <v>53.169990207501726</v>
      </c>
      <c r="K38" s="266" t="s">
        <v>234</v>
      </c>
      <c r="L38" s="265">
        <v>70.605807338757828</v>
      </c>
      <c r="M38" s="266" t="s">
        <v>218</v>
      </c>
      <c r="N38" s="265">
        <v>94.374039341530008</v>
      </c>
      <c r="O38" s="267" t="s">
        <v>270</v>
      </c>
    </row>
    <row r="39" spans="1:16" ht="16.149999999999999" customHeight="1">
      <c r="A39" s="38" t="s">
        <v>271</v>
      </c>
      <c r="B39" s="37">
        <v>53.275911979053184</v>
      </c>
      <c r="C39" s="39" t="s">
        <v>272</v>
      </c>
      <c r="D39" s="37">
        <v>71.035210300435892</v>
      </c>
      <c r="E39" s="39" t="s">
        <v>273</v>
      </c>
      <c r="F39" s="37">
        <v>50.380640929088862</v>
      </c>
      <c r="G39" s="39" t="s">
        <v>244</v>
      </c>
      <c r="H39" s="37">
        <v>84.512718469946805</v>
      </c>
      <c r="I39" s="39" t="s">
        <v>139</v>
      </c>
      <c r="J39" s="37">
        <v>63.707197004046371</v>
      </c>
      <c r="K39" s="39" t="s">
        <v>274</v>
      </c>
      <c r="L39" s="37">
        <v>84.881689443732469</v>
      </c>
      <c r="M39" s="39" t="s">
        <v>275</v>
      </c>
      <c r="N39" s="37">
        <v>99.134529560803472</v>
      </c>
      <c r="O39" s="252" t="s">
        <v>276</v>
      </c>
    </row>
    <row r="40" spans="1:16" ht="16.149999999999999" customHeight="1">
      <c r="A40" s="264" t="s">
        <v>277</v>
      </c>
      <c r="B40" s="265">
        <v>62.647317216121699</v>
      </c>
      <c r="C40" s="266" t="s">
        <v>278</v>
      </c>
      <c r="D40" s="265">
        <v>49.603191018637162</v>
      </c>
      <c r="E40" s="266" t="s">
        <v>279</v>
      </c>
      <c r="F40" s="265">
        <v>62.958999140773912</v>
      </c>
      <c r="G40" s="266" t="s">
        <v>280</v>
      </c>
      <c r="H40" s="265">
        <v>14.975460890281784</v>
      </c>
      <c r="I40" s="266" t="s">
        <v>281</v>
      </c>
      <c r="J40" s="265">
        <v>67.897083034669151</v>
      </c>
      <c r="K40" s="266" t="s">
        <v>282</v>
      </c>
      <c r="L40" s="265">
        <v>56.404403822924202</v>
      </c>
      <c r="M40" s="266" t="s">
        <v>152</v>
      </c>
      <c r="N40" s="265">
        <v>96.302719602257838</v>
      </c>
      <c r="O40" s="267" t="s">
        <v>90</v>
      </c>
    </row>
    <row r="41" spans="1:16" ht="24">
      <c r="A41" s="38" t="s">
        <v>283</v>
      </c>
      <c r="B41" s="37">
        <v>94.743268908238235</v>
      </c>
      <c r="C41" s="39" t="s">
        <v>242</v>
      </c>
      <c r="D41" s="37">
        <v>86.66501370953678</v>
      </c>
      <c r="E41" s="39" t="s">
        <v>284</v>
      </c>
      <c r="F41" s="37">
        <v>92.264632892822632</v>
      </c>
      <c r="G41" s="39" t="s">
        <v>285</v>
      </c>
      <c r="H41" s="37">
        <v>38.017617321946766</v>
      </c>
      <c r="I41" s="39" t="s">
        <v>224</v>
      </c>
      <c r="J41" s="37">
        <v>93.701761785997192</v>
      </c>
      <c r="K41" s="39" t="s">
        <v>286</v>
      </c>
      <c r="L41" s="37">
        <v>97.672875668596916</v>
      </c>
      <c r="M41" s="39" t="s">
        <v>185</v>
      </c>
      <c r="N41" s="37">
        <v>97.935145817676784</v>
      </c>
      <c r="O41" s="252" t="s">
        <v>287</v>
      </c>
    </row>
    <row r="42" spans="1:16" ht="24">
      <c r="A42" s="260" t="s">
        <v>288</v>
      </c>
      <c r="B42" s="261">
        <v>95.937262219953013</v>
      </c>
      <c r="C42" s="262" t="s">
        <v>289</v>
      </c>
      <c r="D42" s="261">
        <v>87.975741798800755</v>
      </c>
      <c r="E42" s="262" t="s">
        <v>220</v>
      </c>
      <c r="F42" s="261">
        <v>87.453952982903061</v>
      </c>
      <c r="G42" s="262" t="s">
        <v>290</v>
      </c>
      <c r="H42" s="261">
        <v>55.285403699844338</v>
      </c>
      <c r="I42" s="262" t="s">
        <v>291</v>
      </c>
      <c r="J42" s="261">
        <v>77.56726048792747</v>
      </c>
      <c r="K42" s="262" t="s">
        <v>130</v>
      </c>
      <c r="L42" s="261">
        <v>91.972072667131812</v>
      </c>
      <c r="M42" s="262" t="s">
        <v>270</v>
      </c>
      <c r="N42" s="261">
        <v>98.698219497254883</v>
      </c>
      <c r="O42" s="263" t="s">
        <v>292</v>
      </c>
    </row>
    <row r="43" spans="1:16" ht="16.149999999999999" hidden="1" customHeight="1">
      <c r="A43" s="42" t="s">
        <v>293</v>
      </c>
      <c r="B43" s="43">
        <f>MIN(B9:B42)</f>
        <v>20.419648747956384</v>
      </c>
      <c r="C43" s="44"/>
      <c r="D43" s="43">
        <f>MIN(D9:D42)</f>
        <v>20.422810630320825</v>
      </c>
      <c r="E43" s="44"/>
      <c r="F43" s="43">
        <f>MIN(F9:F42)</f>
        <v>13.680863533545169</v>
      </c>
      <c r="G43" s="44"/>
      <c r="H43" s="43">
        <f>MIN(H9:H42)</f>
        <v>4.009894703413968</v>
      </c>
      <c r="I43" s="44"/>
      <c r="J43" s="43">
        <f>MIN(J9:J42)</f>
        <v>23.236243156636874</v>
      </c>
      <c r="K43" s="44"/>
      <c r="L43" s="43">
        <f>MIN(L9:L42)</f>
        <v>9.5256867187801859</v>
      </c>
      <c r="M43" s="44"/>
      <c r="N43" s="43">
        <f>MIN(N9:N42)</f>
        <v>54.888348352297136</v>
      </c>
      <c r="O43" s="45"/>
    </row>
    <row r="44" spans="1:16" ht="16.149999999999999" hidden="1" customHeight="1">
      <c r="A44" s="42" t="s">
        <v>294</v>
      </c>
      <c r="B44" s="43">
        <f>MAX(B9:B42)</f>
        <v>96.771376492980593</v>
      </c>
      <c r="C44" s="44"/>
      <c r="D44" s="43">
        <f>MAX(D9:D42)</f>
        <v>92.785075028179989</v>
      </c>
      <c r="E44" s="44"/>
      <c r="F44" s="43">
        <f>MAX(F9:F42)</f>
        <v>99.735481253756461</v>
      </c>
      <c r="G44" s="44"/>
      <c r="H44" s="43">
        <f>MAX(H9:H42)</f>
        <v>97.015030484868078</v>
      </c>
      <c r="I44" s="44"/>
      <c r="J44" s="43">
        <f>MAX(J9:J42)</f>
        <v>93.917341408818316</v>
      </c>
      <c r="K44" s="44"/>
      <c r="L44" s="43">
        <f>MAX(L9:L42)</f>
        <v>98.928359954404456</v>
      </c>
      <c r="M44" s="44"/>
      <c r="N44" s="43">
        <f>MAX(N9:N42)</f>
        <v>100</v>
      </c>
      <c r="O44" s="45"/>
    </row>
    <row r="45" spans="1:16" ht="21" customHeight="1">
      <c r="A45" s="256" t="s">
        <v>305</v>
      </c>
      <c r="B45" s="135"/>
      <c r="C45" s="135"/>
      <c r="D45" s="135"/>
      <c r="E45" s="135"/>
    </row>
    <row r="46" spans="1:16" ht="16.5" customHeight="1">
      <c r="A46" s="697" t="s">
        <v>306</v>
      </c>
      <c r="B46" s="697"/>
      <c r="C46" s="10"/>
      <c r="D46" s="10"/>
      <c r="E46" s="10"/>
    </row>
  </sheetData>
  <mergeCells count="16">
    <mergeCell ref="A46:B46"/>
    <mergeCell ref="A1:B1"/>
    <mergeCell ref="A3:A6"/>
    <mergeCell ref="B3:C3"/>
    <mergeCell ref="D3:E3"/>
    <mergeCell ref="B4:C4"/>
    <mergeCell ref="D4:E4"/>
    <mergeCell ref="F4:G4"/>
    <mergeCell ref="J4:K4"/>
    <mergeCell ref="N4:O4"/>
    <mergeCell ref="A2:O2"/>
    <mergeCell ref="F3:G3"/>
    <mergeCell ref="H3:I3"/>
    <mergeCell ref="J3:K3"/>
    <mergeCell ref="L3:M3"/>
    <mergeCell ref="N3:O3"/>
  </mergeCells>
  <hyperlinks>
    <hyperlink ref="A1:B1" location="Inhalt!A1" display="Zurück zum Inhalt"/>
  </hyperlinks>
  <pageMargins left="0.23622047244094491" right="0.23622047244094491" top="0.19685039370078741" bottom="0.19685039370078741" header="0.31496062992125984" footer="0.31496062992125984"/>
  <pageSetup scale="8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26"/>
  <sheetViews>
    <sheetView workbookViewId="0">
      <selection sqref="A1:B1"/>
    </sheetView>
  </sheetViews>
  <sheetFormatPr baseColWidth="10" defaultRowHeight="15"/>
  <cols>
    <col min="1" max="1" width="30.7109375" style="51" customWidth="1"/>
    <col min="2" max="2" width="10.85546875" style="51" customWidth="1"/>
    <col min="3" max="3" width="12.5703125" customWidth="1"/>
    <col min="4" max="4" width="12.140625" customWidth="1"/>
    <col min="5" max="5" width="12" customWidth="1"/>
    <col min="6" max="6" width="11" customWidth="1"/>
    <col min="7" max="7" width="15.5703125" customWidth="1"/>
    <col min="8" max="8" width="13.42578125" bestFit="1" customWidth="1"/>
    <col min="9" max="9" width="15.28515625" customWidth="1"/>
  </cols>
  <sheetData>
    <row r="1" spans="1:19" ht="24.75" customHeight="1">
      <c r="A1" s="695" t="s">
        <v>448</v>
      </c>
      <c r="B1" s="695"/>
    </row>
    <row r="2" spans="1:19" ht="15" customHeight="1">
      <c r="A2" s="698" t="s">
        <v>457</v>
      </c>
      <c r="B2" s="698"/>
      <c r="C2" s="698"/>
      <c r="D2" s="698"/>
      <c r="E2" s="698"/>
      <c r="F2" s="698"/>
      <c r="G2" s="698"/>
      <c r="H2" s="698"/>
    </row>
    <row r="3" spans="1:19" ht="14.25" customHeight="1">
      <c r="A3" s="713" t="s">
        <v>307</v>
      </c>
      <c r="B3" s="772" t="s">
        <v>50</v>
      </c>
      <c r="C3" s="708" t="s">
        <v>406</v>
      </c>
      <c r="D3" s="709"/>
      <c r="E3" s="709"/>
      <c r="F3" s="709"/>
      <c r="G3" s="709"/>
      <c r="H3" s="709"/>
      <c r="I3" s="774"/>
      <c r="P3" s="51"/>
      <c r="Q3" s="51"/>
      <c r="R3" s="51"/>
      <c r="S3" s="51"/>
    </row>
    <row r="4" spans="1:19" ht="72">
      <c r="A4" s="714"/>
      <c r="B4" s="773"/>
      <c r="C4" s="161" t="s">
        <v>65</v>
      </c>
      <c r="D4" s="161" t="s">
        <v>66</v>
      </c>
      <c r="E4" s="312" t="s">
        <v>67</v>
      </c>
      <c r="F4" s="161" t="s">
        <v>1</v>
      </c>
      <c r="G4" s="161" t="s">
        <v>402</v>
      </c>
      <c r="H4" s="161" t="s">
        <v>401</v>
      </c>
      <c r="I4" s="162" t="s">
        <v>74</v>
      </c>
      <c r="P4" s="51"/>
      <c r="Q4" s="51"/>
      <c r="R4" s="51"/>
      <c r="S4" s="51"/>
    </row>
    <row r="5" spans="1:19">
      <c r="A5" s="715"/>
      <c r="B5" s="706" t="s">
        <v>391</v>
      </c>
      <c r="C5" s="707"/>
      <c r="D5" s="707"/>
      <c r="E5" s="707"/>
      <c r="F5" s="707"/>
      <c r="G5" s="707"/>
      <c r="H5" s="707"/>
      <c r="I5" s="707"/>
      <c r="P5" s="51"/>
      <c r="Q5" s="51"/>
      <c r="R5" s="51"/>
      <c r="S5" s="51"/>
    </row>
    <row r="6" spans="1:19">
      <c r="A6" s="54" t="s">
        <v>50</v>
      </c>
      <c r="B6" s="55">
        <v>93.2</v>
      </c>
      <c r="C6" s="56">
        <v>12.5</v>
      </c>
      <c r="D6" s="55">
        <v>12.1</v>
      </c>
      <c r="E6" s="56">
        <v>9.9</v>
      </c>
      <c r="F6" s="55">
        <v>13.5</v>
      </c>
      <c r="G6" s="56">
        <v>15.3</v>
      </c>
      <c r="H6" s="55">
        <v>10.1</v>
      </c>
      <c r="I6" s="56">
        <v>16.8</v>
      </c>
      <c r="K6" s="69"/>
      <c r="L6" s="69"/>
      <c r="M6" s="69"/>
    </row>
    <row r="7" spans="1:19">
      <c r="A7" s="613" t="s">
        <v>309</v>
      </c>
      <c r="B7" s="272">
        <v>68.099999999999994</v>
      </c>
      <c r="C7" s="180">
        <v>49.6</v>
      </c>
      <c r="D7" s="272">
        <v>62.6</v>
      </c>
      <c r="E7" s="180">
        <v>66.3</v>
      </c>
      <c r="F7" s="272">
        <v>83.3</v>
      </c>
      <c r="G7" s="180">
        <v>66.900000000000006</v>
      </c>
      <c r="H7" s="272">
        <v>76</v>
      </c>
      <c r="I7" s="180">
        <v>93.5</v>
      </c>
      <c r="K7" s="69"/>
      <c r="L7" s="69"/>
      <c r="M7" s="69"/>
    </row>
    <row r="8" spans="1:19">
      <c r="A8" s="614" t="s">
        <v>310</v>
      </c>
      <c r="B8" s="57">
        <v>54.7</v>
      </c>
      <c r="C8" s="58">
        <v>45.1</v>
      </c>
      <c r="D8" s="57">
        <v>56.1</v>
      </c>
      <c r="E8" s="58">
        <v>32.700000000000003</v>
      </c>
      <c r="F8" s="57">
        <v>66.900000000000006</v>
      </c>
      <c r="G8" s="58">
        <v>55.4</v>
      </c>
      <c r="H8" s="57">
        <v>58.2</v>
      </c>
      <c r="I8" s="58">
        <v>85.4</v>
      </c>
    </row>
    <row r="9" spans="1:19">
      <c r="A9" s="613" t="s">
        <v>315</v>
      </c>
      <c r="B9" s="272">
        <v>50.6</v>
      </c>
      <c r="C9" s="180">
        <v>37.6</v>
      </c>
      <c r="D9" s="272">
        <v>36.799999999999997</v>
      </c>
      <c r="E9" s="180">
        <v>41.3</v>
      </c>
      <c r="F9" s="272">
        <v>60.7</v>
      </c>
      <c r="G9" s="180">
        <v>52.5</v>
      </c>
      <c r="H9" s="272">
        <v>51.4</v>
      </c>
      <c r="I9" s="180">
        <v>81</v>
      </c>
    </row>
    <row r="10" spans="1:19" ht="15" customHeight="1">
      <c r="A10" s="614" t="s">
        <v>312</v>
      </c>
      <c r="B10" s="57">
        <v>43.1</v>
      </c>
      <c r="C10" s="58">
        <v>37.9</v>
      </c>
      <c r="D10" s="57">
        <v>28</v>
      </c>
      <c r="E10" s="58">
        <v>38.5</v>
      </c>
      <c r="F10" s="57">
        <v>40.700000000000003</v>
      </c>
      <c r="G10" s="58">
        <v>56.1</v>
      </c>
      <c r="H10" s="57">
        <v>57.2</v>
      </c>
      <c r="I10" s="58">
        <v>53.3</v>
      </c>
    </row>
    <row r="11" spans="1:19" ht="15" customHeight="1">
      <c r="A11" s="613" t="s">
        <v>311</v>
      </c>
      <c r="B11" s="272">
        <v>40.1</v>
      </c>
      <c r="C11" s="180">
        <v>26.6</v>
      </c>
      <c r="D11" s="272">
        <v>28</v>
      </c>
      <c r="E11" s="180">
        <v>49</v>
      </c>
      <c r="F11" s="272">
        <v>44</v>
      </c>
      <c r="G11" s="180">
        <v>45.5</v>
      </c>
      <c r="H11" s="272">
        <v>56.7</v>
      </c>
      <c r="I11" s="180">
        <v>49.4</v>
      </c>
    </row>
    <row r="12" spans="1:19">
      <c r="A12" s="614" t="s">
        <v>314</v>
      </c>
      <c r="B12" s="57">
        <v>33.1</v>
      </c>
      <c r="C12" s="58">
        <v>14.5</v>
      </c>
      <c r="D12" s="57">
        <v>14.2</v>
      </c>
      <c r="E12" s="58">
        <v>26.9</v>
      </c>
      <c r="F12" s="57">
        <v>37.1</v>
      </c>
      <c r="G12" s="58">
        <v>39.799999999999997</v>
      </c>
      <c r="H12" s="57">
        <v>45.7</v>
      </c>
      <c r="I12" s="58">
        <v>59.8</v>
      </c>
    </row>
    <row r="13" spans="1:19" ht="15" customHeight="1">
      <c r="A13" s="613" t="s">
        <v>412</v>
      </c>
      <c r="B13" s="272">
        <v>28.7</v>
      </c>
      <c r="C13" s="180">
        <v>27.3</v>
      </c>
      <c r="D13" s="272">
        <v>20.3</v>
      </c>
      <c r="E13" s="180">
        <v>30.8</v>
      </c>
      <c r="F13" s="272">
        <v>17.5</v>
      </c>
      <c r="G13" s="180">
        <v>49.4</v>
      </c>
      <c r="H13" s="272">
        <v>42.8</v>
      </c>
      <c r="I13" s="180">
        <v>22.9</v>
      </c>
    </row>
    <row r="14" spans="1:19">
      <c r="A14" s="614" t="s">
        <v>313</v>
      </c>
      <c r="B14" s="57">
        <v>18</v>
      </c>
      <c r="C14" s="58">
        <v>3.2</v>
      </c>
      <c r="D14" s="57">
        <v>5.7</v>
      </c>
      <c r="E14" s="58">
        <v>15.9</v>
      </c>
      <c r="F14" s="57">
        <v>18.899999999999999</v>
      </c>
      <c r="G14" s="58">
        <v>23.9</v>
      </c>
      <c r="H14" s="57">
        <v>31.3</v>
      </c>
      <c r="I14" s="58">
        <v>32.700000000000003</v>
      </c>
    </row>
    <row r="15" spans="1:19">
      <c r="A15" s="613" t="s">
        <v>316</v>
      </c>
      <c r="B15" s="272">
        <v>15.7</v>
      </c>
      <c r="C15" s="180">
        <v>16.7</v>
      </c>
      <c r="D15" s="272">
        <v>6.5</v>
      </c>
      <c r="E15" s="180">
        <v>8.6999999999999993</v>
      </c>
      <c r="F15" s="272">
        <v>14.5</v>
      </c>
      <c r="G15" s="180">
        <v>12.1</v>
      </c>
      <c r="H15" s="272">
        <v>26</v>
      </c>
      <c r="I15" s="180">
        <v>28.3</v>
      </c>
    </row>
    <row r="16" spans="1:19">
      <c r="A16" s="614" t="s">
        <v>317</v>
      </c>
      <c r="B16" s="57">
        <v>2.1</v>
      </c>
      <c r="C16" s="58">
        <v>0.4</v>
      </c>
      <c r="D16" s="57">
        <v>0</v>
      </c>
      <c r="E16" s="58">
        <v>1</v>
      </c>
      <c r="F16" s="57">
        <v>2.9</v>
      </c>
      <c r="G16" s="58">
        <v>1</v>
      </c>
      <c r="H16" s="57">
        <v>1.4</v>
      </c>
      <c r="I16" s="58">
        <v>6</v>
      </c>
    </row>
    <row r="17" spans="1:9">
      <c r="A17" s="615" t="s">
        <v>318</v>
      </c>
      <c r="B17" s="274">
        <v>7</v>
      </c>
      <c r="C17" s="275">
        <v>8.1999999999999993</v>
      </c>
      <c r="D17" s="274">
        <v>8.5</v>
      </c>
      <c r="E17" s="275">
        <v>6.7</v>
      </c>
      <c r="F17" s="274">
        <v>6.9</v>
      </c>
      <c r="G17" s="275">
        <v>8.4</v>
      </c>
      <c r="H17" s="274">
        <v>6.7</v>
      </c>
      <c r="I17" s="275">
        <v>5.7</v>
      </c>
    </row>
    <row r="18" spans="1:9" ht="20.25" customHeight="1">
      <c r="A18" s="696" t="s">
        <v>425</v>
      </c>
      <c r="B18" s="696"/>
      <c r="C18" s="52"/>
      <c r="D18" s="52"/>
      <c r="E18" s="52"/>
      <c r="F18" s="52"/>
    </row>
    <row r="19" spans="1:9" ht="19.5" customHeight="1">
      <c r="A19" s="697" t="s">
        <v>399</v>
      </c>
      <c r="B19" s="697"/>
      <c r="C19" s="10"/>
      <c r="D19" s="10"/>
    </row>
    <row r="26" spans="1:9" ht="9" customHeight="1"/>
  </sheetData>
  <mergeCells count="8">
    <mergeCell ref="A19:B19"/>
    <mergeCell ref="A1:B1"/>
    <mergeCell ref="A2:H2"/>
    <mergeCell ref="A3:A5"/>
    <mergeCell ref="B5:I5"/>
    <mergeCell ref="A18:B18"/>
    <mergeCell ref="B3:B4"/>
    <mergeCell ref="C3:I3"/>
  </mergeCells>
  <hyperlinks>
    <hyperlink ref="A1:B1" location="Inhalt!A1" display="Zurück zum Inhalt"/>
  </hyperlinks>
  <pageMargins left="0.7" right="0.7" top="0.78740157499999996" bottom="0.78740157499999996"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J20"/>
  <sheetViews>
    <sheetView workbookViewId="0">
      <selection sqref="A1:B1"/>
    </sheetView>
  </sheetViews>
  <sheetFormatPr baseColWidth="10" defaultRowHeight="15"/>
  <cols>
    <col min="1" max="1" width="42" customWidth="1"/>
    <col min="2" max="2" width="12.42578125" customWidth="1"/>
    <col min="3" max="3" width="14.7109375" customWidth="1"/>
    <col min="4" max="4" width="15.28515625" customWidth="1"/>
    <col min="5" max="5" width="12.140625" customWidth="1"/>
    <col min="6" max="6" width="12.5703125" customWidth="1"/>
  </cols>
  <sheetData>
    <row r="1" spans="1:10" ht="24.75" customHeight="1">
      <c r="A1" s="695" t="s">
        <v>448</v>
      </c>
      <c r="B1" s="695"/>
    </row>
    <row r="2" spans="1:10" ht="29.25" customHeight="1">
      <c r="A2" s="741" t="s">
        <v>458</v>
      </c>
      <c r="B2" s="741"/>
      <c r="C2" s="741"/>
      <c r="D2" s="741"/>
      <c r="E2" s="53"/>
      <c r="F2" s="53"/>
    </row>
    <row r="3" spans="1:10" ht="15" customHeight="1">
      <c r="A3" s="717" t="s">
        <v>319</v>
      </c>
      <c r="B3" s="719" t="s">
        <v>50</v>
      </c>
      <c r="C3" s="776" t="s">
        <v>426</v>
      </c>
      <c r="D3" s="777"/>
      <c r="E3" s="53"/>
      <c r="F3" s="53"/>
    </row>
    <row r="4" spans="1:10">
      <c r="A4" s="778"/>
      <c r="B4" s="720"/>
      <c r="C4" s="270" t="s">
        <v>427</v>
      </c>
      <c r="D4" s="269" t="s">
        <v>428</v>
      </c>
    </row>
    <row r="5" spans="1:10">
      <c r="A5" s="718"/>
      <c r="B5" s="706" t="s">
        <v>391</v>
      </c>
      <c r="C5" s="707"/>
      <c r="D5" s="707"/>
    </row>
    <row r="6" spans="1:10">
      <c r="A6" s="89" t="s">
        <v>50</v>
      </c>
      <c r="B6" s="90">
        <v>42.6</v>
      </c>
      <c r="C6" s="90">
        <v>41.3</v>
      </c>
      <c r="D6" s="91">
        <v>17.7</v>
      </c>
      <c r="F6" s="69"/>
      <c r="G6" s="775"/>
      <c r="H6" s="775"/>
      <c r="I6" s="775"/>
      <c r="J6" s="775"/>
    </row>
    <row r="7" spans="1:10">
      <c r="A7" s="271" t="s">
        <v>321</v>
      </c>
      <c r="B7" s="272">
        <v>25.3</v>
      </c>
      <c r="C7" s="272">
        <v>54.3</v>
      </c>
      <c r="D7" s="180">
        <v>5.6</v>
      </c>
      <c r="G7" s="775"/>
      <c r="H7" s="775"/>
      <c r="I7" s="775"/>
    </row>
    <row r="8" spans="1:10">
      <c r="A8" s="72" t="s">
        <v>320</v>
      </c>
      <c r="B8" s="76">
        <v>16.8</v>
      </c>
      <c r="C8" s="76">
        <v>4.4000000000000004</v>
      </c>
      <c r="D8" s="73">
        <v>4</v>
      </c>
      <c r="G8" s="775"/>
      <c r="H8" s="775"/>
      <c r="I8" s="775"/>
      <c r="J8" s="775"/>
    </row>
    <row r="9" spans="1:10">
      <c r="A9" s="271" t="s">
        <v>326</v>
      </c>
      <c r="B9" s="272">
        <v>13.9</v>
      </c>
      <c r="C9" s="272">
        <v>8.8000000000000007</v>
      </c>
      <c r="D9" s="180">
        <v>12.7</v>
      </c>
    </row>
    <row r="10" spans="1:10">
      <c r="A10" s="72" t="s">
        <v>323</v>
      </c>
      <c r="B10" s="76">
        <v>11.6</v>
      </c>
      <c r="C10" s="76">
        <v>5.4</v>
      </c>
      <c r="D10" s="73">
        <v>0.7</v>
      </c>
      <c r="G10" s="775"/>
      <c r="H10" s="775"/>
      <c r="I10" s="775"/>
      <c r="J10" s="775"/>
    </row>
    <row r="11" spans="1:10">
      <c r="A11" s="271" t="s">
        <v>324</v>
      </c>
      <c r="B11" s="272">
        <v>10.5</v>
      </c>
      <c r="C11" s="272">
        <v>17.7</v>
      </c>
      <c r="D11" s="180">
        <v>4.5999999999999996</v>
      </c>
      <c r="G11" s="775"/>
      <c r="H11" s="775"/>
      <c r="I11" s="775"/>
      <c r="J11" s="775"/>
    </row>
    <row r="12" spans="1:10">
      <c r="A12" s="72" t="s">
        <v>330</v>
      </c>
      <c r="B12" s="76">
        <v>7.8</v>
      </c>
      <c r="C12" s="76">
        <v>10.8</v>
      </c>
      <c r="D12" s="73">
        <v>2.1</v>
      </c>
    </row>
    <row r="13" spans="1:10">
      <c r="A13" s="271" t="s">
        <v>322</v>
      </c>
      <c r="B13" s="272">
        <v>7.3</v>
      </c>
      <c r="C13" s="272">
        <v>8.5</v>
      </c>
      <c r="D13" s="180">
        <v>1</v>
      </c>
      <c r="G13" s="775"/>
      <c r="H13" s="775"/>
      <c r="I13" s="775"/>
      <c r="J13" s="775"/>
    </row>
    <row r="14" spans="1:10">
      <c r="A14" s="72" t="s">
        <v>325</v>
      </c>
      <c r="B14" s="76">
        <v>6.9</v>
      </c>
      <c r="C14" s="76">
        <v>5.3</v>
      </c>
      <c r="D14" s="73">
        <v>4.4000000000000004</v>
      </c>
    </row>
    <row r="15" spans="1:10">
      <c r="A15" s="276" t="s">
        <v>331</v>
      </c>
      <c r="B15" s="156">
        <v>6.1</v>
      </c>
      <c r="C15" s="156">
        <v>3.6</v>
      </c>
      <c r="D15" s="182">
        <v>5.6</v>
      </c>
    </row>
    <row r="16" spans="1:10" ht="15" customHeight="1">
      <c r="A16" s="72" t="s">
        <v>328</v>
      </c>
      <c r="B16" s="76">
        <v>3.8</v>
      </c>
      <c r="C16" s="76">
        <v>2.9</v>
      </c>
      <c r="D16" s="73">
        <v>2.1</v>
      </c>
    </row>
    <row r="17" spans="1:4">
      <c r="A17" s="271" t="s">
        <v>327</v>
      </c>
      <c r="B17" s="272">
        <v>3.5</v>
      </c>
      <c r="C17" s="272">
        <v>3.2</v>
      </c>
      <c r="D17" s="180">
        <v>1.9</v>
      </c>
    </row>
    <row r="18" spans="1:4">
      <c r="A18" s="72" t="s">
        <v>329</v>
      </c>
      <c r="B18" s="76">
        <v>1</v>
      </c>
      <c r="C18" s="76">
        <v>0.1</v>
      </c>
      <c r="D18" s="73">
        <v>0.4</v>
      </c>
    </row>
    <row r="19" spans="1:4">
      <c r="A19" s="273" t="s">
        <v>332</v>
      </c>
      <c r="B19" s="274">
        <v>9.5</v>
      </c>
      <c r="C19" s="274">
        <v>9.4</v>
      </c>
      <c r="D19" s="275">
        <v>8.6999999999999993</v>
      </c>
    </row>
    <row r="20" spans="1:4" ht="20.25" customHeight="1">
      <c r="A20" s="231" t="s">
        <v>399</v>
      </c>
      <c r="B20" s="10"/>
      <c r="C20" s="10"/>
    </row>
  </sheetData>
  <mergeCells count="12">
    <mergeCell ref="A3:A5"/>
    <mergeCell ref="B3:B4"/>
    <mergeCell ref="A1:B1"/>
    <mergeCell ref="G13:J13"/>
    <mergeCell ref="G10:J10"/>
    <mergeCell ref="G11:J11"/>
    <mergeCell ref="G6:J6"/>
    <mergeCell ref="G8:J8"/>
    <mergeCell ref="G7:I7"/>
    <mergeCell ref="A2:D2"/>
    <mergeCell ref="C3:D3"/>
    <mergeCell ref="B5:D5"/>
  </mergeCells>
  <hyperlinks>
    <hyperlink ref="A1:B1" location="Inhalt!A1" display="Zurück zum Inhalt"/>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dimension ref="A1:L12"/>
  <sheetViews>
    <sheetView workbookViewId="0">
      <selection sqref="A1:B1"/>
    </sheetView>
  </sheetViews>
  <sheetFormatPr baseColWidth="10" defaultRowHeight="15"/>
  <cols>
    <col min="3" max="3" width="12.140625" bestFit="1" customWidth="1"/>
    <col min="4" max="4" width="12" bestFit="1" customWidth="1"/>
    <col min="5" max="5" width="12.42578125" bestFit="1" customWidth="1"/>
    <col min="6" max="6" width="11" bestFit="1" customWidth="1"/>
    <col min="7" max="7" width="10" bestFit="1" customWidth="1"/>
    <col min="8" max="8" width="13.5703125" bestFit="1" customWidth="1"/>
  </cols>
  <sheetData>
    <row r="1" spans="1:12" ht="24.75" customHeight="1">
      <c r="A1" s="695" t="s">
        <v>448</v>
      </c>
      <c r="B1" s="695"/>
    </row>
    <row r="2" spans="1:12" ht="30.75" customHeight="1">
      <c r="A2" s="741" t="s">
        <v>459</v>
      </c>
      <c r="B2" s="741"/>
      <c r="C2" s="741"/>
      <c r="D2" s="741"/>
      <c r="E2" s="741"/>
      <c r="F2" s="741"/>
      <c r="G2" s="741"/>
      <c r="H2" s="741"/>
      <c r="I2" s="130"/>
      <c r="J2" s="130"/>
      <c r="K2" s="130"/>
      <c r="L2" s="130"/>
    </row>
    <row r="3" spans="1:12">
      <c r="A3" s="703" t="s">
        <v>370</v>
      </c>
      <c r="B3" s="725" t="s">
        <v>50</v>
      </c>
      <c r="C3" s="723" t="s">
        <v>426</v>
      </c>
      <c r="D3" s="724"/>
      <c r="E3" s="724"/>
      <c r="F3" s="724"/>
      <c r="G3" s="724"/>
      <c r="H3" s="724"/>
    </row>
    <row r="4" spans="1:12">
      <c r="A4" s="704"/>
      <c r="B4" s="726"/>
      <c r="C4" s="313" t="s">
        <v>371</v>
      </c>
      <c r="D4" s="313" t="s">
        <v>372</v>
      </c>
      <c r="E4" s="313" t="s">
        <v>373</v>
      </c>
      <c r="F4" s="313" t="s">
        <v>374</v>
      </c>
      <c r="G4" s="313" t="s">
        <v>375</v>
      </c>
      <c r="H4" s="314" t="s">
        <v>376</v>
      </c>
    </row>
    <row r="5" spans="1:12">
      <c r="A5" s="705"/>
      <c r="B5" s="779" t="s">
        <v>391</v>
      </c>
      <c r="C5" s="780"/>
      <c r="D5" s="780"/>
      <c r="E5" s="780"/>
      <c r="F5" s="780"/>
      <c r="G5" s="780"/>
      <c r="H5" s="780"/>
    </row>
    <row r="6" spans="1:12">
      <c r="A6" s="66">
        <v>2006</v>
      </c>
      <c r="B6" s="126">
        <v>13.68</v>
      </c>
      <c r="C6" s="126">
        <v>15.9</v>
      </c>
      <c r="D6" s="126">
        <v>7.85</v>
      </c>
      <c r="E6" s="126">
        <v>5.51</v>
      </c>
      <c r="F6" s="126">
        <v>12.23</v>
      </c>
      <c r="G6" s="126">
        <v>25.58</v>
      </c>
      <c r="H6" s="49">
        <v>7.88</v>
      </c>
    </row>
    <row r="7" spans="1:12">
      <c r="A7" s="277">
        <v>2007</v>
      </c>
      <c r="B7" s="156">
        <v>16.28</v>
      </c>
      <c r="C7" s="156">
        <v>19.28</v>
      </c>
      <c r="D7" s="156">
        <v>9.2100000000000009</v>
      </c>
      <c r="E7" s="156">
        <v>6.83</v>
      </c>
      <c r="F7" s="156">
        <v>12.9</v>
      </c>
      <c r="G7" s="156">
        <v>28.87</v>
      </c>
      <c r="H7" s="182">
        <v>9.68</v>
      </c>
    </row>
    <row r="8" spans="1:12">
      <c r="A8" s="66">
        <v>2008</v>
      </c>
      <c r="B8" s="126">
        <v>18.36</v>
      </c>
      <c r="C8" s="126">
        <v>21.08</v>
      </c>
      <c r="D8" s="126">
        <v>12.04</v>
      </c>
      <c r="E8" s="126">
        <v>8.15</v>
      </c>
      <c r="F8" s="126">
        <v>16</v>
      </c>
      <c r="G8" s="126">
        <v>31.32</v>
      </c>
      <c r="H8" s="49">
        <v>10.47</v>
      </c>
    </row>
    <row r="9" spans="1:12">
      <c r="A9" s="277">
        <v>2009</v>
      </c>
      <c r="B9" s="156">
        <v>20.190000000000001</v>
      </c>
      <c r="C9" s="156">
        <v>23.74</v>
      </c>
      <c r="D9" s="156">
        <v>13.4</v>
      </c>
      <c r="E9" s="156">
        <v>8.81</v>
      </c>
      <c r="F9" s="156">
        <v>18.13</v>
      </c>
      <c r="G9" s="156">
        <v>31.73</v>
      </c>
      <c r="H9" s="182">
        <v>9.67</v>
      </c>
    </row>
    <row r="10" spans="1:12">
      <c r="A10" s="66">
        <v>2010</v>
      </c>
      <c r="B10" s="126">
        <v>19.850000000000001</v>
      </c>
      <c r="C10" s="126">
        <v>23.57</v>
      </c>
      <c r="D10" s="126">
        <v>11.9</v>
      </c>
      <c r="E10" s="126">
        <v>9.1999999999999993</v>
      </c>
      <c r="F10" s="126">
        <v>17.899999999999999</v>
      </c>
      <c r="G10" s="126">
        <v>31.64</v>
      </c>
      <c r="H10" s="49">
        <v>8.65</v>
      </c>
    </row>
    <row r="11" spans="1:12">
      <c r="A11" s="278">
        <v>2011</v>
      </c>
      <c r="B11" s="176">
        <v>20.399999999999999</v>
      </c>
      <c r="C11" s="176">
        <v>24.9</v>
      </c>
      <c r="D11" s="176">
        <v>12.8</v>
      </c>
      <c r="E11" s="176">
        <v>9.4</v>
      </c>
      <c r="F11" s="176">
        <v>18.600000000000001</v>
      </c>
      <c r="G11" s="176">
        <v>29</v>
      </c>
      <c r="H11" s="279">
        <v>8.3000000000000007</v>
      </c>
    </row>
    <row r="12" spans="1:12" ht="19.5" customHeight="1">
      <c r="A12" s="697" t="s">
        <v>377</v>
      </c>
      <c r="B12" s="697"/>
      <c r="C12" s="697"/>
      <c r="D12" s="697"/>
      <c r="E12" s="697"/>
      <c r="F12" s="697"/>
    </row>
  </sheetData>
  <mergeCells count="7">
    <mergeCell ref="A2:H2"/>
    <mergeCell ref="A3:A5"/>
    <mergeCell ref="B5:H5"/>
    <mergeCell ref="A12:F12"/>
    <mergeCell ref="A1:B1"/>
    <mergeCell ref="B3:B4"/>
    <mergeCell ref="C3:H3"/>
  </mergeCells>
  <hyperlinks>
    <hyperlink ref="A1:B1" location="Inhalt!A1" display="Zurück zum Inhalt"/>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K14"/>
  <sheetViews>
    <sheetView workbookViewId="0">
      <selection sqref="A1:B1"/>
    </sheetView>
  </sheetViews>
  <sheetFormatPr baseColWidth="10" defaultRowHeight="15"/>
  <cols>
    <col min="1" max="1" width="40.7109375" customWidth="1"/>
    <col min="2" max="2" width="18.7109375" customWidth="1"/>
    <col min="3" max="3" width="15.7109375" customWidth="1"/>
    <col min="5" max="5" width="12.140625" customWidth="1"/>
  </cols>
  <sheetData>
    <row r="1" spans="1:11" ht="24.75" customHeight="1">
      <c r="A1" s="695" t="s">
        <v>448</v>
      </c>
      <c r="B1" s="695"/>
    </row>
    <row r="2" spans="1:11" ht="29.25" customHeight="1">
      <c r="A2" s="741" t="s">
        <v>460</v>
      </c>
      <c r="B2" s="741"/>
      <c r="C2" s="741"/>
      <c r="D2" s="53"/>
      <c r="E2" s="53"/>
      <c r="F2" s="53"/>
      <c r="G2" s="53"/>
      <c r="H2" s="53"/>
      <c r="I2" s="53"/>
      <c r="J2" s="53"/>
      <c r="K2" s="53"/>
    </row>
    <row r="3" spans="1:11" ht="24" customHeight="1">
      <c r="A3" s="713" t="s">
        <v>57</v>
      </c>
      <c r="B3" s="268" t="s">
        <v>336</v>
      </c>
      <c r="C3" s="269" t="s">
        <v>337</v>
      </c>
    </row>
    <row r="4" spans="1:11">
      <c r="A4" s="715"/>
      <c r="B4" s="706" t="s">
        <v>391</v>
      </c>
      <c r="C4" s="707"/>
    </row>
    <row r="5" spans="1:11">
      <c r="A5" s="74" t="s">
        <v>50</v>
      </c>
      <c r="B5" s="77">
        <v>51.3</v>
      </c>
      <c r="C5" s="78">
        <v>62.4</v>
      </c>
      <c r="E5" s="69"/>
      <c r="F5" s="775"/>
      <c r="G5" s="775"/>
      <c r="H5" s="775"/>
      <c r="I5" s="775"/>
    </row>
    <row r="6" spans="1:11">
      <c r="A6" s="153" t="s">
        <v>64</v>
      </c>
      <c r="B6" s="173">
        <v>35</v>
      </c>
      <c r="C6" s="174">
        <v>51.2</v>
      </c>
      <c r="F6" s="775"/>
      <c r="G6" s="775"/>
      <c r="H6" s="775"/>
      <c r="I6" s="62"/>
    </row>
    <row r="7" spans="1:11">
      <c r="A7" s="75" t="s">
        <v>65</v>
      </c>
      <c r="B7" s="79">
        <v>57.3</v>
      </c>
      <c r="C7" s="80">
        <v>44.2</v>
      </c>
    </row>
    <row r="8" spans="1:11">
      <c r="A8" s="153" t="s">
        <v>66</v>
      </c>
      <c r="B8" s="173">
        <v>58.6</v>
      </c>
      <c r="C8" s="174">
        <v>48.3</v>
      </c>
    </row>
    <row r="9" spans="1:11">
      <c r="A9" s="75" t="s">
        <v>67</v>
      </c>
      <c r="B9" s="81">
        <v>46.9</v>
      </c>
      <c r="C9" s="80">
        <v>79.599999999999994</v>
      </c>
    </row>
    <row r="10" spans="1:11">
      <c r="A10" s="153" t="s">
        <v>1</v>
      </c>
      <c r="B10" s="172">
        <v>45.8</v>
      </c>
      <c r="C10" s="174">
        <v>52.9</v>
      </c>
    </row>
    <row r="11" spans="1:11" ht="24.75">
      <c r="A11" s="75" t="s">
        <v>402</v>
      </c>
      <c r="B11" s="81">
        <v>50.8</v>
      </c>
      <c r="C11" s="80">
        <v>75.5</v>
      </c>
    </row>
    <row r="12" spans="1:11" ht="15.75" customHeight="1">
      <c r="A12" s="153" t="s">
        <v>401</v>
      </c>
      <c r="B12" s="172">
        <v>60.5</v>
      </c>
      <c r="C12" s="174">
        <v>90.7</v>
      </c>
    </row>
    <row r="13" spans="1:11" ht="25.5" customHeight="1">
      <c r="A13" s="63" t="s">
        <v>74</v>
      </c>
      <c r="B13" s="82">
        <v>63.5</v>
      </c>
      <c r="C13" s="94">
        <v>67</v>
      </c>
    </row>
    <row r="14" spans="1:11" ht="21.75" customHeight="1">
      <c r="A14" s="231" t="s">
        <v>399</v>
      </c>
      <c r="B14" s="10"/>
    </row>
  </sheetData>
  <mergeCells count="6">
    <mergeCell ref="A1:B1"/>
    <mergeCell ref="F5:I5"/>
    <mergeCell ref="F6:H6"/>
    <mergeCell ref="A2:C2"/>
    <mergeCell ref="A3:A4"/>
    <mergeCell ref="B4:C4"/>
  </mergeCells>
  <hyperlinks>
    <hyperlink ref="A1:B1" location="Inhalt!A1" display="Zurück zum Inhalt"/>
  </hyperlinks>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E15"/>
  <sheetViews>
    <sheetView workbookViewId="0">
      <selection sqref="A1:B1"/>
    </sheetView>
  </sheetViews>
  <sheetFormatPr baseColWidth="10" defaultRowHeight="15"/>
  <cols>
    <col min="1" max="1" width="38.7109375" customWidth="1"/>
    <col min="2" max="2" width="11.140625" customWidth="1"/>
    <col min="3" max="3" width="15" customWidth="1"/>
  </cols>
  <sheetData>
    <row r="1" spans="1:5" ht="24.75" customHeight="1">
      <c r="A1" s="695" t="s">
        <v>448</v>
      </c>
      <c r="B1" s="695"/>
    </row>
    <row r="2" spans="1:5">
      <c r="A2" s="781" t="s">
        <v>461</v>
      </c>
      <c r="B2" s="781"/>
      <c r="C2" s="781"/>
      <c r="D2" s="781"/>
      <c r="E2" s="130"/>
    </row>
    <row r="3" spans="1:5" ht="36">
      <c r="A3" s="713" t="s">
        <v>57</v>
      </c>
      <c r="B3" s="161" t="s">
        <v>429</v>
      </c>
      <c r="C3" s="161" t="s">
        <v>378</v>
      </c>
      <c r="D3" s="283" t="s">
        <v>379</v>
      </c>
    </row>
    <row r="4" spans="1:5">
      <c r="A4" s="715"/>
      <c r="B4" s="616" t="s">
        <v>380</v>
      </c>
      <c r="C4" s="706" t="s">
        <v>391</v>
      </c>
      <c r="D4" s="707"/>
    </row>
    <row r="5" spans="1:5">
      <c r="A5" s="127" t="s">
        <v>50</v>
      </c>
      <c r="B5" s="128">
        <v>2550</v>
      </c>
      <c r="C5" s="55">
        <v>56.4</v>
      </c>
      <c r="D5" s="129">
        <v>40.700000000000003</v>
      </c>
    </row>
    <row r="6" spans="1:5">
      <c r="A6" s="166" t="s">
        <v>64</v>
      </c>
      <c r="B6" s="280">
        <v>147</v>
      </c>
      <c r="C6" s="281">
        <v>47.8</v>
      </c>
      <c r="D6" s="282">
        <v>36.799999999999997</v>
      </c>
    </row>
    <row r="7" spans="1:5">
      <c r="A7" s="143" t="s">
        <v>65</v>
      </c>
      <c r="B7" s="284">
        <v>311</v>
      </c>
      <c r="C7" s="76">
        <v>38.299999999999997</v>
      </c>
      <c r="D7" s="285">
        <v>38.9</v>
      </c>
    </row>
    <row r="8" spans="1:5">
      <c r="A8" s="166" t="s">
        <v>66</v>
      </c>
      <c r="B8" s="280">
        <v>298</v>
      </c>
      <c r="C8" s="272">
        <v>44.3</v>
      </c>
      <c r="D8" s="282">
        <v>37.299999999999997</v>
      </c>
    </row>
    <row r="9" spans="1:5">
      <c r="A9" s="143" t="s">
        <v>401</v>
      </c>
      <c r="B9" s="284">
        <v>250</v>
      </c>
      <c r="C9" s="76">
        <v>88</v>
      </c>
      <c r="D9" s="285">
        <v>37.200000000000003</v>
      </c>
    </row>
    <row r="10" spans="1:5">
      <c r="A10" s="166" t="s">
        <v>67</v>
      </c>
      <c r="B10" s="280">
        <v>255</v>
      </c>
      <c r="C10" s="272">
        <v>73.099999999999994</v>
      </c>
      <c r="D10" s="282">
        <v>31.9</v>
      </c>
    </row>
    <row r="11" spans="1:5">
      <c r="A11" s="143" t="s">
        <v>1</v>
      </c>
      <c r="B11" s="284">
        <v>332</v>
      </c>
      <c r="C11" s="76">
        <v>49.3</v>
      </c>
      <c r="D11" s="285">
        <v>41.5</v>
      </c>
    </row>
    <row r="12" spans="1:5" ht="24.75">
      <c r="A12" s="166" t="s">
        <v>402</v>
      </c>
      <c r="B12" s="280">
        <v>364</v>
      </c>
      <c r="C12" s="272">
        <v>73</v>
      </c>
      <c r="D12" s="282">
        <v>45.5</v>
      </c>
    </row>
    <row r="13" spans="1:5" ht="24.75">
      <c r="A13" s="143" t="s">
        <v>74</v>
      </c>
      <c r="B13" s="284">
        <v>412</v>
      </c>
      <c r="C13" s="76">
        <v>76.2</v>
      </c>
      <c r="D13" s="285">
        <v>51.5</v>
      </c>
    </row>
    <row r="14" spans="1:5">
      <c r="A14" s="175" t="s">
        <v>333</v>
      </c>
      <c r="B14" s="286">
        <v>181</v>
      </c>
      <c r="C14" s="274">
        <v>5.4</v>
      </c>
      <c r="D14" s="287">
        <v>45.3</v>
      </c>
    </row>
    <row r="15" spans="1:5" ht="21.75" customHeight="1">
      <c r="A15" s="697" t="s">
        <v>399</v>
      </c>
      <c r="B15" s="697"/>
      <c r="C15" s="697"/>
    </row>
  </sheetData>
  <mergeCells count="5">
    <mergeCell ref="A1:B1"/>
    <mergeCell ref="A3:A4"/>
    <mergeCell ref="A2:D2"/>
    <mergeCell ref="A15:C15"/>
    <mergeCell ref="C4:D4"/>
  </mergeCells>
  <hyperlinks>
    <hyperlink ref="A1:B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3"/>
  <sheetViews>
    <sheetView showGridLines="0" workbookViewId="0">
      <selection sqref="A1:B1"/>
    </sheetView>
  </sheetViews>
  <sheetFormatPr baseColWidth="10" defaultRowHeight="12.75"/>
  <cols>
    <col min="1" max="16384" width="11.42578125" style="41"/>
  </cols>
  <sheetData>
    <row r="1" spans="1:12" s="545" customFormat="1" ht="20.25" customHeight="1">
      <c r="A1" s="650" t="s">
        <v>448</v>
      </c>
      <c r="B1" s="650"/>
    </row>
    <row r="2" spans="1:12" ht="43.5" customHeight="1">
      <c r="A2" s="651" t="s">
        <v>467</v>
      </c>
      <c r="B2" s="652"/>
      <c r="C2" s="652"/>
      <c r="D2" s="652"/>
      <c r="E2" s="652"/>
      <c r="F2" s="652"/>
      <c r="G2" s="652"/>
      <c r="H2" s="652"/>
      <c r="I2" s="546"/>
      <c r="J2" s="546"/>
      <c r="K2" s="546"/>
      <c r="L2" s="546"/>
    </row>
    <row r="4" spans="1:12">
      <c r="J4" s="445"/>
    </row>
    <row r="32" spans="1:9" s="547" customFormat="1" ht="15" customHeight="1">
      <c r="A32" s="653" t="s">
        <v>468</v>
      </c>
      <c r="B32" s="654"/>
      <c r="C32" s="654"/>
      <c r="D32" s="655"/>
      <c r="E32" s="655"/>
      <c r="F32" s="655"/>
      <c r="G32" s="655"/>
      <c r="H32" s="655"/>
      <c r="I32" s="655"/>
    </row>
    <row r="33" spans="1:9" s="547" customFormat="1" ht="30.75" customHeight="1">
      <c r="A33" s="653" t="s">
        <v>469</v>
      </c>
      <c r="B33" s="654"/>
      <c r="C33" s="654"/>
      <c r="D33" s="655"/>
      <c r="E33" s="655"/>
      <c r="F33" s="655"/>
      <c r="G33" s="655"/>
      <c r="H33" s="655"/>
      <c r="I33" s="655"/>
    </row>
  </sheetData>
  <mergeCells count="4">
    <mergeCell ref="A1:B1"/>
    <mergeCell ref="A2:H2"/>
    <mergeCell ref="A32:I32"/>
    <mergeCell ref="A33:I33"/>
  </mergeCells>
  <hyperlinks>
    <hyperlink ref="A1:B1" location="Inhalt!A1" display="Zurück zum Inhalt"/>
  </hyperlinks>
  <pageMargins left="0.7" right="0.7" top="0.78740157499999996" bottom="0.78740157499999996"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pageSetUpPr fitToPage="1"/>
  </sheetPr>
  <dimension ref="A1:M28"/>
  <sheetViews>
    <sheetView workbookViewId="0">
      <selection sqref="A1:B1"/>
    </sheetView>
  </sheetViews>
  <sheetFormatPr baseColWidth="10" defaultRowHeight="15"/>
  <cols>
    <col min="1" max="1" width="17.140625" customWidth="1"/>
    <col min="2" max="11" width="9.42578125" customWidth="1"/>
  </cols>
  <sheetData>
    <row r="1" spans="1:13" ht="25.5" customHeight="1">
      <c r="A1" s="785" t="s">
        <v>448</v>
      </c>
      <c r="B1" s="785"/>
    </row>
    <row r="2" spans="1:13" ht="40.5" customHeight="1">
      <c r="A2" s="786" t="s">
        <v>513</v>
      </c>
      <c r="B2" s="786"/>
      <c r="C2" s="786"/>
      <c r="D2" s="786"/>
      <c r="E2" s="786"/>
      <c r="F2" s="786"/>
      <c r="G2" s="786"/>
      <c r="H2" s="786"/>
      <c r="I2" s="786"/>
      <c r="J2" s="786"/>
      <c r="K2" s="786"/>
      <c r="M2" s="62"/>
    </row>
    <row r="3" spans="1:13">
      <c r="A3" s="787" t="s">
        <v>514</v>
      </c>
      <c r="B3" s="790" t="s">
        <v>50</v>
      </c>
      <c r="C3" s="792" t="s">
        <v>406</v>
      </c>
      <c r="D3" s="793"/>
      <c r="E3" s="792" t="s">
        <v>406</v>
      </c>
      <c r="F3" s="793"/>
      <c r="G3" s="790" t="s">
        <v>50</v>
      </c>
      <c r="H3" s="792" t="s">
        <v>406</v>
      </c>
      <c r="I3" s="793"/>
      <c r="J3" s="792" t="s">
        <v>406</v>
      </c>
      <c r="K3" s="794"/>
    </row>
    <row r="4" spans="1:13" ht="36">
      <c r="A4" s="788"/>
      <c r="B4" s="791"/>
      <c r="C4" s="446" t="s">
        <v>515</v>
      </c>
      <c r="D4" s="446" t="s">
        <v>516</v>
      </c>
      <c r="E4" s="446" t="s">
        <v>517</v>
      </c>
      <c r="F4" s="446" t="s">
        <v>51</v>
      </c>
      <c r="G4" s="791"/>
      <c r="H4" s="446" t="s">
        <v>515</v>
      </c>
      <c r="I4" s="446" t="s">
        <v>516</v>
      </c>
      <c r="J4" s="446" t="s">
        <v>517</v>
      </c>
      <c r="K4" s="447" t="s">
        <v>51</v>
      </c>
    </row>
    <row r="5" spans="1:13">
      <c r="A5" s="789"/>
      <c r="B5" s="782" t="s">
        <v>380</v>
      </c>
      <c r="C5" s="782"/>
      <c r="D5" s="782"/>
      <c r="E5" s="782"/>
      <c r="F5" s="782"/>
      <c r="G5" s="782" t="s">
        <v>518</v>
      </c>
      <c r="H5" s="782"/>
      <c r="I5" s="782"/>
      <c r="J5" s="782"/>
      <c r="K5" s="783"/>
    </row>
    <row r="6" spans="1:13">
      <c r="A6" s="784" t="s">
        <v>519</v>
      </c>
      <c r="B6" s="784"/>
      <c r="C6" s="784"/>
      <c r="D6" s="784"/>
      <c r="E6" s="784"/>
      <c r="F6" s="784"/>
      <c r="G6" s="784"/>
      <c r="H6" s="784"/>
      <c r="I6" s="784"/>
      <c r="J6" s="784"/>
      <c r="K6" s="784"/>
    </row>
    <row r="7" spans="1:13">
      <c r="A7" s="315" t="s">
        <v>520</v>
      </c>
      <c r="B7" s="316">
        <v>9765</v>
      </c>
      <c r="C7" s="316">
        <v>6378</v>
      </c>
      <c r="D7" s="316">
        <v>3387</v>
      </c>
      <c r="E7" s="316">
        <v>2640</v>
      </c>
      <c r="F7" s="316">
        <v>7125</v>
      </c>
      <c r="G7" s="317">
        <v>5.1054552298892641</v>
      </c>
      <c r="H7" s="317">
        <v>5.2208079237097369</v>
      </c>
      <c r="I7" s="317">
        <v>4.9015209620700135</v>
      </c>
      <c r="J7" s="317">
        <v>4.7220433569435496</v>
      </c>
      <c r="K7" s="318">
        <v>5.2638189098538692</v>
      </c>
    </row>
    <row r="8" spans="1:13">
      <c r="A8" s="448" t="s">
        <v>521</v>
      </c>
      <c r="B8" s="449">
        <v>11996</v>
      </c>
      <c r="C8" s="449">
        <v>7722</v>
      </c>
      <c r="D8" s="449">
        <v>4274</v>
      </c>
      <c r="E8" s="449">
        <v>3652</v>
      </c>
      <c r="F8" s="449">
        <v>8344</v>
      </c>
      <c r="G8" s="450">
        <v>5.6038268213838593</v>
      </c>
      <c r="H8" s="450">
        <v>5.6360026858961261</v>
      </c>
      <c r="I8" s="450">
        <v>5.5466154485049834</v>
      </c>
      <c r="J8" s="450">
        <v>5.7866299060385673</v>
      </c>
      <c r="K8" s="451">
        <v>5.5274018429089082</v>
      </c>
    </row>
    <row r="9" spans="1:13">
      <c r="A9" s="315" t="s">
        <v>522</v>
      </c>
      <c r="B9" s="316">
        <v>12939</v>
      </c>
      <c r="C9" s="316">
        <v>8343</v>
      </c>
      <c r="D9" s="316">
        <v>4596</v>
      </c>
      <c r="E9" s="316">
        <v>4263</v>
      </c>
      <c r="F9" s="316">
        <v>8676</v>
      </c>
      <c r="G9" s="317">
        <v>5.6939548761007037</v>
      </c>
      <c r="H9" s="317">
        <v>5.7819451952264131</v>
      </c>
      <c r="I9" s="317">
        <v>5.5408875547036063</v>
      </c>
      <c r="J9" s="317">
        <v>6.0721305871293056</v>
      </c>
      <c r="K9" s="318">
        <v>5.5248829878689465</v>
      </c>
    </row>
    <row r="10" spans="1:13">
      <c r="A10" s="448" t="s">
        <v>523</v>
      </c>
      <c r="B10" s="449">
        <v>13286</v>
      </c>
      <c r="C10" s="449">
        <v>8347</v>
      </c>
      <c r="D10" s="449">
        <v>4939</v>
      </c>
      <c r="E10" s="449">
        <v>4450</v>
      </c>
      <c r="F10" s="449">
        <v>8836</v>
      </c>
      <c r="G10" s="450">
        <v>5.5825171328568484</v>
      </c>
      <c r="H10" s="450">
        <v>5.6038563017368128</v>
      </c>
      <c r="I10" s="450">
        <v>5.5468206015138923</v>
      </c>
      <c r="J10" s="450">
        <v>5.9633888129506039</v>
      </c>
      <c r="K10" s="451">
        <v>5.4085486408236472</v>
      </c>
    </row>
    <row r="11" spans="1:13">
      <c r="A11" s="315" t="s">
        <v>524</v>
      </c>
      <c r="B11" s="316">
        <v>14026</v>
      </c>
      <c r="C11" s="316">
        <v>8811</v>
      </c>
      <c r="D11" s="316">
        <v>5215</v>
      </c>
      <c r="E11" s="316">
        <v>4775</v>
      </c>
      <c r="F11" s="316">
        <v>9251</v>
      </c>
      <c r="G11" s="317">
        <v>5.7838221225216904</v>
      </c>
      <c r="H11" s="317">
        <v>5.7050912646253265</v>
      </c>
      <c r="I11" s="317">
        <v>5.9218968238647332</v>
      </c>
      <c r="J11" s="317">
        <v>6.2125943273484259</v>
      </c>
      <c r="K11" s="318">
        <v>5.584868754678709</v>
      </c>
    </row>
    <row r="12" spans="1:13">
      <c r="A12" s="448" t="s">
        <v>525</v>
      </c>
      <c r="B12" s="449">
        <v>14438</v>
      </c>
      <c r="C12" s="449">
        <v>9219</v>
      </c>
      <c r="D12" s="449">
        <v>5219</v>
      </c>
      <c r="E12" s="449">
        <v>4895</v>
      </c>
      <c r="F12" s="449">
        <v>9543</v>
      </c>
      <c r="G12" s="450">
        <v>6.208183553774445</v>
      </c>
      <c r="H12" s="450">
        <v>6.1987305344127375</v>
      </c>
      <c r="I12" s="450">
        <v>6.2249522900763363</v>
      </c>
      <c r="J12" s="450">
        <v>6.6891688758916619</v>
      </c>
      <c r="K12" s="451">
        <v>5.9873514612324801</v>
      </c>
    </row>
    <row r="13" spans="1:13">
      <c r="A13" s="315" t="s">
        <v>526</v>
      </c>
      <c r="B13" s="316">
        <v>14552</v>
      </c>
      <c r="C13" s="316">
        <v>9544</v>
      </c>
      <c r="D13" s="316">
        <v>5008</v>
      </c>
      <c r="E13" s="316">
        <v>4939</v>
      </c>
      <c r="F13" s="316">
        <v>9613</v>
      </c>
      <c r="G13" s="317">
        <v>6.3920722841819062</v>
      </c>
      <c r="H13" s="317">
        <v>6.3216182918913191</v>
      </c>
      <c r="I13" s="317">
        <v>6.5307825724084871</v>
      </c>
      <c r="J13" s="317">
        <v>6.9043125742643454</v>
      </c>
      <c r="K13" s="318">
        <v>6.1573641126811083</v>
      </c>
    </row>
    <row r="14" spans="1:13">
      <c r="A14" s="448" t="s">
        <v>527</v>
      </c>
      <c r="B14" s="449">
        <v>15144</v>
      </c>
      <c r="C14" s="449">
        <v>10440</v>
      </c>
      <c r="D14" s="449">
        <v>4704</v>
      </c>
      <c r="E14" s="449">
        <v>5217</v>
      </c>
      <c r="F14" s="449">
        <v>9927</v>
      </c>
      <c r="G14" s="450">
        <v>6.7032281195639181</v>
      </c>
      <c r="H14" s="450">
        <v>6.8138208304507302</v>
      </c>
      <c r="I14" s="450">
        <v>6.470159415704992</v>
      </c>
      <c r="J14" s="450">
        <v>7.3378623570614794</v>
      </c>
      <c r="K14" s="451">
        <v>6.4117966206789641</v>
      </c>
    </row>
    <row r="15" spans="1:13">
      <c r="A15" s="315" t="s">
        <v>528</v>
      </c>
      <c r="B15" s="316">
        <v>14815</v>
      </c>
      <c r="C15" s="316">
        <v>10618</v>
      </c>
      <c r="D15" s="316">
        <v>4197</v>
      </c>
      <c r="E15" s="316">
        <v>5049</v>
      </c>
      <c r="F15" s="316">
        <v>9766</v>
      </c>
      <c r="G15" s="317">
        <v>6.6300889232986204</v>
      </c>
      <c r="H15" s="317">
        <v>6.8244337609584287</v>
      </c>
      <c r="I15" s="317">
        <v>6.1845188099553514</v>
      </c>
      <c r="J15" s="317">
        <v>7.1389183457051963</v>
      </c>
      <c r="K15" s="318">
        <v>6.3944580490551699</v>
      </c>
    </row>
    <row r="16" spans="1:13" ht="24.75">
      <c r="A16" s="452" t="s">
        <v>529</v>
      </c>
      <c r="B16" s="453">
        <v>5050</v>
      </c>
      <c r="C16" s="453">
        <v>4240</v>
      </c>
      <c r="D16" s="453">
        <v>810</v>
      </c>
      <c r="E16" s="453">
        <v>2409</v>
      </c>
      <c r="F16" s="453">
        <v>2641</v>
      </c>
      <c r="G16" s="454">
        <f>G15-G7</f>
        <v>1.5246336934093563</v>
      </c>
      <c r="H16" s="454">
        <f>H15-H7</f>
        <v>1.6036258372486918</v>
      </c>
      <c r="I16" s="454">
        <f>I15-I7</f>
        <v>1.2829978478853379</v>
      </c>
      <c r="J16" s="454">
        <f>J15-J7</f>
        <v>2.4168749887616467</v>
      </c>
      <c r="K16" s="455">
        <f>K15-K7</f>
        <v>1.1306391392013007</v>
      </c>
    </row>
    <row r="17" spans="1:11">
      <c r="A17" s="784" t="s">
        <v>530</v>
      </c>
      <c r="B17" s="784"/>
      <c r="C17" s="784"/>
      <c r="D17" s="784"/>
      <c r="E17" s="784"/>
      <c r="F17" s="784"/>
      <c r="G17" s="784"/>
      <c r="H17" s="784"/>
      <c r="I17" s="784"/>
      <c r="J17" s="784"/>
      <c r="K17" s="784"/>
    </row>
    <row r="18" spans="1:11">
      <c r="A18" s="315" t="s">
        <v>520</v>
      </c>
      <c r="B18" s="316">
        <v>10735</v>
      </c>
      <c r="C18" s="316">
        <v>8872</v>
      </c>
      <c r="D18" s="316">
        <v>1863</v>
      </c>
      <c r="E18" s="316">
        <v>5428</v>
      </c>
      <c r="F18" s="316">
        <v>5307</v>
      </c>
      <c r="G18" s="317">
        <v>0.65128458072379647</v>
      </c>
      <c r="H18" s="317">
        <v>0.68966589449790894</v>
      </c>
      <c r="I18" s="317">
        <v>0.5148385706113674</v>
      </c>
      <c r="J18" s="317">
        <v>0.55716539538932297</v>
      </c>
      <c r="K18" s="318">
        <v>0.78731396425265265</v>
      </c>
    </row>
    <row r="19" spans="1:11">
      <c r="A19" s="448" t="s">
        <v>521</v>
      </c>
      <c r="B19" s="449">
        <v>10022</v>
      </c>
      <c r="C19" s="449">
        <v>8415</v>
      </c>
      <c r="D19" s="449">
        <v>1607</v>
      </c>
      <c r="E19" s="449">
        <v>5205</v>
      </c>
      <c r="F19" s="449">
        <v>4817</v>
      </c>
      <c r="G19" s="450">
        <v>0.62683454807805972</v>
      </c>
      <c r="H19" s="450">
        <v>0.67464644197158707</v>
      </c>
      <c r="I19" s="450">
        <v>0.45717439482001776</v>
      </c>
      <c r="J19" s="450">
        <v>0.54688041758338746</v>
      </c>
      <c r="K19" s="451">
        <v>0.7444383485430367</v>
      </c>
    </row>
    <row r="20" spans="1:11">
      <c r="A20" s="315" t="s">
        <v>522</v>
      </c>
      <c r="B20" s="316">
        <v>8480</v>
      </c>
      <c r="C20" s="316">
        <v>6688</v>
      </c>
      <c r="D20" s="316">
        <v>1792</v>
      </c>
      <c r="E20" s="316">
        <v>4652</v>
      </c>
      <c r="F20" s="316">
        <v>3828</v>
      </c>
      <c r="G20" s="317">
        <v>0.53536130890789446</v>
      </c>
      <c r="H20" s="317">
        <v>0.54076781267181995</v>
      </c>
      <c r="I20" s="317">
        <v>0.51610376220058352</v>
      </c>
      <c r="J20" s="317">
        <v>0.48896003497977203</v>
      </c>
      <c r="K20" s="318">
        <v>0.60515041813554227</v>
      </c>
    </row>
    <row r="21" spans="1:11">
      <c r="A21" s="448" t="s">
        <v>523</v>
      </c>
      <c r="B21" s="449">
        <v>8758</v>
      </c>
      <c r="C21" s="449">
        <v>6890</v>
      </c>
      <c r="D21" s="449">
        <v>1868</v>
      </c>
      <c r="E21" s="449">
        <v>5047</v>
      </c>
      <c r="F21" s="449">
        <v>3711</v>
      </c>
      <c r="G21" s="450">
        <v>0.55746831221026194</v>
      </c>
      <c r="H21" s="450">
        <v>0.55957436613381217</v>
      </c>
      <c r="I21" s="450">
        <v>0.54983546144381845</v>
      </c>
      <c r="J21" s="450">
        <v>0.53188966793517845</v>
      </c>
      <c r="K21" s="451">
        <v>0.5964799485654585</v>
      </c>
    </row>
    <row r="22" spans="1:11">
      <c r="A22" s="315" t="s">
        <v>524</v>
      </c>
      <c r="B22" s="316">
        <v>9004</v>
      </c>
      <c r="C22" s="316">
        <v>7041</v>
      </c>
      <c r="D22" s="316">
        <v>1963</v>
      </c>
      <c r="E22" s="316">
        <v>5252</v>
      </c>
      <c r="F22" s="316">
        <v>3752</v>
      </c>
      <c r="G22" s="317">
        <v>0.56895085311033633</v>
      </c>
      <c r="H22" s="317">
        <v>0.56480769184490209</v>
      </c>
      <c r="I22" s="317">
        <v>0.58432531709248292</v>
      </c>
      <c r="J22" s="317">
        <v>0.54807386265803304</v>
      </c>
      <c r="K22" s="318">
        <v>0.60099600030113876</v>
      </c>
    </row>
    <row r="23" spans="1:11">
      <c r="A23" s="448" t="s">
        <v>525</v>
      </c>
      <c r="B23" s="449">
        <v>9898</v>
      </c>
      <c r="C23" s="449">
        <v>7948</v>
      </c>
      <c r="D23" s="449">
        <v>1950</v>
      </c>
      <c r="E23" s="449">
        <v>5687</v>
      </c>
      <c r="F23" s="449">
        <v>4211</v>
      </c>
      <c r="G23" s="450">
        <v>0.60691346669732504</v>
      </c>
      <c r="H23" s="450">
        <v>0.61252343780706131</v>
      </c>
      <c r="I23" s="450">
        <v>0.58507254899607553</v>
      </c>
      <c r="J23" s="450">
        <v>0.57570984304896422</v>
      </c>
      <c r="K23" s="451">
        <v>0.65484697170208894</v>
      </c>
    </row>
    <row r="24" spans="1:11">
      <c r="A24" s="315" t="s">
        <v>526</v>
      </c>
      <c r="B24" s="316">
        <v>10431</v>
      </c>
      <c r="C24" s="316">
        <v>8455</v>
      </c>
      <c r="D24" s="316">
        <v>1976</v>
      </c>
      <c r="E24" s="316">
        <v>6143</v>
      </c>
      <c r="F24" s="316">
        <v>4288</v>
      </c>
      <c r="G24" s="317">
        <v>0.62908026186046373</v>
      </c>
      <c r="H24" s="317">
        <v>0.63198509845662587</v>
      </c>
      <c r="I24" s="317">
        <v>0.61694667595000729</v>
      </c>
      <c r="J24" s="317">
        <v>0.61476968403860555</v>
      </c>
      <c r="K24" s="318">
        <v>0.65078259338684685</v>
      </c>
    </row>
    <row r="25" spans="1:11">
      <c r="A25" s="448" t="s">
        <v>527</v>
      </c>
      <c r="B25" s="449">
        <v>10632</v>
      </c>
      <c r="C25" s="449">
        <v>8771</v>
      </c>
      <c r="D25" s="449">
        <v>1861</v>
      </c>
      <c r="E25" s="449">
        <v>6246</v>
      </c>
      <c r="F25" s="449">
        <v>4386</v>
      </c>
      <c r="G25" s="450">
        <v>0.65761802734384667</v>
      </c>
      <c r="H25" s="450">
        <v>0.66213266961535011</v>
      </c>
      <c r="I25" s="450">
        <v>0.6371432973278327</v>
      </c>
      <c r="J25" s="450">
        <v>0.644318730425956</v>
      </c>
      <c r="K25" s="451">
        <v>0.67753356772555096</v>
      </c>
    </row>
    <row r="26" spans="1:11">
      <c r="A26" s="315" t="s">
        <v>528</v>
      </c>
      <c r="B26" s="316">
        <v>10478</v>
      </c>
      <c r="C26" s="316">
        <v>8784</v>
      </c>
      <c r="D26" s="316">
        <v>1694</v>
      </c>
      <c r="E26" s="316">
        <v>6128</v>
      </c>
      <c r="F26" s="316">
        <v>4350</v>
      </c>
      <c r="G26" s="317">
        <v>0.67442228695966722</v>
      </c>
      <c r="H26" s="317">
        <v>0.67893448096757436</v>
      </c>
      <c r="I26" s="317">
        <v>0.65195470954532508</v>
      </c>
      <c r="J26" s="317">
        <v>0.65533588637707685</v>
      </c>
      <c r="K26" s="318">
        <v>0.70327694722836132</v>
      </c>
    </row>
    <row r="27" spans="1:11" ht="24">
      <c r="A27" s="456" t="s">
        <v>531</v>
      </c>
      <c r="B27" s="453">
        <v>-257</v>
      </c>
      <c r="C27" s="453">
        <v>-88</v>
      </c>
      <c r="D27" s="453">
        <v>-169</v>
      </c>
      <c r="E27" s="453">
        <v>700</v>
      </c>
      <c r="F27" s="453">
        <v>-957</v>
      </c>
      <c r="G27" s="454">
        <f>G26-G18</f>
        <v>2.3137706235870747E-2</v>
      </c>
      <c r="H27" s="454">
        <f>H26-H18</f>
        <v>-1.0731413530334577E-2</v>
      </c>
      <c r="I27" s="454">
        <f>I26-I18</f>
        <v>0.13711613893395769</v>
      </c>
      <c r="J27" s="454">
        <f>J26-J18</f>
        <v>9.8170490987753878E-2</v>
      </c>
      <c r="K27" s="455">
        <f>K26-K18</f>
        <v>-8.4037017024291338E-2</v>
      </c>
    </row>
    <row r="28" spans="1:11">
      <c r="A28" s="319" t="s">
        <v>532</v>
      </c>
      <c r="B28" s="320"/>
      <c r="C28" s="320"/>
      <c r="D28" s="320"/>
      <c r="E28" s="320"/>
      <c r="F28" s="320"/>
      <c r="G28" s="320"/>
      <c r="H28" s="320"/>
      <c r="I28" s="320"/>
      <c r="J28" s="320"/>
      <c r="K28" s="320"/>
    </row>
  </sheetData>
  <mergeCells count="13">
    <mergeCell ref="H3:I3"/>
    <mergeCell ref="J3:K3"/>
    <mergeCell ref="B5:F5"/>
    <mergeCell ref="G5:K5"/>
    <mergeCell ref="A6:K6"/>
    <mergeCell ref="A17:K17"/>
    <mergeCell ref="A1:B1"/>
    <mergeCell ref="A2:K2"/>
    <mergeCell ref="A3:A5"/>
    <mergeCell ref="B3:B4"/>
    <mergeCell ref="C3:D3"/>
    <mergeCell ref="E3:F3"/>
    <mergeCell ref="G3:G4"/>
  </mergeCells>
  <hyperlinks>
    <hyperlink ref="A1" location="Inhalt!A1" display="Inhalt!A1"/>
  </hyperlinks>
  <pageMargins left="0.7" right="0.7" top="0.78740157499999996" bottom="0.78740157499999996" header="0.3" footer="0.3"/>
  <pageSetup paperSize="9" scale="7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pageSetUpPr fitToPage="1"/>
  </sheetPr>
  <dimension ref="A1:F23"/>
  <sheetViews>
    <sheetView workbookViewId="0">
      <selection sqref="A1:B1"/>
    </sheetView>
  </sheetViews>
  <sheetFormatPr baseColWidth="10" defaultRowHeight="15"/>
  <cols>
    <col min="1" max="1" width="8.28515625" customWidth="1"/>
    <col min="2" max="2" width="43.42578125" customWidth="1"/>
    <col min="3" max="3" width="8.28515625" customWidth="1"/>
    <col min="4" max="4" width="43.42578125" customWidth="1"/>
  </cols>
  <sheetData>
    <row r="1" spans="1:6" ht="25.5" customHeight="1">
      <c r="A1" s="785" t="s">
        <v>448</v>
      </c>
      <c r="B1" s="785"/>
    </row>
    <row r="2" spans="1:6" ht="34.5" customHeight="1">
      <c r="A2" s="795" t="s">
        <v>533</v>
      </c>
      <c r="B2" s="795"/>
      <c r="C2" s="795"/>
      <c r="D2" s="795"/>
      <c r="F2" s="62"/>
    </row>
    <row r="3" spans="1:6" ht="34.5" customHeight="1">
      <c r="A3" s="617" t="s">
        <v>534</v>
      </c>
      <c r="B3" s="618" t="s">
        <v>535</v>
      </c>
      <c r="C3" s="618" t="s">
        <v>534</v>
      </c>
      <c r="D3" s="619" t="s">
        <v>535</v>
      </c>
      <c r="F3" s="465"/>
    </row>
    <row r="4" spans="1:6">
      <c r="A4" s="796" t="s">
        <v>519</v>
      </c>
      <c r="B4" s="796"/>
      <c r="C4" s="796"/>
      <c r="D4" s="796"/>
      <c r="F4" s="62"/>
    </row>
    <row r="5" spans="1:6">
      <c r="A5" s="321">
        <v>8312</v>
      </c>
      <c r="B5" s="322" t="s">
        <v>536</v>
      </c>
      <c r="C5" s="323">
        <v>8343</v>
      </c>
      <c r="D5" s="324" t="s">
        <v>537</v>
      </c>
      <c r="F5" s="465"/>
    </row>
    <row r="6" spans="1:6">
      <c r="A6" s="457">
        <v>8314</v>
      </c>
      <c r="B6" s="458" t="s">
        <v>538</v>
      </c>
      <c r="C6" s="459">
        <v>8346</v>
      </c>
      <c r="D6" s="460" t="s">
        <v>539</v>
      </c>
    </row>
    <row r="7" spans="1:6">
      <c r="A7" s="321">
        <v>8316</v>
      </c>
      <c r="B7" s="322" t="s">
        <v>540</v>
      </c>
      <c r="C7" s="323">
        <v>8354</v>
      </c>
      <c r="D7" s="324" t="s">
        <v>541</v>
      </c>
    </row>
    <row r="8" spans="1:6">
      <c r="A8" s="457">
        <v>8324</v>
      </c>
      <c r="B8" s="458" t="s">
        <v>542</v>
      </c>
      <c r="C8" s="459">
        <v>8354</v>
      </c>
      <c r="D8" s="460" t="s">
        <v>543</v>
      </c>
    </row>
    <row r="9" spans="1:6">
      <c r="A9" s="321">
        <v>8326</v>
      </c>
      <c r="B9" s="322" t="s">
        <v>544</v>
      </c>
      <c r="C9" s="323">
        <v>8354</v>
      </c>
      <c r="D9" s="324" t="s">
        <v>545</v>
      </c>
    </row>
    <row r="10" spans="1:6">
      <c r="A10" s="457">
        <v>8329</v>
      </c>
      <c r="B10" s="458" t="s">
        <v>546</v>
      </c>
      <c r="C10" s="459">
        <v>8354</v>
      </c>
      <c r="D10" s="460" t="s">
        <v>547</v>
      </c>
    </row>
    <row r="11" spans="1:6">
      <c r="A11" s="321">
        <v>8340</v>
      </c>
      <c r="B11" s="322" t="s">
        <v>548</v>
      </c>
      <c r="C11" s="323">
        <v>8354</v>
      </c>
      <c r="D11" s="324" t="s">
        <v>549</v>
      </c>
    </row>
    <row r="12" spans="1:6">
      <c r="A12" s="457">
        <v>8341</v>
      </c>
      <c r="B12" s="458" t="s">
        <v>550</v>
      </c>
      <c r="C12" s="459">
        <v>8358</v>
      </c>
      <c r="D12" s="460" t="s">
        <v>551</v>
      </c>
    </row>
    <row r="13" spans="1:6">
      <c r="A13" s="321">
        <v>8342</v>
      </c>
      <c r="B13" s="322" t="s">
        <v>552</v>
      </c>
      <c r="C13" s="323">
        <v>8364</v>
      </c>
      <c r="D13" s="324" t="s">
        <v>553</v>
      </c>
    </row>
    <row r="14" spans="1:6">
      <c r="A14" s="461">
        <v>8343</v>
      </c>
      <c r="B14" s="462" t="s">
        <v>554</v>
      </c>
      <c r="C14" s="463">
        <v>8381</v>
      </c>
      <c r="D14" s="464" t="s">
        <v>555</v>
      </c>
    </row>
    <row r="15" spans="1:6">
      <c r="A15" s="796" t="s">
        <v>556</v>
      </c>
      <c r="B15" s="796"/>
      <c r="C15" s="796"/>
      <c r="D15" s="796"/>
      <c r="F15" s="62"/>
    </row>
    <row r="16" spans="1:6">
      <c r="A16" s="321">
        <v>8341</v>
      </c>
      <c r="B16" s="322" t="s">
        <v>557</v>
      </c>
      <c r="C16" s="323">
        <v>8354</v>
      </c>
      <c r="D16" s="324" t="s">
        <v>558</v>
      </c>
    </row>
    <row r="17" spans="1:4">
      <c r="A17" s="457">
        <v>8345</v>
      </c>
      <c r="B17" s="458" t="s">
        <v>559</v>
      </c>
      <c r="C17" s="459">
        <v>8358</v>
      </c>
      <c r="D17" s="460" t="s">
        <v>560</v>
      </c>
    </row>
    <row r="18" spans="1:4">
      <c r="A18" s="321">
        <v>8351</v>
      </c>
      <c r="B18" s="322" t="s">
        <v>561</v>
      </c>
      <c r="C18" s="323">
        <v>8361</v>
      </c>
      <c r="D18" s="324" t="s">
        <v>562</v>
      </c>
    </row>
    <row r="19" spans="1:4">
      <c r="A19" s="457">
        <v>8354</v>
      </c>
      <c r="B19" s="458" t="s">
        <v>563</v>
      </c>
      <c r="C19" s="459">
        <v>8370</v>
      </c>
      <c r="D19" s="460" t="s">
        <v>564</v>
      </c>
    </row>
    <row r="20" spans="1:4">
      <c r="A20" s="325">
        <v>8354</v>
      </c>
      <c r="B20" s="326" t="s">
        <v>565</v>
      </c>
      <c r="C20" s="327">
        <v>8390</v>
      </c>
      <c r="D20" s="328" t="s">
        <v>566</v>
      </c>
    </row>
    <row r="21" spans="1:4">
      <c r="A21" s="797" t="s">
        <v>532</v>
      </c>
      <c r="B21" s="797"/>
      <c r="C21" s="797"/>
      <c r="D21" s="797"/>
    </row>
    <row r="22" spans="1:4">
      <c r="A22" s="329"/>
      <c r="B22" s="329"/>
      <c r="C22" s="330"/>
      <c r="D22" s="331"/>
    </row>
    <row r="23" spans="1:4">
      <c r="B23" s="329"/>
      <c r="C23" s="330"/>
      <c r="D23" s="331"/>
    </row>
  </sheetData>
  <mergeCells count="5">
    <mergeCell ref="A1:B1"/>
    <mergeCell ref="A2:D2"/>
    <mergeCell ref="A4:D4"/>
    <mergeCell ref="A15:D15"/>
    <mergeCell ref="A21:D21"/>
  </mergeCells>
  <hyperlinks>
    <hyperlink ref="A1" location="Inhalt!A1" display="Inhalt!A1"/>
  </hyperlinks>
  <pageMargins left="0.7" right="0.7" top="0.78740157499999996" bottom="0.78740157499999996" header="0.3" footer="0.3"/>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pageSetUpPr fitToPage="1"/>
  </sheetPr>
  <dimension ref="A1:I17"/>
  <sheetViews>
    <sheetView workbookViewId="0">
      <selection sqref="A1:B1"/>
    </sheetView>
  </sheetViews>
  <sheetFormatPr baseColWidth="10" defaultRowHeight="15"/>
  <cols>
    <col min="1" max="1" width="9.5703125" customWidth="1"/>
    <col min="2" max="5" width="17.140625" customWidth="1"/>
    <col min="6" max="7" width="12.7109375" customWidth="1"/>
  </cols>
  <sheetData>
    <row r="1" spans="1:9" ht="25.5" customHeight="1">
      <c r="A1" s="785" t="s">
        <v>448</v>
      </c>
      <c r="B1" s="785"/>
    </row>
    <row r="2" spans="1:9" ht="35.25" customHeight="1">
      <c r="A2" s="801" t="s">
        <v>744</v>
      </c>
      <c r="B2" s="801"/>
      <c r="C2" s="801"/>
      <c r="D2" s="801"/>
      <c r="E2" s="801"/>
      <c r="F2" s="801"/>
      <c r="G2" s="801"/>
      <c r="I2" s="62"/>
    </row>
    <row r="3" spans="1:9" ht="48">
      <c r="A3" s="802" t="s">
        <v>370</v>
      </c>
      <c r="B3" s="466" t="s">
        <v>567</v>
      </c>
      <c r="C3" s="467" t="s">
        <v>568</v>
      </c>
      <c r="D3" s="467" t="s">
        <v>569</v>
      </c>
      <c r="E3" s="468" t="s">
        <v>570</v>
      </c>
      <c r="F3" s="467" t="s">
        <v>571</v>
      </c>
      <c r="G3" s="468" t="s">
        <v>572</v>
      </c>
    </row>
    <row r="4" spans="1:9">
      <c r="A4" s="802"/>
      <c r="B4" s="803" t="s">
        <v>380</v>
      </c>
      <c r="C4" s="803"/>
      <c r="D4" s="803"/>
      <c r="E4" s="804"/>
      <c r="F4" s="805" t="s">
        <v>391</v>
      </c>
      <c r="G4" s="806"/>
    </row>
    <row r="5" spans="1:9">
      <c r="A5" s="333">
        <v>2007</v>
      </c>
      <c r="B5" s="334">
        <v>4247</v>
      </c>
      <c r="C5" s="334">
        <v>4333</v>
      </c>
      <c r="D5" s="334">
        <v>5055</v>
      </c>
      <c r="E5" s="335">
        <v>6660</v>
      </c>
      <c r="F5" s="336">
        <v>85.7</v>
      </c>
      <c r="G5" s="336">
        <v>65.099999999999994</v>
      </c>
    </row>
    <row r="6" spans="1:9">
      <c r="A6" s="469">
        <v>2008</v>
      </c>
      <c r="B6" s="470">
        <v>4498</v>
      </c>
      <c r="C6" s="470">
        <v>4667</v>
      </c>
      <c r="D6" s="470">
        <v>4869</v>
      </c>
      <c r="E6" s="471">
        <v>6425</v>
      </c>
      <c r="F6" s="472">
        <v>95.9</v>
      </c>
      <c r="G6" s="472">
        <v>72.599999999999994</v>
      </c>
    </row>
    <row r="7" spans="1:9">
      <c r="A7" s="333">
        <v>2009</v>
      </c>
      <c r="B7" s="334">
        <v>4095</v>
      </c>
      <c r="C7" s="334">
        <v>4176</v>
      </c>
      <c r="D7" s="334">
        <v>4298</v>
      </c>
      <c r="E7" s="335">
        <v>5585</v>
      </c>
      <c r="F7" s="336">
        <v>97.2</v>
      </c>
      <c r="G7" s="336">
        <v>74.8</v>
      </c>
    </row>
    <row r="8" spans="1:9">
      <c r="A8" s="469">
        <v>2010</v>
      </c>
      <c r="B8" s="470">
        <v>4145</v>
      </c>
      <c r="C8" s="470">
        <v>4230</v>
      </c>
      <c r="D8" s="470">
        <v>4369</v>
      </c>
      <c r="E8" s="471">
        <v>5639</v>
      </c>
      <c r="F8" s="472">
        <v>96.8</v>
      </c>
      <c r="G8" s="472">
        <v>75</v>
      </c>
    </row>
    <row r="9" spans="1:9">
      <c r="A9" s="337">
        <v>2011</v>
      </c>
      <c r="B9" s="338">
        <v>3939</v>
      </c>
      <c r="C9" s="338">
        <v>4046</v>
      </c>
      <c r="D9" s="338">
        <v>4172</v>
      </c>
      <c r="E9" s="339">
        <v>5494</v>
      </c>
      <c r="F9" s="340">
        <v>97</v>
      </c>
      <c r="G9" s="340">
        <v>73.599999999999994</v>
      </c>
    </row>
    <row r="10" spans="1:9" ht="27" customHeight="1">
      <c r="A10" s="800" t="s">
        <v>573</v>
      </c>
      <c r="B10" s="800"/>
      <c r="C10" s="800"/>
      <c r="D10" s="800"/>
      <c r="E10" s="800"/>
      <c r="F10" s="800"/>
      <c r="G10" s="800"/>
    </row>
    <row r="11" spans="1:9">
      <c r="A11" s="798" t="s">
        <v>574</v>
      </c>
      <c r="B11" s="798"/>
      <c r="C11" s="798"/>
      <c r="D11" s="798"/>
      <c r="E11" s="798"/>
      <c r="F11" s="798"/>
      <c r="G11" s="798"/>
    </row>
    <row r="12" spans="1:9">
      <c r="A12" s="798" t="s">
        <v>575</v>
      </c>
      <c r="B12" s="798"/>
      <c r="C12" s="798"/>
      <c r="D12" s="798"/>
      <c r="E12" s="798"/>
      <c r="F12" s="798"/>
      <c r="G12" s="798"/>
    </row>
    <row r="13" spans="1:9" ht="25.5" customHeight="1">
      <c r="A13" s="799" t="s">
        <v>576</v>
      </c>
      <c r="B13" s="799"/>
      <c r="C13" s="799"/>
      <c r="D13" s="799"/>
      <c r="E13" s="799"/>
      <c r="F13" s="799"/>
      <c r="G13" s="799"/>
    </row>
    <row r="14" spans="1:9" ht="29.25" customHeight="1">
      <c r="A14" s="800" t="s">
        <v>577</v>
      </c>
      <c r="B14" s="800"/>
      <c r="C14" s="800"/>
      <c r="D14" s="800"/>
      <c r="E14" s="800"/>
      <c r="F14" s="800"/>
      <c r="G14" s="800"/>
    </row>
    <row r="15" spans="1:9">
      <c r="A15" s="341"/>
      <c r="B15" s="341"/>
      <c r="C15" s="341"/>
      <c r="D15" s="341"/>
      <c r="E15" s="341"/>
      <c r="F15" s="341"/>
      <c r="G15" s="341"/>
    </row>
    <row r="16" spans="1:9">
      <c r="A16" s="341"/>
      <c r="B16" s="341"/>
      <c r="C16" s="341"/>
      <c r="D16" s="341"/>
      <c r="E16" s="341"/>
      <c r="F16" s="341"/>
      <c r="G16" s="341"/>
    </row>
    <row r="17" spans="1:7">
      <c r="A17" s="342"/>
      <c r="B17" s="342"/>
      <c r="C17" s="342"/>
      <c r="D17" s="342"/>
      <c r="E17" s="342"/>
      <c r="F17" s="343"/>
      <c r="G17" s="343"/>
    </row>
  </sheetData>
  <mergeCells count="10">
    <mergeCell ref="A1:B1"/>
    <mergeCell ref="A12:G12"/>
    <mergeCell ref="A13:G13"/>
    <mergeCell ref="A14:G14"/>
    <mergeCell ref="A2:G2"/>
    <mergeCell ref="A3:A4"/>
    <mergeCell ref="B4:E4"/>
    <mergeCell ref="F4:G4"/>
    <mergeCell ref="A10:G10"/>
    <mergeCell ref="A11:G11"/>
  </mergeCells>
  <hyperlinks>
    <hyperlink ref="A1" location="Inhalt!A1" display="Inhalt!A1"/>
  </hyperlinks>
  <pageMargins left="0.7" right="0.7" top="0.78740157499999996" bottom="0.78740157499999996" header="0.3" footer="0.3"/>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I61"/>
  <sheetViews>
    <sheetView zoomScaleNormal="100" workbookViewId="0"/>
  </sheetViews>
  <sheetFormatPr baseColWidth="10" defaultColWidth="9.140625" defaultRowHeight="15"/>
  <cols>
    <col min="1" max="1" width="34.5703125" bestFit="1" customWidth="1"/>
    <col min="2" max="2" width="9.42578125" customWidth="1"/>
    <col min="3" max="3" width="9.42578125" bestFit="1" customWidth="1"/>
    <col min="4" max="4" width="8" bestFit="1" customWidth="1"/>
    <col min="5" max="5" width="14.7109375" bestFit="1" customWidth="1"/>
    <col min="6" max="6" width="9.28515625" customWidth="1"/>
    <col min="7" max="7" width="9.42578125" bestFit="1" customWidth="1"/>
    <col min="8" max="8" width="6.28515625" bestFit="1" customWidth="1"/>
    <col min="9" max="9" width="15.7109375" customWidth="1"/>
  </cols>
  <sheetData>
    <row r="1" spans="1:9" ht="25.5" customHeight="1">
      <c r="A1" s="332" t="s">
        <v>448</v>
      </c>
    </row>
    <row r="2" spans="1:9" ht="24" customHeight="1">
      <c r="A2" s="808" t="s">
        <v>578</v>
      </c>
      <c r="B2" s="808"/>
      <c r="C2" s="808"/>
      <c r="D2" s="808"/>
      <c r="E2" s="808"/>
      <c r="F2" s="808"/>
      <c r="G2" s="808"/>
      <c r="H2" s="808"/>
      <c r="I2" s="808"/>
    </row>
    <row r="3" spans="1:9">
      <c r="A3" s="473"/>
      <c r="B3" s="809" t="s">
        <v>579</v>
      </c>
      <c r="C3" s="810"/>
      <c r="D3" s="810"/>
      <c r="E3" s="810"/>
      <c r="F3" s="810"/>
      <c r="G3" s="810"/>
      <c r="H3" s="810"/>
      <c r="I3" s="810"/>
    </row>
    <row r="4" spans="1:9">
      <c r="A4" s="811" t="s">
        <v>580</v>
      </c>
      <c r="B4" s="474"/>
      <c r="C4" s="812" t="s">
        <v>581</v>
      </c>
      <c r="D4" s="812"/>
      <c r="E4" s="812"/>
      <c r="F4" s="813"/>
      <c r="G4" s="814" t="s">
        <v>582</v>
      </c>
      <c r="H4" s="815"/>
      <c r="I4" s="815"/>
    </row>
    <row r="5" spans="1:9" ht="36">
      <c r="A5" s="812"/>
      <c r="B5" s="475" t="s">
        <v>50</v>
      </c>
      <c r="C5" s="227" t="s">
        <v>50</v>
      </c>
      <c r="D5" s="227" t="s">
        <v>583</v>
      </c>
      <c r="E5" s="227" t="s">
        <v>584</v>
      </c>
      <c r="F5" s="227" t="s">
        <v>585</v>
      </c>
      <c r="G5" s="475" t="s">
        <v>50</v>
      </c>
      <c r="H5" s="475" t="s">
        <v>586</v>
      </c>
      <c r="I5" s="303" t="s">
        <v>587</v>
      </c>
    </row>
    <row r="6" spans="1:9" ht="15" customHeight="1">
      <c r="A6" s="344" t="s">
        <v>588</v>
      </c>
      <c r="B6" s="345">
        <v>15627</v>
      </c>
      <c r="C6" s="345">
        <v>8953</v>
      </c>
      <c r="D6" s="345">
        <v>7049</v>
      </c>
      <c r="E6" s="345">
        <v>1959</v>
      </c>
      <c r="F6" s="346">
        <v>33</v>
      </c>
      <c r="G6" s="345">
        <v>6674</v>
      </c>
      <c r="H6" s="345">
        <v>6389</v>
      </c>
      <c r="I6" s="347">
        <v>72</v>
      </c>
    </row>
    <row r="7" spans="1:9" ht="15" customHeight="1">
      <c r="A7" s="476" t="s">
        <v>589</v>
      </c>
      <c r="B7" s="477">
        <v>1110</v>
      </c>
      <c r="C7" s="478">
        <v>593</v>
      </c>
      <c r="D7" s="478">
        <v>457</v>
      </c>
      <c r="E7" s="478">
        <v>111</v>
      </c>
      <c r="F7" s="478">
        <v>33</v>
      </c>
      <c r="G7" s="478">
        <v>517</v>
      </c>
      <c r="H7" s="478">
        <v>406</v>
      </c>
      <c r="I7" s="479">
        <v>60</v>
      </c>
    </row>
    <row r="8" spans="1:9" ht="15" customHeight="1">
      <c r="A8" s="348" t="s">
        <v>590</v>
      </c>
      <c r="B8" s="346">
        <v>7.1</v>
      </c>
      <c r="C8" s="346">
        <v>6.6</v>
      </c>
      <c r="D8" s="346">
        <v>6.5</v>
      </c>
      <c r="E8" s="346">
        <v>5.7</v>
      </c>
      <c r="F8" s="346">
        <v>100</v>
      </c>
      <c r="G8" s="346">
        <v>7.7</v>
      </c>
      <c r="H8" s="346">
        <v>6.4</v>
      </c>
      <c r="I8" s="347">
        <v>83.3</v>
      </c>
    </row>
    <row r="9" spans="1:9">
      <c r="A9" s="620" t="s">
        <v>426</v>
      </c>
      <c r="B9" s="621"/>
      <c r="C9" s="621"/>
      <c r="D9" s="621"/>
      <c r="E9" s="621"/>
      <c r="F9" s="621"/>
      <c r="G9" s="621"/>
      <c r="H9" s="621"/>
      <c r="I9" s="622"/>
    </row>
    <row r="10" spans="1:9">
      <c r="A10" s="349" t="s">
        <v>591</v>
      </c>
      <c r="B10" s="345">
        <v>256</v>
      </c>
      <c r="C10" s="345">
        <v>180</v>
      </c>
      <c r="D10" s="345">
        <v>147</v>
      </c>
      <c r="E10" s="345">
        <v>24</v>
      </c>
      <c r="F10" s="346">
        <v>9</v>
      </c>
      <c r="G10" s="345">
        <v>76</v>
      </c>
      <c r="H10" s="345">
        <v>75</v>
      </c>
      <c r="I10" s="347" t="s">
        <v>434</v>
      </c>
    </row>
    <row r="11" spans="1:9">
      <c r="A11" s="481" t="s">
        <v>592</v>
      </c>
      <c r="B11" s="477">
        <v>121</v>
      </c>
      <c r="C11" s="478">
        <v>81</v>
      </c>
      <c r="D11" s="478">
        <v>42</v>
      </c>
      <c r="E11" s="478">
        <v>23</v>
      </c>
      <c r="F11" s="478">
        <v>20</v>
      </c>
      <c r="G11" s="478">
        <v>40</v>
      </c>
      <c r="H11" s="478">
        <v>36</v>
      </c>
      <c r="I11" s="479">
        <v>2</v>
      </c>
    </row>
    <row r="12" spans="1:9">
      <c r="A12" s="349" t="s">
        <v>53</v>
      </c>
      <c r="B12" s="346">
        <v>618</v>
      </c>
      <c r="C12" s="346">
        <v>271</v>
      </c>
      <c r="D12" s="478">
        <v>227</v>
      </c>
      <c r="E12" s="346">
        <v>46</v>
      </c>
      <c r="F12" s="346">
        <v>2</v>
      </c>
      <c r="G12" s="346">
        <v>347</v>
      </c>
      <c r="H12" s="346">
        <v>250</v>
      </c>
      <c r="I12" s="347">
        <v>53</v>
      </c>
    </row>
    <row r="13" spans="1:9">
      <c r="A13" s="481" t="s">
        <v>593</v>
      </c>
      <c r="B13" s="478">
        <v>89</v>
      </c>
      <c r="C13" s="478">
        <v>67</v>
      </c>
      <c r="D13" s="478">
        <v>39</v>
      </c>
      <c r="E13" s="478">
        <v>22</v>
      </c>
      <c r="F13" s="478">
        <v>6</v>
      </c>
      <c r="G13" s="478">
        <v>29</v>
      </c>
      <c r="H13" s="478">
        <v>24</v>
      </c>
      <c r="I13" s="479">
        <v>1</v>
      </c>
    </row>
    <row r="14" spans="1:9">
      <c r="A14" s="348" t="s">
        <v>594</v>
      </c>
      <c r="B14" s="345"/>
      <c r="C14" s="345"/>
      <c r="D14" s="345"/>
      <c r="E14" s="345"/>
      <c r="F14" s="346"/>
      <c r="G14" s="345"/>
      <c r="H14" s="345"/>
      <c r="I14" s="347"/>
    </row>
    <row r="15" spans="1:9">
      <c r="A15" s="620" t="s">
        <v>426</v>
      </c>
      <c r="B15" s="621"/>
      <c r="C15" s="621"/>
      <c r="D15" s="621"/>
      <c r="E15" s="621"/>
      <c r="F15" s="621"/>
      <c r="G15" s="621"/>
      <c r="H15" s="621"/>
      <c r="I15" s="622"/>
    </row>
    <row r="16" spans="1:9">
      <c r="A16" s="349" t="s">
        <v>595</v>
      </c>
      <c r="B16" s="346">
        <v>168</v>
      </c>
      <c r="C16" s="346">
        <v>86</v>
      </c>
      <c r="D16" s="346">
        <v>84</v>
      </c>
      <c r="E16" s="346">
        <v>2</v>
      </c>
      <c r="F16" s="346" t="s">
        <v>434</v>
      </c>
      <c r="G16" s="346">
        <v>82</v>
      </c>
      <c r="H16" s="346">
        <v>79</v>
      </c>
      <c r="I16" s="347">
        <v>2</v>
      </c>
    </row>
    <row r="17" spans="1:9">
      <c r="A17" s="481" t="s">
        <v>596</v>
      </c>
      <c r="B17" s="478">
        <v>297</v>
      </c>
      <c r="C17" s="478">
        <v>136</v>
      </c>
      <c r="D17" s="478">
        <v>136</v>
      </c>
      <c r="E17" s="478" t="s">
        <v>434</v>
      </c>
      <c r="F17" s="478" t="s">
        <v>434</v>
      </c>
      <c r="G17" s="478">
        <v>161</v>
      </c>
      <c r="H17" s="478">
        <v>160</v>
      </c>
      <c r="I17" s="479" t="s">
        <v>434</v>
      </c>
    </row>
    <row r="18" spans="1:9" ht="3.75" customHeight="1">
      <c r="A18" s="350"/>
      <c r="B18" s="351"/>
      <c r="C18" s="351"/>
      <c r="D18" s="351"/>
      <c r="E18" s="351"/>
      <c r="F18" s="352"/>
      <c r="G18" s="351"/>
      <c r="H18" s="351"/>
      <c r="I18" s="353"/>
    </row>
    <row r="19" spans="1:9">
      <c r="A19" s="485" t="s">
        <v>597</v>
      </c>
      <c r="B19" s="477"/>
      <c r="C19" s="478"/>
      <c r="D19" s="478"/>
      <c r="E19" s="478"/>
      <c r="F19" s="478"/>
      <c r="G19" s="478"/>
      <c r="H19" s="478"/>
      <c r="I19" s="479"/>
    </row>
    <row r="20" spans="1:9">
      <c r="A20" s="348" t="s">
        <v>50</v>
      </c>
      <c r="B20" s="346">
        <v>3529</v>
      </c>
      <c r="C20" s="346">
        <v>2563</v>
      </c>
      <c r="D20" s="346">
        <v>1151</v>
      </c>
      <c r="E20" s="346">
        <v>1412</v>
      </c>
      <c r="F20" s="346" t="s">
        <v>434</v>
      </c>
      <c r="G20" s="346">
        <v>966</v>
      </c>
      <c r="H20" s="346">
        <v>934</v>
      </c>
      <c r="I20" s="347" t="s">
        <v>434</v>
      </c>
    </row>
    <row r="21" spans="1:9" ht="15.75" customHeight="1">
      <c r="A21" s="480" t="s">
        <v>598</v>
      </c>
      <c r="B21" s="478">
        <v>326</v>
      </c>
      <c r="C21" s="478">
        <v>259</v>
      </c>
      <c r="D21" s="478">
        <v>109</v>
      </c>
      <c r="E21" s="478">
        <v>150</v>
      </c>
      <c r="F21" s="478" t="s">
        <v>434</v>
      </c>
      <c r="G21" s="478">
        <v>83</v>
      </c>
      <c r="H21" s="478">
        <v>78</v>
      </c>
      <c r="I21" s="479" t="s">
        <v>434</v>
      </c>
    </row>
    <row r="22" spans="1:9" ht="3.75" customHeight="1">
      <c r="A22" s="350"/>
      <c r="B22" s="354"/>
      <c r="C22" s="354"/>
      <c r="D22" s="354"/>
      <c r="E22" s="354"/>
      <c r="F22" s="353"/>
      <c r="G22" s="354"/>
      <c r="H22" s="354"/>
      <c r="I22" s="353"/>
    </row>
    <row r="23" spans="1:9" ht="15" customHeight="1">
      <c r="A23" s="485" t="s">
        <v>599</v>
      </c>
      <c r="B23" s="477">
        <v>6593</v>
      </c>
      <c r="C23" s="478">
        <v>2987</v>
      </c>
      <c r="D23" s="478">
        <v>2794</v>
      </c>
      <c r="E23" s="478">
        <v>1709</v>
      </c>
      <c r="F23" s="478">
        <v>2</v>
      </c>
      <c r="G23" s="478">
        <v>3606</v>
      </c>
      <c r="H23" s="478">
        <v>3494</v>
      </c>
      <c r="I23" s="479">
        <v>12</v>
      </c>
    </row>
    <row r="24" spans="1:9">
      <c r="A24" s="348" t="s">
        <v>589</v>
      </c>
      <c r="B24" s="346">
        <v>133</v>
      </c>
      <c r="C24" s="346">
        <v>61</v>
      </c>
      <c r="D24" s="346">
        <v>56</v>
      </c>
      <c r="E24" s="346">
        <v>120</v>
      </c>
      <c r="F24" s="346">
        <v>2</v>
      </c>
      <c r="G24" s="346">
        <v>72</v>
      </c>
      <c r="H24" s="346">
        <v>64</v>
      </c>
      <c r="I24" s="347">
        <v>3</v>
      </c>
    </row>
    <row r="25" spans="1:9">
      <c r="A25" s="476" t="s">
        <v>600</v>
      </c>
      <c r="B25" s="478">
        <v>2</v>
      </c>
      <c r="C25" s="478">
        <v>2</v>
      </c>
      <c r="D25" s="478">
        <v>2</v>
      </c>
      <c r="E25" s="478">
        <v>7</v>
      </c>
      <c r="F25" s="478">
        <v>100</v>
      </c>
      <c r="G25" s="478">
        <v>2</v>
      </c>
      <c r="H25" s="478">
        <v>1.8</v>
      </c>
      <c r="I25" s="479">
        <v>25</v>
      </c>
    </row>
    <row r="26" spans="1:9">
      <c r="A26" s="620" t="s">
        <v>426</v>
      </c>
      <c r="B26" s="621"/>
      <c r="C26" s="621"/>
      <c r="D26" s="621"/>
      <c r="E26" s="621"/>
      <c r="F26" s="621"/>
      <c r="G26" s="621"/>
      <c r="H26" s="621"/>
      <c r="I26" s="622"/>
    </row>
    <row r="27" spans="1:9">
      <c r="A27" s="481" t="s">
        <v>591</v>
      </c>
      <c r="B27" s="477">
        <v>18</v>
      </c>
      <c r="C27" s="478">
        <v>10</v>
      </c>
      <c r="D27" s="478">
        <v>8</v>
      </c>
      <c r="E27" s="478">
        <v>8</v>
      </c>
      <c r="F27" s="478">
        <v>1</v>
      </c>
      <c r="G27" s="478">
        <v>8</v>
      </c>
      <c r="H27" s="478">
        <v>7</v>
      </c>
      <c r="I27" s="479" t="s">
        <v>434</v>
      </c>
    </row>
    <row r="28" spans="1:9">
      <c r="A28" s="349" t="s">
        <v>592</v>
      </c>
      <c r="B28" s="346">
        <v>37</v>
      </c>
      <c r="C28" s="346">
        <v>18</v>
      </c>
      <c r="D28" s="346">
        <v>17</v>
      </c>
      <c r="E28" s="346">
        <v>56</v>
      </c>
      <c r="F28" s="346">
        <v>1</v>
      </c>
      <c r="G28" s="346">
        <v>19</v>
      </c>
      <c r="H28" s="346">
        <v>19</v>
      </c>
      <c r="I28" s="347" t="s">
        <v>434</v>
      </c>
    </row>
    <row r="29" spans="1:9">
      <c r="A29" s="481" t="s">
        <v>53</v>
      </c>
      <c r="B29" s="478">
        <v>62</v>
      </c>
      <c r="C29" s="478">
        <v>29</v>
      </c>
      <c r="D29" s="478">
        <v>28</v>
      </c>
      <c r="E29" s="478">
        <v>55</v>
      </c>
      <c r="F29" s="478" t="s">
        <v>434</v>
      </c>
      <c r="G29" s="478">
        <v>33</v>
      </c>
      <c r="H29" s="478">
        <v>28</v>
      </c>
      <c r="I29" s="479">
        <v>3</v>
      </c>
    </row>
    <row r="30" spans="1:9">
      <c r="A30" s="349" t="s">
        <v>593</v>
      </c>
      <c r="B30" s="345">
        <v>15</v>
      </c>
      <c r="C30" s="345">
        <v>4</v>
      </c>
      <c r="D30" s="345">
        <v>2</v>
      </c>
      <c r="E30" s="345">
        <v>1</v>
      </c>
      <c r="F30" s="346">
        <v>1</v>
      </c>
      <c r="G30" s="345">
        <v>11</v>
      </c>
      <c r="H30" s="345">
        <v>9</v>
      </c>
      <c r="I30" s="347" t="s">
        <v>434</v>
      </c>
    </row>
    <row r="31" spans="1:9" ht="15" customHeight="1">
      <c r="A31" s="476" t="s">
        <v>594</v>
      </c>
      <c r="B31" s="477"/>
      <c r="C31" s="478"/>
      <c r="D31" s="478"/>
      <c r="E31" s="478"/>
      <c r="F31" s="478"/>
      <c r="G31" s="478"/>
      <c r="H31" s="478"/>
      <c r="I31" s="479"/>
    </row>
    <row r="32" spans="1:9">
      <c r="A32" s="620" t="s">
        <v>426</v>
      </c>
      <c r="B32" s="621"/>
      <c r="C32" s="621"/>
      <c r="D32" s="621"/>
      <c r="E32" s="621"/>
      <c r="F32" s="621"/>
      <c r="G32" s="621"/>
      <c r="H32" s="621"/>
      <c r="I32" s="622"/>
    </row>
    <row r="33" spans="1:9">
      <c r="A33" s="481" t="s">
        <v>595</v>
      </c>
      <c r="B33" s="478">
        <v>147</v>
      </c>
      <c r="C33" s="478">
        <v>79</v>
      </c>
      <c r="D33" s="478">
        <v>78</v>
      </c>
      <c r="E33" s="478">
        <v>9</v>
      </c>
      <c r="F33" s="478" t="s">
        <v>434</v>
      </c>
      <c r="G33" s="478">
        <v>68</v>
      </c>
      <c r="H33" s="478">
        <v>68</v>
      </c>
      <c r="I33" s="479" t="s">
        <v>434</v>
      </c>
    </row>
    <row r="34" spans="1:9">
      <c r="A34" s="349" t="s">
        <v>596</v>
      </c>
      <c r="B34" s="345">
        <v>241</v>
      </c>
      <c r="C34" s="345">
        <v>103</v>
      </c>
      <c r="D34" s="345">
        <v>103</v>
      </c>
      <c r="E34" s="345" t="s">
        <v>434</v>
      </c>
      <c r="F34" s="346" t="s">
        <v>434</v>
      </c>
      <c r="G34" s="345">
        <v>138</v>
      </c>
      <c r="H34" s="345">
        <v>138</v>
      </c>
      <c r="I34" s="347" t="s">
        <v>434</v>
      </c>
    </row>
    <row r="35" spans="1:9" ht="3.75" customHeight="1">
      <c r="A35" s="350"/>
      <c r="B35" s="354"/>
      <c r="C35" s="354"/>
      <c r="D35" s="354"/>
      <c r="E35" s="354"/>
      <c r="F35" s="353"/>
      <c r="G35" s="354"/>
      <c r="H35" s="354"/>
      <c r="I35" s="353"/>
    </row>
    <row r="36" spans="1:9">
      <c r="A36" s="355" t="s">
        <v>601</v>
      </c>
      <c r="B36" s="356">
        <v>822</v>
      </c>
      <c r="C36" s="356">
        <v>398</v>
      </c>
      <c r="D36" s="356">
        <v>270</v>
      </c>
      <c r="E36" s="356">
        <v>139</v>
      </c>
      <c r="F36" s="356">
        <v>31</v>
      </c>
      <c r="G36" s="356">
        <v>424</v>
      </c>
      <c r="H36" s="356">
        <v>318</v>
      </c>
      <c r="I36" s="357">
        <v>59</v>
      </c>
    </row>
    <row r="37" spans="1:9">
      <c r="A37" s="476" t="s">
        <v>589</v>
      </c>
      <c r="B37" s="478">
        <v>768</v>
      </c>
      <c r="C37" s="478">
        <v>380</v>
      </c>
      <c r="D37" s="478">
        <v>253</v>
      </c>
      <c r="E37" s="478">
        <v>138</v>
      </c>
      <c r="F37" s="478">
        <v>31</v>
      </c>
      <c r="G37" s="478">
        <v>388</v>
      </c>
      <c r="H37" s="478">
        <v>285</v>
      </c>
      <c r="I37" s="479">
        <v>57</v>
      </c>
    </row>
    <row r="38" spans="1:9">
      <c r="A38" s="358" t="s">
        <v>600</v>
      </c>
      <c r="B38" s="359">
        <v>93.4</v>
      </c>
      <c r="C38" s="359">
        <v>95.5</v>
      </c>
      <c r="D38" s="359">
        <v>93.7</v>
      </c>
      <c r="E38" s="359">
        <v>99.3</v>
      </c>
      <c r="F38" s="356">
        <v>100</v>
      </c>
      <c r="G38" s="359">
        <v>91.5</v>
      </c>
      <c r="H38" s="359">
        <v>89.6</v>
      </c>
      <c r="I38" s="357">
        <v>96.6</v>
      </c>
    </row>
    <row r="39" spans="1:9" ht="15" customHeight="1">
      <c r="A39" s="620" t="s">
        <v>426</v>
      </c>
      <c r="B39" s="621"/>
      <c r="C39" s="621"/>
      <c r="D39" s="621"/>
      <c r="E39" s="621"/>
      <c r="F39" s="621"/>
      <c r="G39" s="621"/>
      <c r="H39" s="621"/>
      <c r="I39" s="622"/>
    </row>
    <row r="40" spans="1:9">
      <c r="A40" s="360" t="s">
        <v>591</v>
      </c>
      <c r="B40" s="356">
        <v>78</v>
      </c>
      <c r="C40" s="356">
        <v>49</v>
      </c>
      <c r="D40" s="356">
        <v>25</v>
      </c>
      <c r="E40" s="356">
        <v>19</v>
      </c>
      <c r="F40" s="356">
        <v>8</v>
      </c>
      <c r="G40" s="356">
        <v>26</v>
      </c>
      <c r="H40" s="356">
        <v>26</v>
      </c>
      <c r="I40" s="357" t="s">
        <v>434</v>
      </c>
    </row>
    <row r="41" spans="1:9">
      <c r="A41" s="481" t="s">
        <v>592</v>
      </c>
      <c r="B41" s="478">
        <v>57</v>
      </c>
      <c r="C41" s="478">
        <v>44</v>
      </c>
      <c r="D41" s="478">
        <v>6</v>
      </c>
      <c r="E41" s="478">
        <v>30</v>
      </c>
      <c r="F41" s="478">
        <v>19</v>
      </c>
      <c r="G41" s="478">
        <v>13</v>
      </c>
      <c r="H41" s="478">
        <v>9</v>
      </c>
      <c r="I41" s="479">
        <v>2</v>
      </c>
    </row>
    <row r="42" spans="1:9">
      <c r="A42" s="360" t="s">
        <v>53</v>
      </c>
      <c r="B42" s="359">
        <v>546</v>
      </c>
      <c r="C42" s="359">
        <v>232</v>
      </c>
      <c r="D42" s="359">
        <v>189</v>
      </c>
      <c r="E42" s="359">
        <v>72</v>
      </c>
      <c r="F42" s="356">
        <v>2</v>
      </c>
      <c r="G42" s="359">
        <v>314</v>
      </c>
      <c r="H42" s="359">
        <v>222</v>
      </c>
      <c r="I42" s="357">
        <v>50</v>
      </c>
    </row>
    <row r="43" spans="1:9">
      <c r="A43" s="481" t="s">
        <v>593</v>
      </c>
      <c r="B43" s="477">
        <v>73</v>
      </c>
      <c r="C43" s="478">
        <v>55</v>
      </c>
      <c r="D43" s="478">
        <v>29</v>
      </c>
      <c r="E43" s="478">
        <v>21</v>
      </c>
      <c r="F43" s="478">
        <v>5</v>
      </c>
      <c r="G43" s="478">
        <v>18</v>
      </c>
      <c r="H43" s="478">
        <v>15</v>
      </c>
      <c r="I43" s="479">
        <v>2</v>
      </c>
    </row>
    <row r="44" spans="1:9">
      <c r="A44" s="358" t="s">
        <v>594</v>
      </c>
      <c r="B44" s="356"/>
      <c r="C44" s="356"/>
      <c r="D44" s="356"/>
      <c r="E44" s="356"/>
      <c r="F44" s="356"/>
      <c r="G44" s="356"/>
      <c r="H44" s="356"/>
      <c r="I44" s="357"/>
    </row>
    <row r="45" spans="1:9">
      <c r="A45" s="620" t="s">
        <v>426</v>
      </c>
      <c r="B45" s="621"/>
      <c r="C45" s="621"/>
      <c r="D45" s="621"/>
      <c r="E45" s="621"/>
      <c r="F45" s="621"/>
      <c r="G45" s="621"/>
      <c r="H45" s="621"/>
      <c r="I45" s="622"/>
    </row>
    <row r="46" spans="1:9" ht="15" customHeight="1">
      <c r="A46" s="360" t="s">
        <v>595</v>
      </c>
      <c r="B46" s="359">
        <v>21</v>
      </c>
      <c r="C46" s="359">
        <v>7</v>
      </c>
      <c r="D46" s="359">
        <v>6</v>
      </c>
      <c r="E46" s="359">
        <v>1</v>
      </c>
      <c r="F46" s="356" t="s">
        <v>434</v>
      </c>
      <c r="G46" s="359">
        <v>14</v>
      </c>
      <c r="H46" s="359">
        <v>11</v>
      </c>
      <c r="I46" s="357">
        <v>2</v>
      </c>
    </row>
    <row r="47" spans="1:9" ht="15" customHeight="1">
      <c r="A47" s="481" t="s">
        <v>596</v>
      </c>
      <c r="B47" s="477">
        <v>15</v>
      </c>
      <c r="C47" s="478">
        <v>7</v>
      </c>
      <c r="D47" s="478">
        <v>7</v>
      </c>
      <c r="E47" s="478" t="s">
        <v>434</v>
      </c>
      <c r="F47" s="478" t="s">
        <v>434</v>
      </c>
      <c r="G47" s="478">
        <v>8</v>
      </c>
      <c r="H47" s="478">
        <v>7</v>
      </c>
      <c r="I47" s="479" t="s">
        <v>434</v>
      </c>
    </row>
    <row r="48" spans="1:9" ht="3.75" customHeight="1">
      <c r="A48" s="623"/>
      <c r="B48" s="624"/>
      <c r="C48" s="624"/>
      <c r="D48" s="624"/>
      <c r="E48" s="624"/>
      <c r="F48" s="624"/>
      <c r="G48" s="624"/>
      <c r="H48" s="624"/>
      <c r="I48" s="624"/>
    </row>
    <row r="49" spans="1:9">
      <c r="A49" s="355" t="s">
        <v>602</v>
      </c>
      <c r="B49" s="356">
        <v>4621</v>
      </c>
      <c r="C49" s="356">
        <v>2939</v>
      </c>
      <c r="D49" s="356">
        <v>2870</v>
      </c>
      <c r="E49" s="356">
        <v>84</v>
      </c>
      <c r="F49" s="356" t="s">
        <v>434</v>
      </c>
      <c r="G49" s="356">
        <v>1682</v>
      </c>
      <c r="H49" s="356">
        <v>1661</v>
      </c>
      <c r="I49" s="357" t="s">
        <v>434</v>
      </c>
    </row>
    <row r="50" spans="1:9">
      <c r="A50" s="476" t="s">
        <v>595</v>
      </c>
      <c r="B50" s="477">
        <v>209</v>
      </c>
      <c r="C50" s="477">
        <v>152</v>
      </c>
      <c r="D50" s="477">
        <v>148</v>
      </c>
      <c r="E50" s="477">
        <v>7</v>
      </c>
      <c r="F50" s="478" t="s">
        <v>434</v>
      </c>
      <c r="G50" s="477">
        <v>57</v>
      </c>
      <c r="H50" s="477">
        <v>57</v>
      </c>
      <c r="I50" s="479" t="s">
        <v>434</v>
      </c>
    </row>
    <row r="51" spans="1:9">
      <c r="A51" s="358" t="s">
        <v>600</v>
      </c>
      <c r="B51" s="359">
        <v>4.5</v>
      </c>
      <c r="C51" s="356">
        <v>5.2</v>
      </c>
      <c r="D51" s="356">
        <v>5.2</v>
      </c>
      <c r="E51" s="356">
        <v>8.3000000000000007</v>
      </c>
      <c r="F51" s="356" t="s">
        <v>434</v>
      </c>
      <c r="G51" s="356">
        <v>3.4</v>
      </c>
      <c r="H51" s="356">
        <v>3.4</v>
      </c>
      <c r="I51" s="357" t="s">
        <v>434</v>
      </c>
    </row>
    <row r="52" spans="1:9">
      <c r="A52" s="620" t="s">
        <v>426</v>
      </c>
      <c r="B52" s="621"/>
      <c r="C52" s="621"/>
      <c r="D52" s="621"/>
      <c r="E52" s="621"/>
      <c r="F52" s="621"/>
      <c r="G52" s="621"/>
      <c r="H52" s="621"/>
      <c r="I52" s="622"/>
    </row>
    <row r="53" spans="1:9">
      <c r="A53" s="360" t="s">
        <v>591</v>
      </c>
      <c r="B53" s="356">
        <v>160</v>
      </c>
      <c r="C53" s="356">
        <v>117</v>
      </c>
      <c r="D53" s="356">
        <v>114</v>
      </c>
      <c r="E53" s="356">
        <v>4</v>
      </c>
      <c r="F53" s="356" t="s">
        <v>434</v>
      </c>
      <c r="G53" s="356">
        <v>42</v>
      </c>
      <c r="H53" s="356">
        <v>42</v>
      </c>
      <c r="I53" s="357" t="s">
        <v>434</v>
      </c>
    </row>
    <row r="54" spans="1:9">
      <c r="A54" s="481" t="s">
        <v>592</v>
      </c>
      <c r="B54" s="477">
        <v>27</v>
      </c>
      <c r="C54" s="477">
        <v>17</v>
      </c>
      <c r="D54" s="477">
        <v>19</v>
      </c>
      <c r="E54" s="477" t="s">
        <v>434</v>
      </c>
      <c r="F54" s="478" t="s">
        <v>434</v>
      </c>
      <c r="G54" s="477">
        <v>8</v>
      </c>
      <c r="H54" s="477">
        <v>8</v>
      </c>
      <c r="I54" s="479" t="s">
        <v>434</v>
      </c>
    </row>
    <row r="55" spans="1:9">
      <c r="A55" s="360" t="s">
        <v>53</v>
      </c>
      <c r="B55" s="359">
        <v>10</v>
      </c>
      <c r="C55" s="356">
        <v>10</v>
      </c>
      <c r="D55" s="356">
        <v>10</v>
      </c>
      <c r="E55" s="356" t="s">
        <v>434</v>
      </c>
      <c r="F55" s="356" t="s">
        <v>434</v>
      </c>
      <c r="G55" s="356" t="s">
        <v>434</v>
      </c>
      <c r="H55" s="356" t="s">
        <v>434</v>
      </c>
      <c r="I55" s="357" t="s">
        <v>434</v>
      </c>
    </row>
    <row r="56" spans="1:9">
      <c r="A56" s="481" t="s">
        <v>593</v>
      </c>
      <c r="B56" s="478">
        <v>8</v>
      </c>
      <c r="C56" s="478">
        <v>8</v>
      </c>
      <c r="D56" s="478">
        <v>8</v>
      </c>
      <c r="E56" s="478" t="s">
        <v>434</v>
      </c>
      <c r="F56" s="478" t="s">
        <v>434</v>
      </c>
      <c r="G56" s="478" t="s">
        <v>434</v>
      </c>
      <c r="H56" s="478" t="s">
        <v>434</v>
      </c>
      <c r="I56" s="479" t="s">
        <v>434</v>
      </c>
    </row>
    <row r="57" spans="1:9">
      <c r="A57" s="358" t="s">
        <v>594</v>
      </c>
      <c r="B57" s="356"/>
      <c r="C57" s="356"/>
      <c r="D57" s="356"/>
      <c r="E57" s="356"/>
      <c r="F57" s="356"/>
      <c r="G57" s="356"/>
      <c r="H57" s="356"/>
      <c r="I57" s="357"/>
    </row>
    <row r="58" spans="1:9">
      <c r="A58" s="620" t="s">
        <v>426</v>
      </c>
      <c r="B58" s="621"/>
      <c r="C58" s="621"/>
      <c r="D58" s="621"/>
      <c r="E58" s="621"/>
      <c r="F58" s="621"/>
      <c r="G58" s="621"/>
      <c r="H58" s="621"/>
      <c r="I58" s="622"/>
    </row>
    <row r="59" spans="1:9" ht="15" customHeight="1">
      <c r="A59" s="360" t="s">
        <v>595</v>
      </c>
      <c r="B59" s="359" t="s">
        <v>434</v>
      </c>
      <c r="C59" s="356" t="s">
        <v>434</v>
      </c>
      <c r="D59" s="356" t="s">
        <v>434</v>
      </c>
      <c r="E59" s="356" t="s">
        <v>434</v>
      </c>
      <c r="F59" s="356" t="s">
        <v>434</v>
      </c>
      <c r="G59" s="356" t="s">
        <v>434</v>
      </c>
      <c r="H59" s="356" t="s">
        <v>434</v>
      </c>
      <c r="I59" s="357" t="s">
        <v>434</v>
      </c>
    </row>
    <row r="60" spans="1:9">
      <c r="A60" s="487" t="s">
        <v>596</v>
      </c>
      <c r="B60" s="488">
        <v>41</v>
      </c>
      <c r="C60" s="488">
        <v>26</v>
      </c>
      <c r="D60" s="488">
        <v>26</v>
      </c>
      <c r="E60" s="488" t="s">
        <v>434</v>
      </c>
      <c r="F60" s="488" t="s">
        <v>434</v>
      </c>
      <c r="G60" s="488">
        <v>15</v>
      </c>
      <c r="H60" s="488">
        <v>15</v>
      </c>
      <c r="I60" s="489" t="s">
        <v>434</v>
      </c>
    </row>
    <row r="61" spans="1:9" ht="47.25" customHeight="1">
      <c r="A61" s="807" t="s">
        <v>603</v>
      </c>
      <c r="B61" s="807"/>
      <c r="C61" s="807"/>
      <c r="D61" s="807"/>
      <c r="E61" s="807"/>
      <c r="F61" s="807"/>
      <c r="G61" s="807"/>
      <c r="H61" s="807"/>
      <c r="I61" s="807"/>
    </row>
  </sheetData>
  <mergeCells count="6">
    <mergeCell ref="A61:I61"/>
    <mergeCell ref="A2:I2"/>
    <mergeCell ref="B3:I3"/>
    <mergeCell ref="A4:A5"/>
    <mergeCell ref="C4:F4"/>
    <mergeCell ref="G4:I4"/>
  </mergeCells>
  <hyperlinks>
    <hyperlink ref="A1" location="Inhalt!A1" display="Inhalt!A1"/>
  </hyperlinks>
  <pageMargins left="0.70866141732283472" right="0.51181102362204722" top="0.74803149606299213" bottom="0.74803149606299213" header="0.31496062992125984" footer="0.31496062992125984"/>
  <pageSetup paperSize="9" scale="77"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I50"/>
  <sheetViews>
    <sheetView zoomScaleNormal="100" workbookViewId="0"/>
  </sheetViews>
  <sheetFormatPr baseColWidth="10" defaultRowHeight="15"/>
  <cols>
    <col min="1" max="1" width="39" customWidth="1"/>
    <col min="2" max="4" width="6.42578125" bestFit="1" customWidth="1"/>
    <col min="5" max="6" width="11.140625" customWidth="1"/>
    <col min="7" max="7" width="8.85546875" customWidth="1"/>
  </cols>
  <sheetData>
    <row r="1" spans="1:7" ht="25.5" customHeight="1">
      <c r="A1" s="332" t="s">
        <v>448</v>
      </c>
    </row>
    <row r="2" spans="1:7" ht="25.5" customHeight="1">
      <c r="A2" s="808" t="s">
        <v>604</v>
      </c>
      <c r="B2" s="808"/>
      <c r="C2" s="808"/>
      <c r="D2" s="808"/>
      <c r="E2" s="808"/>
      <c r="F2" s="808"/>
      <c r="G2" s="808"/>
    </row>
    <row r="3" spans="1:7" ht="15" customHeight="1">
      <c r="A3" s="816" t="s">
        <v>605</v>
      </c>
      <c r="B3" s="814" t="s">
        <v>606</v>
      </c>
      <c r="C3" s="815"/>
      <c r="D3" s="817"/>
      <c r="E3" s="814" t="s">
        <v>607</v>
      </c>
      <c r="F3" s="817"/>
      <c r="G3" s="818" t="s">
        <v>608</v>
      </c>
    </row>
    <row r="4" spans="1:7" ht="14.25" customHeight="1">
      <c r="A4" s="811"/>
      <c r="B4" s="446">
        <v>1997</v>
      </c>
      <c r="C4" s="446">
        <v>2007</v>
      </c>
      <c r="D4" s="446">
        <v>2011</v>
      </c>
      <c r="E4" s="446" t="s">
        <v>609</v>
      </c>
      <c r="F4" s="446" t="s">
        <v>610</v>
      </c>
      <c r="G4" s="819"/>
    </row>
    <row r="5" spans="1:7">
      <c r="A5" s="812"/>
      <c r="B5" s="783" t="s">
        <v>380</v>
      </c>
      <c r="C5" s="820"/>
      <c r="D5" s="821"/>
      <c r="E5" s="783" t="s">
        <v>391</v>
      </c>
      <c r="F5" s="821"/>
      <c r="G5" s="490" t="s">
        <v>380</v>
      </c>
    </row>
    <row r="6" spans="1:7" ht="15" customHeight="1">
      <c r="A6" s="361" t="s">
        <v>611</v>
      </c>
      <c r="B6" s="356">
        <v>2034.8</v>
      </c>
      <c r="C6" s="356">
        <v>2006.7</v>
      </c>
      <c r="D6" s="356">
        <v>2029.8</v>
      </c>
      <c r="E6" s="356">
        <v>0</v>
      </c>
      <c r="F6" s="356">
        <v>1</v>
      </c>
      <c r="G6" s="357" t="s">
        <v>434</v>
      </c>
    </row>
    <row r="7" spans="1:7" ht="15" customHeight="1">
      <c r="A7" s="476" t="s">
        <v>612</v>
      </c>
      <c r="B7" s="478">
        <v>143.5</v>
      </c>
      <c r="C7" s="478">
        <v>164.8</v>
      </c>
      <c r="D7" s="478">
        <v>167</v>
      </c>
      <c r="E7" s="478">
        <v>16</v>
      </c>
      <c r="F7" s="478">
        <v>1</v>
      </c>
      <c r="G7" s="479" t="s">
        <v>434</v>
      </c>
    </row>
    <row r="8" spans="1:7">
      <c r="A8" s="628" t="s">
        <v>426</v>
      </c>
      <c r="B8" s="621"/>
      <c r="C8" s="621"/>
      <c r="D8" s="621"/>
      <c r="E8" s="621"/>
      <c r="F8" s="621"/>
      <c r="G8" s="622"/>
    </row>
    <row r="9" spans="1:7">
      <c r="A9" s="491" t="s">
        <v>613</v>
      </c>
      <c r="B9" s="478"/>
      <c r="C9" s="478"/>
      <c r="D9" s="478"/>
      <c r="E9" s="478"/>
      <c r="F9" s="478"/>
      <c r="G9" s="479"/>
    </row>
    <row r="10" spans="1:7">
      <c r="A10" s="362" t="s">
        <v>614</v>
      </c>
      <c r="B10" s="346">
        <v>18</v>
      </c>
      <c r="C10" s="346">
        <v>18.5</v>
      </c>
      <c r="D10" s="346">
        <v>18.5</v>
      </c>
      <c r="E10" s="346">
        <v>3</v>
      </c>
      <c r="F10" s="346">
        <v>0</v>
      </c>
      <c r="G10" s="347">
        <v>16</v>
      </c>
    </row>
    <row r="11" spans="1:7">
      <c r="A11" s="492" t="s">
        <v>615</v>
      </c>
      <c r="B11" s="478">
        <v>6</v>
      </c>
      <c r="C11" s="478">
        <v>7.5</v>
      </c>
      <c r="D11" s="478">
        <v>8.5</v>
      </c>
      <c r="E11" s="478">
        <v>42</v>
      </c>
      <c r="F11" s="478">
        <v>13</v>
      </c>
      <c r="G11" s="479">
        <v>8</v>
      </c>
    </row>
    <row r="12" spans="1:7">
      <c r="A12" s="362" t="s">
        <v>616</v>
      </c>
      <c r="B12" s="346">
        <v>0</v>
      </c>
      <c r="C12" s="346">
        <v>2</v>
      </c>
      <c r="D12" s="346">
        <v>2</v>
      </c>
      <c r="E12" s="346" t="s">
        <v>434</v>
      </c>
      <c r="F12" s="346">
        <v>0</v>
      </c>
      <c r="G12" s="347">
        <v>2</v>
      </c>
    </row>
    <row r="13" spans="1:7">
      <c r="A13" s="492" t="s">
        <v>617</v>
      </c>
      <c r="B13" s="478">
        <v>7.5</v>
      </c>
      <c r="C13" s="478">
        <v>9.5</v>
      </c>
      <c r="D13" s="478">
        <v>8.5</v>
      </c>
      <c r="E13" s="478">
        <v>13</v>
      </c>
      <c r="F13" s="478">
        <v>-11</v>
      </c>
      <c r="G13" s="479">
        <v>6</v>
      </c>
    </row>
    <row r="14" spans="1:7">
      <c r="A14" s="349" t="s">
        <v>618</v>
      </c>
      <c r="B14" s="346"/>
      <c r="C14" s="346"/>
      <c r="D14" s="346"/>
      <c r="E14" s="346"/>
      <c r="F14" s="346"/>
      <c r="G14" s="347"/>
    </row>
    <row r="15" spans="1:7">
      <c r="A15" s="492" t="s">
        <v>619</v>
      </c>
      <c r="B15" s="478">
        <v>30</v>
      </c>
      <c r="C15" s="478">
        <v>38</v>
      </c>
      <c r="D15" s="478">
        <v>37</v>
      </c>
      <c r="E15" s="478">
        <v>23</v>
      </c>
      <c r="F15" s="478">
        <v>-3</v>
      </c>
      <c r="G15" s="479">
        <v>28</v>
      </c>
    </row>
    <row r="16" spans="1:7">
      <c r="A16" s="362" t="s">
        <v>620</v>
      </c>
      <c r="B16" s="346">
        <v>41</v>
      </c>
      <c r="C16" s="346">
        <v>41</v>
      </c>
      <c r="D16" s="346">
        <v>37.5</v>
      </c>
      <c r="E16" s="346">
        <v>-9</v>
      </c>
      <c r="F16" s="346">
        <v>-9</v>
      </c>
      <c r="G16" s="347">
        <v>31</v>
      </c>
    </row>
    <row r="17" spans="1:7">
      <c r="A17" s="481" t="s">
        <v>621</v>
      </c>
      <c r="B17" s="478"/>
      <c r="C17" s="478"/>
      <c r="D17" s="478"/>
      <c r="E17" s="478"/>
      <c r="F17" s="478"/>
      <c r="G17" s="479"/>
    </row>
    <row r="18" spans="1:7" ht="15" customHeight="1">
      <c r="A18" s="362" t="s">
        <v>622</v>
      </c>
      <c r="B18" s="346">
        <v>2</v>
      </c>
      <c r="C18" s="346">
        <v>1.33</v>
      </c>
      <c r="D18" s="346">
        <v>1.33</v>
      </c>
      <c r="E18" s="346">
        <v>-34</v>
      </c>
      <c r="F18" s="346">
        <v>-34</v>
      </c>
      <c r="G18" s="347">
        <v>2</v>
      </c>
    </row>
    <row r="19" spans="1:7">
      <c r="A19" s="492" t="s">
        <v>623</v>
      </c>
      <c r="B19" s="478">
        <v>1</v>
      </c>
      <c r="C19" s="478">
        <v>2</v>
      </c>
      <c r="D19" s="478">
        <v>2.33</v>
      </c>
      <c r="E19" s="478">
        <v>133</v>
      </c>
      <c r="F19" s="478">
        <v>17</v>
      </c>
      <c r="G19" s="479">
        <v>4</v>
      </c>
    </row>
    <row r="20" spans="1:7">
      <c r="A20" s="362" t="s">
        <v>624</v>
      </c>
      <c r="B20" s="346">
        <v>1</v>
      </c>
      <c r="C20" s="346">
        <v>3</v>
      </c>
      <c r="D20" s="346">
        <v>3.33</v>
      </c>
      <c r="E20" s="346">
        <v>233</v>
      </c>
      <c r="F20" s="346">
        <v>11</v>
      </c>
      <c r="G20" s="347">
        <v>3</v>
      </c>
    </row>
    <row r="21" spans="1:7" ht="15.75" customHeight="1">
      <c r="A21" s="493" t="s">
        <v>625</v>
      </c>
      <c r="B21" s="478"/>
      <c r="C21" s="478"/>
      <c r="D21" s="478"/>
      <c r="E21" s="478"/>
      <c r="F21" s="478"/>
      <c r="G21" s="479"/>
    </row>
    <row r="22" spans="1:7" ht="15.75" customHeight="1">
      <c r="A22" s="362" t="s">
        <v>626</v>
      </c>
      <c r="B22" s="346">
        <v>15</v>
      </c>
      <c r="C22" s="346">
        <v>17</v>
      </c>
      <c r="D22" s="346">
        <v>20</v>
      </c>
      <c r="E22" s="346">
        <v>33</v>
      </c>
      <c r="F22" s="346">
        <v>18</v>
      </c>
      <c r="G22" s="347">
        <v>17</v>
      </c>
    </row>
    <row r="23" spans="1:7">
      <c r="A23" s="481" t="s">
        <v>627</v>
      </c>
      <c r="B23" s="478"/>
      <c r="C23" s="478"/>
      <c r="D23" s="478"/>
      <c r="E23" s="478"/>
      <c r="F23" s="478"/>
      <c r="G23" s="479"/>
    </row>
    <row r="24" spans="1:7">
      <c r="A24" s="362" t="s">
        <v>628</v>
      </c>
      <c r="B24" s="346">
        <v>0</v>
      </c>
      <c r="C24" s="346">
        <v>1</v>
      </c>
      <c r="D24" s="346">
        <v>2</v>
      </c>
      <c r="E24" s="346" t="s">
        <v>434</v>
      </c>
      <c r="F24" s="346">
        <v>100</v>
      </c>
      <c r="G24" s="347">
        <v>2</v>
      </c>
    </row>
    <row r="25" spans="1:7">
      <c r="A25" s="492" t="s">
        <v>629</v>
      </c>
      <c r="B25" s="478">
        <v>22</v>
      </c>
      <c r="C25" s="478">
        <v>24</v>
      </c>
      <c r="D25" s="478">
        <v>26</v>
      </c>
      <c r="E25" s="478">
        <v>18</v>
      </c>
      <c r="F25" s="478">
        <v>8</v>
      </c>
      <c r="G25" s="479">
        <v>13</v>
      </c>
    </row>
    <row r="26" spans="1:7" ht="24">
      <c r="A26" s="348" t="s">
        <v>630</v>
      </c>
      <c r="B26" s="346">
        <v>1330.8</v>
      </c>
      <c r="C26" s="346">
        <v>1294.9000000000001</v>
      </c>
      <c r="D26" s="346">
        <v>1310.8</v>
      </c>
      <c r="E26" s="346">
        <v>-2</v>
      </c>
      <c r="F26" s="346">
        <v>1</v>
      </c>
      <c r="G26" s="347" t="s">
        <v>434</v>
      </c>
    </row>
    <row r="27" spans="1:7">
      <c r="A27" s="628" t="s">
        <v>426</v>
      </c>
      <c r="B27" s="621"/>
      <c r="C27" s="621"/>
      <c r="D27" s="621"/>
      <c r="E27" s="621"/>
      <c r="F27" s="621"/>
      <c r="G27" s="622"/>
    </row>
    <row r="28" spans="1:7">
      <c r="A28" s="349" t="s">
        <v>631</v>
      </c>
      <c r="B28" s="346">
        <v>200.5</v>
      </c>
      <c r="C28" s="346">
        <v>162.5</v>
      </c>
      <c r="D28" s="346">
        <v>157</v>
      </c>
      <c r="E28" s="346">
        <v>-22</v>
      </c>
      <c r="F28" s="346">
        <v>-3</v>
      </c>
      <c r="G28" s="347" t="s">
        <v>434</v>
      </c>
    </row>
    <row r="29" spans="1:7">
      <c r="A29" s="481" t="s">
        <v>632</v>
      </c>
      <c r="B29" s="478">
        <v>123.5</v>
      </c>
      <c r="C29" s="478">
        <v>115.5</v>
      </c>
      <c r="D29" s="478">
        <v>115</v>
      </c>
      <c r="E29" s="478">
        <v>-7</v>
      </c>
      <c r="F29" s="478">
        <v>0</v>
      </c>
      <c r="G29" s="479" t="s">
        <v>434</v>
      </c>
    </row>
    <row r="30" spans="1:7">
      <c r="A30" s="349" t="s">
        <v>633</v>
      </c>
      <c r="B30" s="346">
        <v>304.5</v>
      </c>
      <c r="C30" s="346">
        <v>279.5</v>
      </c>
      <c r="D30" s="346">
        <v>276.5</v>
      </c>
      <c r="E30" s="346">
        <v>-9</v>
      </c>
      <c r="F30" s="346">
        <v>-1</v>
      </c>
      <c r="G30" s="347" t="s">
        <v>434</v>
      </c>
    </row>
    <row r="31" spans="1:7">
      <c r="A31" s="481" t="s">
        <v>634</v>
      </c>
      <c r="B31" s="478">
        <v>15</v>
      </c>
      <c r="C31" s="478">
        <v>19</v>
      </c>
      <c r="D31" s="478">
        <v>18</v>
      </c>
      <c r="E31" s="478">
        <v>20</v>
      </c>
      <c r="F31" s="478">
        <v>-5</v>
      </c>
      <c r="G31" s="479" t="s">
        <v>434</v>
      </c>
    </row>
    <row r="32" spans="1:7">
      <c r="A32" s="349" t="s">
        <v>635</v>
      </c>
      <c r="B32" s="346">
        <v>30</v>
      </c>
      <c r="C32" s="346">
        <v>33.5</v>
      </c>
      <c r="D32" s="346">
        <v>38</v>
      </c>
      <c r="E32" s="346">
        <v>27</v>
      </c>
      <c r="F32" s="346">
        <v>13</v>
      </c>
      <c r="G32" s="347" t="s">
        <v>434</v>
      </c>
    </row>
    <row r="33" spans="1:9">
      <c r="A33" s="481" t="s">
        <v>636</v>
      </c>
      <c r="B33" s="478">
        <v>62.5</v>
      </c>
      <c r="C33" s="478">
        <v>72.5</v>
      </c>
      <c r="D33" s="478">
        <v>76</v>
      </c>
      <c r="E33" s="478">
        <v>22</v>
      </c>
      <c r="F33" s="478">
        <v>5</v>
      </c>
      <c r="G33" s="479" t="s">
        <v>434</v>
      </c>
    </row>
    <row r="34" spans="1:9">
      <c r="A34" s="484" t="s">
        <v>637</v>
      </c>
      <c r="B34" s="482">
        <v>122.5</v>
      </c>
      <c r="C34" s="482">
        <v>144.5</v>
      </c>
      <c r="D34" s="482">
        <v>153</v>
      </c>
      <c r="E34" s="482">
        <v>25</v>
      </c>
      <c r="F34" s="482">
        <v>6</v>
      </c>
      <c r="G34" s="483" t="s">
        <v>434</v>
      </c>
    </row>
    <row r="35" spans="1:9" ht="24">
      <c r="A35" s="481" t="s">
        <v>638</v>
      </c>
      <c r="B35" s="478">
        <v>434.3</v>
      </c>
      <c r="C35" s="478">
        <v>428.8</v>
      </c>
      <c r="D35" s="478">
        <v>439.3</v>
      </c>
      <c r="E35" s="478">
        <v>1</v>
      </c>
      <c r="F35" s="478">
        <v>2</v>
      </c>
      <c r="G35" s="479" t="s">
        <v>434</v>
      </c>
      <c r="H35" s="291"/>
      <c r="I35" s="291"/>
    </row>
    <row r="36" spans="1:9">
      <c r="A36" s="484" t="s">
        <v>639</v>
      </c>
      <c r="B36" s="482">
        <v>38</v>
      </c>
      <c r="C36" s="482">
        <v>39</v>
      </c>
      <c r="D36" s="482">
        <v>38</v>
      </c>
      <c r="E36" s="482">
        <v>0</v>
      </c>
      <c r="F36" s="482">
        <v>-3</v>
      </c>
      <c r="G36" s="483"/>
      <c r="I36" s="62"/>
    </row>
    <row r="37" spans="1:9">
      <c r="A37" s="625" t="s">
        <v>640</v>
      </c>
      <c r="B37" s="626">
        <v>508</v>
      </c>
      <c r="C37" s="626">
        <v>500.5</v>
      </c>
      <c r="D37" s="626">
        <v>509</v>
      </c>
      <c r="E37" s="626">
        <v>0</v>
      </c>
      <c r="F37" s="626">
        <v>2</v>
      </c>
      <c r="G37" s="627" t="s">
        <v>434</v>
      </c>
    </row>
    <row r="38" spans="1:9">
      <c r="A38" s="628" t="s">
        <v>426</v>
      </c>
      <c r="B38" s="629"/>
      <c r="C38" s="629"/>
      <c r="D38" s="629"/>
      <c r="E38" s="629"/>
      <c r="F38" s="629"/>
      <c r="G38" s="630"/>
    </row>
    <row r="39" spans="1:9">
      <c r="A39" s="349" t="s">
        <v>641</v>
      </c>
      <c r="B39" s="346">
        <v>78</v>
      </c>
      <c r="C39" s="346">
        <v>70</v>
      </c>
      <c r="D39" s="346">
        <v>69</v>
      </c>
      <c r="E39" s="346">
        <v>-12</v>
      </c>
      <c r="F39" s="346">
        <v>-1</v>
      </c>
      <c r="G39" s="347" t="s">
        <v>434</v>
      </c>
    </row>
    <row r="40" spans="1:9">
      <c r="A40" s="481" t="s">
        <v>642</v>
      </c>
      <c r="B40" s="478">
        <v>430</v>
      </c>
      <c r="C40" s="478">
        <v>430.5</v>
      </c>
      <c r="D40" s="478">
        <v>440</v>
      </c>
      <c r="E40" s="478">
        <v>2</v>
      </c>
      <c r="F40" s="478">
        <v>2</v>
      </c>
      <c r="G40" s="479" t="s">
        <v>434</v>
      </c>
    </row>
    <row r="41" spans="1:9">
      <c r="A41" s="363" t="s">
        <v>643</v>
      </c>
      <c r="B41" s="364">
        <v>52.5</v>
      </c>
      <c r="C41" s="364">
        <v>46.5</v>
      </c>
      <c r="D41" s="364">
        <v>43</v>
      </c>
      <c r="E41" s="364">
        <v>-18</v>
      </c>
      <c r="F41" s="364">
        <v>-8</v>
      </c>
      <c r="G41" s="365" t="s">
        <v>434</v>
      </c>
    </row>
    <row r="42" spans="1:9" ht="36" customHeight="1">
      <c r="A42" s="807" t="s">
        <v>644</v>
      </c>
      <c r="B42" s="807"/>
      <c r="C42" s="807"/>
      <c r="D42" s="807"/>
      <c r="E42" s="807"/>
      <c r="F42" s="807"/>
      <c r="G42" s="807"/>
    </row>
    <row r="50" ht="3.75" customHeight="1"/>
  </sheetData>
  <mergeCells count="8">
    <mergeCell ref="A42:G42"/>
    <mergeCell ref="A2:G2"/>
    <mergeCell ref="A3:A5"/>
    <mergeCell ref="B3:D3"/>
    <mergeCell ref="E3:F3"/>
    <mergeCell ref="G3:G4"/>
    <mergeCell ref="B5:D5"/>
    <mergeCell ref="E5:F5"/>
  </mergeCells>
  <hyperlinks>
    <hyperlink ref="A1" location="Inhalt!A1" display="Inhalt!A1"/>
  </hyperlinks>
  <pageMargins left="0.7" right="0.7" top="0.78740157499999996" bottom="0.78740157499999996" header="0.3" footer="0.3"/>
  <pageSetup paperSize="9" scale="97"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dimension ref="A1:I50"/>
  <sheetViews>
    <sheetView zoomScaleNormal="100" workbookViewId="0"/>
  </sheetViews>
  <sheetFormatPr baseColWidth="10" defaultColWidth="9.140625" defaultRowHeight="15"/>
  <cols>
    <col min="1" max="1" width="37.85546875" customWidth="1"/>
    <col min="2" max="3" width="16.42578125" customWidth="1"/>
  </cols>
  <sheetData>
    <row r="1" spans="1:3" ht="25.5" customHeight="1">
      <c r="A1" s="332" t="s">
        <v>448</v>
      </c>
    </row>
    <row r="2" spans="1:3" ht="21.75" customHeight="1">
      <c r="A2" s="808" t="s">
        <v>645</v>
      </c>
      <c r="B2" s="808"/>
      <c r="C2" s="808"/>
    </row>
    <row r="3" spans="1:3" ht="24" customHeight="1">
      <c r="A3" s="787" t="s">
        <v>646</v>
      </c>
      <c r="B3" s="814" t="s">
        <v>647</v>
      </c>
      <c r="C3" s="815"/>
    </row>
    <row r="4" spans="1:3">
      <c r="A4" s="788"/>
      <c r="B4" s="822" t="s">
        <v>380</v>
      </c>
      <c r="C4" s="824" t="s">
        <v>648</v>
      </c>
    </row>
    <row r="5" spans="1:3">
      <c r="A5" s="789"/>
      <c r="B5" s="823"/>
      <c r="C5" s="825"/>
    </row>
    <row r="6" spans="1:3" ht="12.75" customHeight="1">
      <c r="A6" s="366" t="s">
        <v>649</v>
      </c>
      <c r="B6" s="356">
        <v>41</v>
      </c>
      <c r="C6" s="357">
        <v>71</v>
      </c>
    </row>
    <row r="7" spans="1:3" ht="12.75" customHeight="1">
      <c r="A7" s="494" t="s">
        <v>650</v>
      </c>
      <c r="B7" s="478">
        <v>38</v>
      </c>
      <c r="C7" s="479">
        <v>66</v>
      </c>
    </row>
    <row r="8" spans="1:3" ht="12.75" customHeight="1">
      <c r="A8" s="367" t="s">
        <v>651</v>
      </c>
      <c r="B8" s="356">
        <v>33</v>
      </c>
      <c r="C8" s="357">
        <v>57</v>
      </c>
    </row>
    <row r="9" spans="1:3" ht="12.75" customHeight="1">
      <c r="A9" s="494" t="s">
        <v>652</v>
      </c>
      <c r="B9" s="478">
        <v>30</v>
      </c>
      <c r="C9" s="479">
        <v>52</v>
      </c>
    </row>
    <row r="10" spans="1:3" ht="12.75" customHeight="1">
      <c r="A10" s="367" t="s">
        <v>653</v>
      </c>
      <c r="B10" s="356">
        <v>28</v>
      </c>
      <c r="C10" s="357">
        <v>48</v>
      </c>
    </row>
    <row r="11" spans="1:3" ht="12.75" customHeight="1">
      <c r="A11" s="494" t="s">
        <v>654</v>
      </c>
      <c r="B11" s="478">
        <v>28</v>
      </c>
      <c r="C11" s="479">
        <v>48</v>
      </c>
    </row>
    <row r="12" spans="1:3" ht="12.75" customHeight="1">
      <c r="A12" s="367" t="s">
        <v>655</v>
      </c>
      <c r="B12" s="356">
        <v>26</v>
      </c>
      <c r="C12" s="357">
        <v>45</v>
      </c>
    </row>
    <row r="13" spans="1:3" ht="12.75" customHeight="1">
      <c r="A13" s="494" t="s">
        <v>656</v>
      </c>
      <c r="B13" s="478">
        <v>26</v>
      </c>
      <c r="C13" s="479">
        <v>45</v>
      </c>
    </row>
    <row r="14" spans="1:3" ht="12.75" customHeight="1">
      <c r="A14" s="367" t="s">
        <v>657</v>
      </c>
      <c r="B14" s="356">
        <v>24</v>
      </c>
      <c r="C14" s="357">
        <v>41</v>
      </c>
    </row>
    <row r="15" spans="1:3" ht="12.75" customHeight="1">
      <c r="A15" s="494" t="s">
        <v>658</v>
      </c>
      <c r="B15" s="478">
        <v>23</v>
      </c>
      <c r="C15" s="479">
        <v>40</v>
      </c>
    </row>
    <row r="16" spans="1:3" ht="12.75" customHeight="1">
      <c r="A16" s="367" t="s">
        <v>659</v>
      </c>
      <c r="B16" s="356">
        <v>22</v>
      </c>
      <c r="C16" s="357">
        <v>38</v>
      </c>
    </row>
    <row r="17" spans="1:3" ht="12.75" customHeight="1">
      <c r="A17" s="494" t="s">
        <v>63</v>
      </c>
      <c r="B17" s="478">
        <v>20</v>
      </c>
      <c r="C17" s="479">
        <v>34</v>
      </c>
    </row>
    <row r="18" spans="1:3" ht="12.75" customHeight="1">
      <c r="A18" s="367" t="s">
        <v>660</v>
      </c>
      <c r="B18" s="356">
        <v>20</v>
      </c>
      <c r="C18" s="357">
        <v>34</v>
      </c>
    </row>
    <row r="19" spans="1:3" ht="12.75" customHeight="1">
      <c r="A19" s="494" t="s">
        <v>661</v>
      </c>
      <c r="B19" s="478">
        <v>14</v>
      </c>
      <c r="C19" s="479">
        <v>24</v>
      </c>
    </row>
    <row r="20" spans="1:3" ht="12.75" customHeight="1">
      <c r="A20" s="367" t="s">
        <v>662</v>
      </c>
      <c r="B20" s="356">
        <v>4</v>
      </c>
      <c r="C20" s="357">
        <v>7</v>
      </c>
    </row>
    <row r="21" spans="1:3" ht="12.75" customHeight="1">
      <c r="A21" s="495" t="s">
        <v>663</v>
      </c>
      <c r="B21" s="488">
        <v>3</v>
      </c>
      <c r="C21" s="489">
        <v>5</v>
      </c>
    </row>
    <row r="22" spans="1:3" ht="18.75" customHeight="1">
      <c r="A22" s="807" t="s">
        <v>664</v>
      </c>
      <c r="B22" s="807"/>
      <c r="C22" s="807"/>
    </row>
    <row r="30" spans="1:3">
      <c r="A30" s="368"/>
    </row>
    <row r="35" spans="1:9">
      <c r="A35" s="291"/>
      <c r="B35" s="291"/>
      <c r="C35" s="291"/>
      <c r="D35" s="291"/>
      <c r="E35" s="291"/>
      <c r="F35" s="291"/>
      <c r="G35" s="291"/>
      <c r="H35" s="291"/>
      <c r="I35" s="291"/>
    </row>
    <row r="50" ht="3.75" customHeight="1"/>
  </sheetData>
  <mergeCells count="6">
    <mergeCell ref="A22:C22"/>
    <mergeCell ref="A2:C2"/>
    <mergeCell ref="A3:A5"/>
    <mergeCell ref="B3:C3"/>
    <mergeCell ref="B4:B5"/>
    <mergeCell ref="C4:C5"/>
  </mergeCells>
  <hyperlinks>
    <hyperlink ref="A1" location="Inhalt!A1" display="Inhalt!A1"/>
  </hyperlinks>
  <pageMargins left="0.7" right="0.7" top="0.75" bottom="0.75" header="0.3" footer="0.3"/>
  <pageSetup paperSize="9" orientation="portrait" horizontalDpi="200" verticalDpi="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pageSetUpPr fitToPage="1"/>
  </sheetPr>
  <dimension ref="A1:M26"/>
  <sheetViews>
    <sheetView workbookViewId="0">
      <selection sqref="A1:C1"/>
    </sheetView>
  </sheetViews>
  <sheetFormatPr baseColWidth="10" defaultRowHeight="14.25"/>
  <cols>
    <col min="1" max="1" width="27.140625" style="369" customWidth="1"/>
    <col min="2" max="11" width="8.5703125" style="369" customWidth="1"/>
    <col min="12" max="16384" width="11.42578125" style="369"/>
  </cols>
  <sheetData>
    <row r="1" spans="1:13" ht="19.5" customHeight="1">
      <c r="A1" s="827" t="s">
        <v>448</v>
      </c>
      <c r="B1" s="827"/>
      <c r="C1" s="827"/>
    </row>
    <row r="2" spans="1:13" ht="34.5" customHeight="1">
      <c r="A2" s="786" t="s">
        <v>670</v>
      </c>
      <c r="B2" s="786"/>
      <c r="C2" s="786"/>
      <c r="D2" s="786"/>
      <c r="E2" s="786"/>
      <c r="F2" s="786"/>
      <c r="G2" s="786"/>
      <c r="H2" s="786"/>
      <c r="I2" s="786"/>
      <c r="J2" s="786"/>
      <c r="K2" s="786"/>
    </row>
    <row r="3" spans="1:13" ht="26.25" customHeight="1">
      <c r="A3" s="828" t="s">
        <v>671</v>
      </c>
      <c r="B3" s="496">
        <v>1995</v>
      </c>
      <c r="C3" s="496">
        <v>2000</v>
      </c>
      <c r="D3" s="496">
        <v>2005</v>
      </c>
      <c r="E3" s="497">
        <v>2010</v>
      </c>
      <c r="F3" s="498" t="s">
        <v>672</v>
      </c>
      <c r="G3" s="499"/>
      <c r="H3" s="496">
        <v>1995</v>
      </c>
      <c r="I3" s="496">
        <v>2000</v>
      </c>
      <c r="J3" s="496">
        <v>2005</v>
      </c>
      <c r="K3" s="497">
        <v>2010</v>
      </c>
      <c r="L3" s="370"/>
      <c r="M3" s="370"/>
    </row>
    <row r="4" spans="1:13" ht="12.75" customHeight="1">
      <c r="A4" s="829"/>
      <c r="B4" s="631" t="s">
        <v>380</v>
      </c>
      <c r="C4" s="631"/>
      <c r="D4" s="631"/>
      <c r="E4" s="631"/>
      <c r="F4" s="632" t="s">
        <v>380</v>
      </c>
      <c r="G4" s="632" t="s">
        <v>391</v>
      </c>
      <c r="H4" s="631" t="s">
        <v>673</v>
      </c>
      <c r="I4" s="631"/>
      <c r="J4" s="631"/>
      <c r="K4" s="631"/>
      <c r="L4" s="370"/>
      <c r="M4" s="371"/>
    </row>
    <row r="5" spans="1:13" ht="12.75" customHeight="1">
      <c r="A5" s="830" t="s">
        <v>674</v>
      </c>
      <c r="B5" s="830"/>
      <c r="C5" s="830"/>
      <c r="D5" s="830"/>
      <c r="E5" s="830"/>
      <c r="F5" s="830"/>
      <c r="G5" s="830"/>
      <c r="H5" s="830"/>
      <c r="I5" s="830"/>
      <c r="J5" s="830"/>
      <c r="K5" s="830"/>
      <c r="L5" s="370"/>
      <c r="M5" s="371"/>
    </row>
    <row r="6" spans="1:13" s="320" customFormat="1" ht="12.75" customHeight="1">
      <c r="A6" s="372" t="s">
        <v>675</v>
      </c>
      <c r="B6" s="373">
        <v>1253771.6426341292</v>
      </c>
      <c r="C6" s="373">
        <v>1073611.1854411985</v>
      </c>
      <c r="D6" s="373">
        <v>1052727</v>
      </c>
      <c r="E6" s="373">
        <v>965571</v>
      </c>
      <c r="F6" s="374">
        <v>-288200.64263412915</v>
      </c>
      <c r="G6" s="375">
        <v>-22.986693336645416</v>
      </c>
      <c r="H6" s="373">
        <v>100</v>
      </c>
      <c r="I6" s="373">
        <v>100</v>
      </c>
      <c r="J6" s="373">
        <v>100</v>
      </c>
      <c r="K6" s="373">
        <v>100</v>
      </c>
      <c r="L6" s="376"/>
      <c r="M6" s="376"/>
    </row>
    <row r="7" spans="1:13" ht="24">
      <c r="A7" s="500" t="s">
        <v>676</v>
      </c>
      <c r="B7" s="501">
        <v>90664</v>
      </c>
      <c r="C7" s="501">
        <v>96173</v>
      </c>
      <c r="D7" s="501">
        <v>81393</v>
      </c>
      <c r="E7" s="501">
        <v>87079</v>
      </c>
      <c r="F7" s="502">
        <v>-3585</v>
      </c>
      <c r="G7" s="503">
        <v>-3.9541604164828374</v>
      </c>
      <c r="H7" s="504">
        <v>7.2322563867754308</v>
      </c>
      <c r="I7" s="504">
        <v>8.9593270234014</v>
      </c>
      <c r="J7" s="504">
        <v>7.7316341273663545</v>
      </c>
      <c r="K7" s="504">
        <v>9.018394297260377</v>
      </c>
      <c r="L7" s="370"/>
      <c r="M7" s="370"/>
    </row>
    <row r="8" spans="1:13" s="320" customFormat="1" ht="24">
      <c r="A8" s="377" t="s">
        <v>677</v>
      </c>
      <c r="B8" s="373">
        <v>78149</v>
      </c>
      <c r="C8" s="373">
        <v>75407</v>
      </c>
      <c r="D8" s="373">
        <v>156265</v>
      </c>
      <c r="E8" s="373">
        <v>68003</v>
      </c>
      <c r="F8" s="374">
        <v>-10146</v>
      </c>
      <c r="G8" s="375">
        <v>-12.982891655683373</v>
      </c>
      <c r="H8" s="378">
        <v>6.2339363404450845</v>
      </c>
      <c r="I8" s="378">
        <v>7.0247987777612169</v>
      </c>
      <c r="J8" s="378">
        <v>14.843829406864268</v>
      </c>
      <c r="K8" s="378">
        <v>7.0427757254515724</v>
      </c>
      <c r="L8" s="376"/>
      <c r="M8" s="376"/>
    </row>
    <row r="9" spans="1:13" ht="24.75" customHeight="1">
      <c r="A9" s="500" t="s">
        <v>678</v>
      </c>
      <c r="B9" s="501">
        <v>358044</v>
      </c>
      <c r="C9" s="501">
        <v>297060</v>
      </c>
      <c r="D9" s="501">
        <v>273672</v>
      </c>
      <c r="E9" s="501">
        <v>240678</v>
      </c>
      <c r="F9" s="502">
        <v>-117366</v>
      </c>
      <c r="G9" s="503">
        <v>-32.77977008412374</v>
      </c>
      <c r="H9" s="504">
        <v>28.561126861230722</v>
      </c>
      <c r="I9" s="504">
        <v>27.67364733939484</v>
      </c>
      <c r="J9" s="504">
        <v>25.996483418778087</v>
      </c>
      <c r="K9" s="504">
        <v>24.925976442954482</v>
      </c>
      <c r="L9" s="370"/>
      <c r="M9" s="370"/>
    </row>
    <row r="10" spans="1:13" s="320" customFormat="1" ht="12.75" customHeight="1">
      <c r="A10" s="379" t="s">
        <v>679</v>
      </c>
      <c r="B10" s="373">
        <v>123022</v>
      </c>
      <c r="C10" s="373">
        <v>121272</v>
      </c>
      <c r="D10" s="373">
        <v>112035</v>
      </c>
      <c r="E10" s="373">
        <v>127830</v>
      </c>
      <c r="F10" s="374">
        <v>4808</v>
      </c>
      <c r="G10" s="375">
        <v>3.9082440539090566</v>
      </c>
      <c r="H10" s="378">
        <v>9.8134501589813716</v>
      </c>
      <c r="I10" s="378">
        <v>11.29751080637949</v>
      </c>
      <c r="J10" s="378">
        <v>10.64236027004152</v>
      </c>
      <c r="K10" s="378">
        <v>13.238798596892408</v>
      </c>
      <c r="L10" s="376"/>
      <c r="M10" s="376"/>
    </row>
    <row r="11" spans="1:13" ht="12.75" customHeight="1">
      <c r="A11" s="505" t="s">
        <v>680</v>
      </c>
      <c r="B11" s="501">
        <v>173021</v>
      </c>
      <c r="C11" s="501">
        <v>174221</v>
      </c>
      <c r="D11" s="501">
        <v>174027</v>
      </c>
      <c r="E11" s="501">
        <v>183939</v>
      </c>
      <c r="F11" s="502">
        <v>10918</v>
      </c>
      <c r="G11" s="503">
        <v>6.3102166789002485</v>
      </c>
      <c r="H11" s="504">
        <v>13.801864381631868</v>
      </c>
      <c r="I11" s="504">
        <v>16.230157251453274</v>
      </c>
      <c r="J11" s="504">
        <v>16.531066458825507</v>
      </c>
      <c r="K11" s="504">
        <v>19.049764336335702</v>
      </c>
      <c r="L11" s="370"/>
      <c r="M11" s="370"/>
    </row>
    <row r="12" spans="1:13" s="320" customFormat="1" ht="12.75" customHeight="1">
      <c r="A12" s="379" t="s">
        <v>681</v>
      </c>
      <c r="B12" s="373">
        <v>47053</v>
      </c>
      <c r="C12" s="373">
        <v>49337</v>
      </c>
      <c r="D12" s="373">
        <v>39351</v>
      </c>
      <c r="E12" s="373">
        <v>61362</v>
      </c>
      <c r="F12" s="374">
        <v>14309</v>
      </c>
      <c r="G12" s="375">
        <v>30.41038828555034</v>
      </c>
      <c r="H12" s="378">
        <v>3.7534121566106098</v>
      </c>
      <c r="I12" s="378">
        <v>4.596158145774333</v>
      </c>
      <c r="J12" s="378">
        <v>3.7380061497425259</v>
      </c>
      <c r="K12" s="378">
        <v>6.3549961628922169</v>
      </c>
      <c r="L12" s="376"/>
      <c r="M12" s="376"/>
    </row>
    <row r="13" spans="1:13" ht="24.75" customHeight="1">
      <c r="A13" s="500" t="s">
        <v>682</v>
      </c>
      <c r="B13" s="501">
        <v>314963</v>
      </c>
      <c r="C13" s="501">
        <v>201733</v>
      </c>
      <c r="D13" s="501">
        <v>156511</v>
      </c>
      <c r="E13" s="501">
        <v>135573</v>
      </c>
      <c r="F13" s="502">
        <v>-179390</v>
      </c>
      <c r="G13" s="503">
        <v>-56.955896406879539</v>
      </c>
      <c r="H13" s="504">
        <v>25.124560667386724</v>
      </c>
      <c r="I13" s="504">
        <v>18.793132359517067</v>
      </c>
      <c r="J13" s="504">
        <v>14.867197288565793</v>
      </c>
      <c r="K13" s="504">
        <v>14.040707519177772</v>
      </c>
      <c r="L13" s="370"/>
      <c r="M13" s="370"/>
    </row>
    <row r="14" spans="1:13" s="320" customFormat="1" ht="23.25" customHeight="1">
      <c r="A14" s="380" t="s">
        <v>683</v>
      </c>
      <c r="B14" s="381">
        <v>68690</v>
      </c>
      <c r="C14" s="381">
        <v>58237</v>
      </c>
      <c r="D14" s="381">
        <v>59473</v>
      </c>
      <c r="E14" s="381">
        <v>61107</v>
      </c>
      <c r="F14" s="382">
        <v>-7583</v>
      </c>
      <c r="G14" s="383">
        <v>-11.039452613189694</v>
      </c>
      <c r="H14" s="384">
        <v>5.4793930469381928</v>
      </c>
      <c r="I14" s="384">
        <v>5.4252682963183787</v>
      </c>
      <c r="J14" s="384">
        <v>5.6494228798159449</v>
      </c>
      <c r="K14" s="384">
        <v>6.3285869190354731</v>
      </c>
      <c r="L14" s="376"/>
      <c r="M14" s="376"/>
    </row>
    <row r="15" spans="1:13" ht="12.75" customHeight="1">
      <c r="A15" s="830" t="s">
        <v>684</v>
      </c>
      <c r="B15" s="830"/>
      <c r="C15" s="830"/>
      <c r="D15" s="830"/>
      <c r="E15" s="830"/>
      <c r="F15" s="830"/>
      <c r="G15" s="830"/>
      <c r="H15" s="830"/>
      <c r="I15" s="830"/>
      <c r="J15" s="830"/>
      <c r="K15" s="830"/>
      <c r="L15" s="370"/>
      <c r="M15" s="370"/>
    </row>
    <row r="16" spans="1:13" s="320" customFormat="1" ht="12.75" customHeight="1">
      <c r="A16" s="372" t="s">
        <v>675</v>
      </c>
      <c r="B16" s="373">
        <v>2228131.0947554428</v>
      </c>
      <c r="C16" s="373">
        <v>1816757.7968138014</v>
      </c>
      <c r="D16" s="373">
        <v>1700319</v>
      </c>
      <c r="E16" s="373">
        <v>1637527</v>
      </c>
      <c r="F16" s="374">
        <v>-590604.09475544281</v>
      </c>
      <c r="G16" s="375">
        <v>-26.506703135448451</v>
      </c>
      <c r="H16" s="373">
        <v>100</v>
      </c>
      <c r="I16" s="373">
        <v>100</v>
      </c>
      <c r="J16" s="373">
        <v>100</v>
      </c>
      <c r="K16" s="373">
        <v>100</v>
      </c>
      <c r="L16" s="376"/>
      <c r="M16" s="376"/>
    </row>
    <row r="17" spans="1:13" ht="24">
      <c r="A17" s="500" t="s">
        <v>676</v>
      </c>
      <c r="B17" s="501">
        <v>129175</v>
      </c>
      <c r="C17" s="501">
        <v>119805</v>
      </c>
      <c r="D17" s="506">
        <v>111172</v>
      </c>
      <c r="E17" s="501">
        <v>110561</v>
      </c>
      <c r="F17" s="502">
        <v>-18614</v>
      </c>
      <c r="G17" s="503">
        <v>-14.409909038126573</v>
      </c>
      <c r="H17" s="504">
        <v>5.7978865934728834</v>
      </c>
      <c r="I17" s="504">
        <v>6.5950671176961171</v>
      </c>
      <c r="J17" s="504">
        <v>6.5383025185274057</v>
      </c>
      <c r="K17" s="504">
        <v>6.7517054680625117</v>
      </c>
      <c r="L17" s="370"/>
      <c r="M17" s="370"/>
    </row>
    <row r="18" spans="1:13" s="320" customFormat="1" ht="24">
      <c r="A18" s="377" t="s">
        <v>677</v>
      </c>
      <c r="B18" s="373">
        <v>42116</v>
      </c>
      <c r="C18" s="373">
        <v>48737</v>
      </c>
      <c r="D18" s="385">
        <v>68911</v>
      </c>
      <c r="E18" s="373">
        <v>57024</v>
      </c>
      <c r="F18" s="374">
        <v>14908</v>
      </c>
      <c r="G18" s="375">
        <v>35.397473644220725</v>
      </c>
      <c r="H18" s="378">
        <v>1.8903332051147974</v>
      </c>
      <c r="I18" s="378">
        <v>2.6828912492396446</v>
      </c>
      <c r="J18" s="378">
        <v>4.052827734089897</v>
      </c>
      <c r="K18" s="378">
        <v>3.4823242609129501</v>
      </c>
      <c r="L18" s="376"/>
      <c r="M18" s="376"/>
    </row>
    <row r="19" spans="1:13" ht="24.75" customHeight="1">
      <c r="A19" s="500" t="s">
        <v>678</v>
      </c>
      <c r="B19" s="501">
        <v>714534</v>
      </c>
      <c r="C19" s="501">
        <v>623454</v>
      </c>
      <c r="D19" s="506">
        <v>600862</v>
      </c>
      <c r="E19" s="501">
        <v>539014</v>
      </c>
      <c r="F19" s="502">
        <v>-175520</v>
      </c>
      <c r="G19" s="503">
        <v>-24.56426146271556</v>
      </c>
      <c r="H19" s="504">
        <v>32.071121340666174</v>
      </c>
      <c r="I19" s="504">
        <v>34.320111638046114</v>
      </c>
      <c r="J19" s="504">
        <v>35.338192421539723</v>
      </c>
      <c r="K19" s="504">
        <v>32.916342753432467</v>
      </c>
      <c r="L19" s="370"/>
      <c r="M19" s="370"/>
    </row>
    <row r="20" spans="1:13" s="320" customFormat="1" ht="12.75" customHeight="1">
      <c r="A20" s="379" t="s">
        <v>679</v>
      </c>
      <c r="B20" s="373">
        <v>311650</v>
      </c>
      <c r="C20" s="373">
        <v>298090</v>
      </c>
      <c r="D20" s="385">
        <v>266119</v>
      </c>
      <c r="E20" s="373">
        <v>277662</v>
      </c>
      <c r="F20" s="374">
        <v>-33988</v>
      </c>
      <c r="G20" s="375">
        <v>-10.905823840847104</v>
      </c>
      <c r="H20" s="378">
        <v>13.98808869251654</v>
      </c>
      <c r="I20" s="378">
        <v>16.409361521756484</v>
      </c>
      <c r="J20" s="378">
        <v>15.651121936530735</v>
      </c>
      <c r="K20" s="378">
        <v>16.956178432477756</v>
      </c>
      <c r="L20" s="376"/>
      <c r="M20" s="376"/>
    </row>
    <row r="21" spans="1:13" ht="12.75" customHeight="1">
      <c r="A21" s="505" t="s">
        <v>680</v>
      </c>
      <c r="B21" s="501">
        <v>230535</v>
      </c>
      <c r="C21" s="501">
        <v>232330</v>
      </c>
      <c r="D21" s="501">
        <v>238782</v>
      </c>
      <c r="E21" s="501">
        <v>246346</v>
      </c>
      <c r="F21" s="502">
        <v>15811</v>
      </c>
      <c r="G21" s="503">
        <v>6.8583946038562482</v>
      </c>
      <c r="H21" s="504">
        <v>10.347325611196217</v>
      </c>
      <c r="I21" s="504">
        <v>12.789382274983005</v>
      </c>
      <c r="J21" s="504">
        <v>14.043364803898562</v>
      </c>
      <c r="K21" s="504">
        <v>15.043782484197207</v>
      </c>
      <c r="L21" s="370"/>
      <c r="M21" s="370"/>
    </row>
    <row r="22" spans="1:13" s="320" customFormat="1" ht="12.75" customHeight="1">
      <c r="A22" s="379" t="s">
        <v>681</v>
      </c>
      <c r="B22" s="373">
        <v>77283</v>
      </c>
      <c r="C22" s="373">
        <v>73701</v>
      </c>
      <c r="D22" s="385">
        <v>60486</v>
      </c>
      <c r="E22" s="373">
        <v>79661</v>
      </c>
      <c r="F22" s="374">
        <v>2378</v>
      </c>
      <c r="G22" s="375">
        <v>3.0770027043463632</v>
      </c>
      <c r="H22" s="378">
        <v>3.4687677151412029</v>
      </c>
      <c r="I22" s="378">
        <v>4.0571181640275578</v>
      </c>
      <c r="J22" s="378">
        <v>3.5573324770234289</v>
      </c>
      <c r="K22" s="378">
        <v>4.8647136810568616</v>
      </c>
      <c r="L22" s="376"/>
      <c r="M22" s="376"/>
    </row>
    <row r="23" spans="1:13" ht="25.5" customHeight="1">
      <c r="A23" s="500" t="s">
        <v>682</v>
      </c>
      <c r="B23" s="501">
        <v>560664</v>
      </c>
      <c r="C23" s="501">
        <v>353288</v>
      </c>
      <c r="D23" s="506">
        <v>283020</v>
      </c>
      <c r="E23" s="501">
        <v>250061</v>
      </c>
      <c r="F23" s="502">
        <v>-310603</v>
      </c>
      <c r="G23" s="503">
        <v>-55.399133884108842</v>
      </c>
      <c r="H23" s="504">
        <v>25.164825152257642</v>
      </c>
      <c r="I23" s="504">
        <v>19.447920135859317</v>
      </c>
      <c r="J23" s="504">
        <v>16.645111887828108</v>
      </c>
      <c r="K23" s="504">
        <v>15.270648972505491</v>
      </c>
      <c r="L23" s="370"/>
      <c r="M23" s="370"/>
    </row>
    <row r="24" spans="1:13" s="320" customFormat="1" ht="23.25" customHeight="1">
      <c r="A24" s="380" t="s">
        <v>683</v>
      </c>
      <c r="B24" s="381">
        <v>162010</v>
      </c>
      <c r="C24" s="381">
        <v>67180</v>
      </c>
      <c r="D24" s="381">
        <v>70967</v>
      </c>
      <c r="E24" s="381">
        <v>77198</v>
      </c>
      <c r="F24" s="382">
        <v>-84812</v>
      </c>
      <c r="G24" s="383">
        <v>-52.349854947225481</v>
      </c>
      <c r="H24" s="384">
        <v>7.2716516896345409</v>
      </c>
      <c r="I24" s="384">
        <v>3.6981478983917624</v>
      </c>
      <c r="J24" s="384">
        <v>4.1737462205621423</v>
      </c>
      <c r="K24" s="384">
        <v>4.714303947354761</v>
      </c>
      <c r="L24" s="376"/>
      <c r="M24" s="376"/>
    </row>
    <row r="25" spans="1:13" ht="14.25" customHeight="1">
      <c r="A25" s="826" t="s">
        <v>685</v>
      </c>
      <c r="B25" s="826"/>
      <c r="C25" s="826"/>
      <c r="D25" s="826"/>
      <c r="E25" s="826"/>
      <c r="F25" s="826"/>
      <c r="G25" s="826"/>
      <c r="H25" s="826"/>
      <c r="I25" s="826"/>
      <c r="J25" s="826"/>
      <c r="K25" s="826"/>
    </row>
    <row r="26" spans="1:13">
      <c r="A26" s="826" t="s">
        <v>686</v>
      </c>
      <c r="B26" s="826"/>
      <c r="C26" s="826"/>
      <c r="D26" s="826"/>
      <c r="E26" s="826"/>
      <c r="F26" s="826"/>
      <c r="G26" s="826"/>
      <c r="H26" s="826"/>
      <c r="I26" s="826"/>
      <c r="J26" s="826"/>
      <c r="K26" s="826"/>
    </row>
  </sheetData>
  <mergeCells count="7">
    <mergeCell ref="A26:K26"/>
    <mergeCell ref="A1:C1"/>
    <mergeCell ref="A2:K2"/>
    <mergeCell ref="A3:A4"/>
    <mergeCell ref="A5:K5"/>
    <mergeCell ref="A15:K15"/>
    <mergeCell ref="A25:K25"/>
  </mergeCells>
  <hyperlinks>
    <hyperlink ref="A1:C1" location="Inhalt!A1" display="Zurück zum Inhalt"/>
  </hyperlinks>
  <pageMargins left="0.7" right="0.7" top="0.78740157499999996" bottom="0.78740157499999996" header="0.3" footer="0.3"/>
  <pageSetup paperSize="9" scale="8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pageSetUpPr fitToPage="1"/>
  </sheetPr>
  <dimension ref="A1:K20"/>
  <sheetViews>
    <sheetView workbookViewId="0">
      <selection sqref="A1:C1"/>
    </sheetView>
  </sheetViews>
  <sheetFormatPr baseColWidth="10" defaultRowHeight="15"/>
  <cols>
    <col min="1" max="1" width="45.28515625" customWidth="1"/>
    <col min="2" max="2" width="8.28515625" customWidth="1"/>
    <col min="3" max="3" width="10.42578125" customWidth="1"/>
    <col min="4" max="4" width="11.5703125" customWidth="1"/>
    <col min="5" max="5" width="12.5703125" customWidth="1"/>
    <col min="6" max="6" width="13.28515625" customWidth="1"/>
    <col min="7" max="7" width="13.140625" customWidth="1"/>
    <col min="8" max="8" width="13.28515625" customWidth="1"/>
    <col min="9" max="9" width="11.28515625" style="388" bestFit="1" customWidth="1"/>
    <col min="10" max="10" width="8" style="388" customWidth="1"/>
    <col min="11" max="11" width="11.42578125" style="388"/>
    <col min="12" max="12" width="12" bestFit="1" customWidth="1"/>
  </cols>
  <sheetData>
    <row r="1" spans="1:11" s="369" customFormat="1" ht="19.5" customHeight="1">
      <c r="A1" s="827" t="s">
        <v>448</v>
      </c>
      <c r="B1" s="827"/>
      <c r="C1" s="827"/>
    </row>
    <row r="2" spans="1:11" ht="31.5" customHeight="1">
      <c r="A2" s="832" t="s">
        <v>687</v>
      </c>
      <c r="B2" s="832"/>
      <c r="C2" s="832"/>
      <c r="D2" s="832"/>
      <c r="E2" s="832"/>
      <c r="F2" s="832"/>
      <c r="G2" s="832"/>
      <c r="H2" s="386"/>
      <c r="I2" s="387"/>
      <c r="K2" s="389"/>
    </row>
    <row r="3" spans="1:11" ht="12.75" customHeight="1">
      <c r="A3" s="742" t="s">
        <v>688</v>
      </c>
      <c r="B3" s="834" t="s">
        <v>689</v>
      </c>
      <c r="C3" s="835"/>
      <c r="D3" s="835"/>
      <c r="E3" s="835"/>
      <c r="F3" s="835"/>
      <c r="G3" s="835"/>
      <c r="H3" s="390"/>
      <c r="I3" s="391"/>
    </row>
    <row r="4" spans="1:11" ht="75.75" customHeight="1">
      <c r="A4" s="743"/>
      <c r="B4" s="507" t="s">
        <v>690</v>
      </c>
      <c r="C4" s="507" t="s">
        <v>691</v>
      </c>
      <c r="D4" s="508" t="s">
        <v>692</v>
      </c>
      <c r="E4" s="507" t="s">
        <v>693</v>
      </c>
      <c r="F4" s="507" t="s">
        <v>694</v>
      </c>
      <c r="G4" s="507" t="s">
        <v>695</v>
      </c>
      <c r="H4" s="392"/>
      <c r="I4" s="393"/>
      <c r="J4" s="393"/>
    </row>
    <row r="5" spans="1:11" ht="12.75" customHeight="1">
      <c r="A5" s="833"/>
      <c r="B5" s="836" t="s">
        <v>391</v>
      </c>
      <c r="C5" s="837"/>
      <c r="D5" s="837"/>
      <c r="E5" s="837"/>
      <c r="F5" s="837"/>
      <c r="G5" s="837"/>
      <c r="H5" s="390"/>
      <c r="I5" s="394"/>
    </row>
    <row r="6" spans="1:11" ht="12.75" customHeight="1">
      <c r="A6" s="395" t="s">
        <v>696</v>
      </c>
      <c r="B6" s="396">
        <v>100</v>
      </c>
      <c r="C6" s="396">
        <v>65.41</v>
      </c>
      <c r="D6" s="396">
        <v>23.62</v>
      </c>
      <c r="E6" s="397">
        <v>7.602695465025219</v>
      </c>
      <c r="F6" s="398">
        <v>3.3704510673428145</v>
      </c>
      <c r="G6" s="399" t="s">
        <v>697</v>
      </c>
      <c r="H6" s="400"/>
      <c r="I6" s="392"/>
    </row>
    <row r="7" spans="1:11" ht="12.75" customHeight="1">
      <c r="A7" s="509" t="s">
        <v>698</v>
      </c>
      <c r="B7" s="510">
        <v>100</v>
      </c>
      <c r="C7" s="510">
        <v>65.260000000000005</v>
      </c>
      <c r="D7" s="510">
        <v>19.62</v>
      </c>
      <c r="E7" s="511">
        <v>11.237063588283872</v>
      </c>
      <c r="F7" s="512">
        <v>3.8817083091736508</v>
      </c>
      <c r="G7" s="513" t="s">
        <v>697</v>
      </c>
      <c r="H7" s="401"/>
      <c r="I7" s="392"/>
    </row>
    <row r="8" spans="1:11" ht="12.75" customHeight="1">
      <c r="A8" s="402" t="s">
        <v>699</v>
      </c>
      <c r="B8" s="403">
        <v>100</v>
      </c>
      <c r="C8" s="403">
        <v>71.97</v>
      </c>
      <c r="D8" s="403">
        <v>19.23</v>
      </c>
      <c r="E8" s="404">
        <v>6.3361090488564002</v>
      </c>
      <c r="F8" s="405" t="s">
        <v>437</v>
      </c>
      <c r="G8" s="406" t="s">
        <v>697</v>
      </c>
      <c r="H8" s="401"/>
      <c r="I8" s="392"/>
    </row>
    <row r="9" spans="1:11" ht="12.75" customHeight="1">
      <c r="A9" s="509" t="s">
        <v>700</v>
      </c>
      <c r="B9" s="510">
        <v>100</v>
      </c>
      <c r="C9" s="510">
        <v>69.25</v>
      </c>
      <c r="D9" s="510">
        <v>22.13</v>
      </c>
      <c r="E9" s="511">
        <v>5.2684298222072918</v>
      </c>
      <c r="F9" s="514" t="s">
        <v>437</v>
      </c>
      <c r="G9" s="514" t="s">
        <v>437</v>
      </c>
      <c r="H9" s="401"/>
      <c r="I9" s="392"/>
    </row>
    <row r="10" spans="1:11" ht="12.75" customHeight="1">
      <c r="A10" s="395" t="s">
        <v>701</v>
      </c>
      <c r="B10" s="403">
        <v>100</v>
      </c>
      <c r="C10" s="403">
        <v>64.48</v>
      </c>
      <c r="D10" s="403">
        <v>23.7</v>
      </c>
      <c r="E10" s="404">
        <v>6.8050681203188716</v>
      </c>
      <c r="F10" s="407">
        <v>4.519210336141712</v>
      </c>
      <c r="G10" s="405" t="s">
        <v>437</v>
      </c>
      <c r="H10" s="401"/>
      <c r="I10" s="392"/>
    </row>
    <row r="11" spans="1:11" ht="12.75" customHeight="1">
      <c r="A11" s="509" t="s">
        <v>702</v>
      </c>
      <c r="B11" s="510">
        <v>100</v>
      </c>
      <c r="C11" s="510">
        <v>75.319999999999993</v>
      </c>
      <c r="D11" s="510">
        <v>10.6</v>
      </c>
      <c r="E11" s="511">
        <v>6.8309852050150912</v>
      </c>
      <c r="F11" s="512">
        <v>4.7763406131963944</v>
      </c>
      <c r="G11" s="512">
        <v>2.4757769571257313</v>
      </c>
      <c r="H11" s="401"/>
      <c r="I11" s="392"/>
    </row>
    <row r="12" spans="1:11" ht="12.75" customHeight="1">
      <c r="A12" s="395" t="s">
        <v>703</v>
      </c>
      <c r="B12" s="408">
        <v>100</v>
      </c>
      <c r="C12" s="408">
        <v>68.52</v>
      </c>
      <c r="D12" s="408">
        <v>12.07</v>
      </c>
      <c r="E12" s="409">
        <v>12.053866872701876</v>
      </c>
      <c r="F12" s="410">
        <v>4.2681052006314486</v>
      </c>
      <c r="G12" s="410">
        <v>3.0872437159081492</v>
      </c>
      <c r="H12" s="411"/>
      <c r="I12" s="392"/>
    </row>
    <row r="13" spans="1:11" ht="12.75" customHeight="1">
      <c r="A13" s="509" t="s">
        <v>704</v>
      </c>
      <c r="B13" s="510">
        <v>100</v>
      </c>
      <c r="C13" s="510">
        <v>65.92</v>
      </c>
      <c r="D13" s="510">
        <v>16.22</v>
      </c>
      <c r="E13" s="511">
        <v>10.392792371522553</v>
      </c>
      <c r="F13" s="512">
        <v>5.3958042033416964</v>
      </c>
      <c r="G13" s="512">
        <v>2.0730635745778914</v>
      </c>
      <c r="H13" s="401"/>
      <c r="I13" s="392"/>
    </row>
    <row r="14" spans="1:11" ht="12.75" customHeight="1">
      <c r="A14" s="395" t="s">
        <v>705</v>
      </c>
      <c r="B14" s="403">
        <v>100</v>
      </c>
      <c r="C14" s="403">
        <v>71.209999999999994</v>
      </c>
      <c r="D14" s="403">
        <v>16.37</v>
      </c>
      <c r="E14" s="404">
        <v>10.687480154575923</v>
      </c>
      <c r="F14" s="405" t="s">
        <v>437</v>
      </c>
      <c r="G14" s="405" t="s">
        <v>697</v>
      </c>
      <c r="H14" s="401"/>
      <c r="I14" s="392"/>
    </row>
    <row r="15" spans="1:11" ht="24.75" customHeight="1">
      <c r="A15" s="509" t="s">
        <v>706</v>
      </c>
      <c r="B15" s="510">
        <v>100</v>
      </c>
      <c r="C15" s="510">
        <v>64.430000000000007</v>
      </c>
      <c r="D15" s="510">
        <v>26.62</v>
      </c>
      <c r="E15" s="511">
        <v>6.613809285912339</v>
      </c>
      <c r="F15" s="514" t="s">
        <v>437</v>
      </c>
      <c r="G15" s="514" t="s">
        <v>437</v>
      </c>
      <c r="H15" s="401"/>
      <c r="I15" s="392"/>
    </row>
    <row r="16" spans="1:11" ht="12.75" customHeight="1">
      <c r="A16" s="395" t="s">
        <v>707</v>
      </c>
      <c r="B16" s="403">
        <v>100</v>
      </c>
      <c r="C16" s="403">
        <v>70.7</v>
      </c>
      <c r="D16" s="403">
        <v>17.18</v>
      </c>
      <c r="E16" s="404">
        <v>7.3759286942327709</v>
      </c>
      <c r="F16" s="407">
        <v>4.7438315631231616</v>
      </c>
      <c r="G16" s="405" t="s">
        <v>697</v>
      </c>
      <c r="H16" s="401"/>
      <c r="I16" s="392"/>
    </row>
    <row r="17" spans="1:9" ht="12.75" customHeight="1">
      <c r="A17" s="515" t="s">
        <v>708</v>
      </c>
      <c r="B17" s="516">
        <v>100</v>
      </c>
      <c r="C17" s="516">
        <v>47.05</v>
      </c>
      <c r="D17" s="516">
        <v>25</v>
      </c>
      <c r="E17" s="517">
        <v>21.806066526557295</v>
      </c>
      <c r="F17" s="518" t="s">
        <v>437</v>
      </c>
      <c r="G17" s="518" t="s">
        <v>437</v>
      </c>
      <c r="H17" s="401"/>
      <c r="I17" s="392"/>
    </row>
    <row r="18" spans="1:9" ht="13.5" customHeight="1">
      <c r="A18" s="831" t="s">
        <v>709</v>
      </c>
      <c r="B18" s="831"/>
      <c r="C18" s="831"/>
      <c r="D18" s="331"/>
      <c r="E18" s="331"/>
      <c r="F18" s="331"/>
      <c r="G18" s="331"/>
      <c r="H18" s="331"/>
      <c r="I18" s="412"/>
    </row>
    <row r="19" spans="1:9" ht="13.5" customHeight="1">
      <c r="A19" s="413" t="s">
        <v>710</v>
      </c>
      <c r="B19" s="413"/>
      <c r="C19" s="413"/>
      <c r="D19" s="414"/>
      <c r="E19" s="414"/>
      <c r="F19" s="414"/>
      <c r="G19" s="414"/>
      <c r="H19" s="414"/>
      <c r="I19" s="372"/>
    </row>
    <row r="20" spans="1:9" ht="15" customHeight="1">
      <c r="A20" s="413" t="s">
        <v>711</v>
      </c>
      <c r="B20" s="413"/>
      <c r="C20" s="413"/>
      <c r="D20" s="414"/>
      <c r="E20" s="414"/>
      <c r="F20" s="414"/>
      <c r="G20" s="414"/>
      <c r="H20" s="414"/>
      <c r="I20" s="415"/>
    </row>
  </sheetData>
  <mergeCells count="6">
    <mergeCell ref="A18:C18"/>
    <mergeCell ref="A1:C1"/>
    <mergeCell ref="A2:G2"/>
    <mergeCell ref="A3:A5"/>
    <mergeCell ref="B3:G3"/>
    <mergeCell ref="B5:G5"/>
  </mergeCells>
  <hyperlinks>
    <hyperlink ref="A1:C1" location="Inhalt!A1" display="Zurück zum Inhalt"/>
  </hyperlinks>
  <pageMargins left="0.7" right="0.7" top="0.78740157499999996" bottom="0.78740157499999996" header="0.3" footer="0.3"/>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8">
    <pageSetUpPr fitToPage="1"/>
  </sheetPr>
  <dimension ref="A1:I25"/>
  <sheetViews>
    <sheetView workbookViewId="0">
      <selection sqref="A1:C1"/>
    </sheetView>
  </sheetViews>
  <sheetFormatPr baseColWidth="10" defaultRowHeight="14.25"/>
  <cols>
    <col min="1" max="1" width="19.5703125" style="369" customWidth="1"/>
    <col min="2" max="5" width="10.140625" style="369" customWidth="1"/>
    <col min="6" max="7" width="12.85546875" style="369" customWidth="1"/>
    <col min="8" max="16384" width="11.42578125" style="369"/>
  </cols>
  <sheetData>
    <row r="1" spans="1:9" ht="19.5" customHeight="1">
      <c r="A1" s="827" t="s">
        <v>448</v>
      </c>
      <c r="B1" s="827"/>
      <c r="C1" s="827"/>
    </row>
    <row r="2" spans="1:9" ht="32.25" customHeight="1">
      <c r="A2" s="786" t="s">
        <v>712</v>
      </c>
      <c r="B2" s="786"/>
      <c r="C2" s="786"/>
      <c r="D2" s="786"/>
      <c r="E2" s="786"/>
      <c r="F2" s="786"/>
      <c r="G2" s="786"/>
    </row>
    <row r="3" spans="1:9" ht="12.75" customHeight="1">
      <c r="A3" s="840" t="s">
        <v>745</v>
      </c>
      <c r="B3" s="446">
        <v>1995</v>
      </c>
      <c r="C3" s="446">
        <v>2000</v>
      </c>
      <c r="D3" s="446">
        <v>2005</v>
      </c>
      <c r="E3" s="446">
        <v>2010</v>
      </c>
      <c r="F3" s="498" t="s">
        <v>672</v>
      </c>
      <c r="G3" s="519"/>
    </row>
    <row r="4" spans="1:9" ht="12.75" customHeight="1">
      <c r="A4" s="841"/>
      <c r="B4" s="416" t="s">
        <v>380</v>
      </c>
      <c r="C4" s="416"/>
      <c r="D4" s="416"/>
      <c r="E4" s="416"/>
      <c r="F4" s="417" t="s">
        <v>380</v>
      </c>
      <c r="G4" s="417" t="s">
        <v>391</v>
      </c>
      <c r="I4" s="394"/>
    </row>
    <row r="5" spans="1:9" ht="12.75" customHeight="1">
      <c r="A5" s="839" t="s">
        <v>713</v>
      </c>
      <c r="B5" s="839"/>
      <c r="C5" s="839"/>
      <c r="D5" s="839"/>
      <c r="E5" s="839"/>
      <c r="F5" s="839"/>
      <c r="G5" s="839"/>
      <c r="I5" s="418"/>
    </row>
    <row r="6" spans="1:9" ht="12.75" customHeight="1">
      <c r="A6" s="486" t="s">
        <v>674</v>
      </c>
      <c r="B6" s="520">
        <v>6407842</v>
      </c>
      <c r="C6" s="449">
        <v>6835479</v>
      </c>
      <c r="D6" s="449">
        <v>6471071</v>
      </c>
      <c r="E6" s="520">
        <v>6425600</v>
      </c>
      <c r="F6" s="521">
        <v>17758</v>
      </c>
      <c r="G6" s="522">
        <v>0.27712918015144566</v>
      </c>
    </row>
    <row r="7" spans="1:9" ht="12.75" customHeight="1">
      <c r="A7" s="419" t="s">
        <v>684</v>
      </c>
      <c r="B7" s="420">
        <v>14751701</v>
      </c>
      <c r="C7" s="421">
        <v>15207990</v>
      </c>
      <c r="D7" s="421">
        <v>14333157</v>
      </c>
      <c r="E7" s="420">
        <v>15326147</v>
      </c>
      <c r="F7" s="422">
        <v>574446</v>
      </c>
      <c r="G7" s="423">
        <v>3.8941000770012897</v>
      </c>
    </row>
    <row r="8" spans="1:9" ht="12.75" customHeight="1">
      <c r="A8" s="523" t="s">
        <v>714</v>
      </c>
      <c r="B8" s="524">
        <v>500624</v>
      </c>
      <c r="C8" s="453">
        <v>557871</v>
      </c>
      <c r="D8" s="453">
        <v>547462</v>
      </c>
      <c r="E8" s="524">
        <v>576518</v>
      </c>
      <c r="F8" s="525">
        <v>75894</v>
      </c>
      <c r="G8" s="526">
        <v>15.159880469174469</v>
      </c>
    </row>
    <row r="9" spans="1:9" ht="12.75" customHeight="1">
      <c r="A9" s="839" t="s">
        <v>715</v>
      </c>
      <c r="B9" s="839"/>
      <c r="C9" s="839"/>
      <c r="D9" s="839"/>
      <c r="E9" s="839"/>
      <c r="F9" s="839"/>
      <c r="G9" s="839"/>
      <c r="I9" s="418"/>
    </row>
    <row r="10" spans="1:9" ht="12.75" customHeight="1">
      <c r="A10" s="486" t="s">
        <v>674</v>
      </c>
      <c r="B10" s="520">
        <v>1253606</v>
      </c>
      <c r="C10" s="449">
        <v>1074731</v>
      </c>
      <c r="D10" s="449">
        <v>1055955</v>
      </c>
      <c r="E10" s="520">
        <v>972418</v>
      </c>
      <c r="F10" s="521">
        <v>-281188</v>
      </c>
      <c r="G10" s="522">
        <v>-22.430332975432474</v>
      </c>
    </row>
    <row r="11" spans="1:9" ht="12.75" customHeight="1">
      <c r="A11" s="419" t="s">
        <v>684</v>
      </c>
      <c r="B11" s="420">
        <v>2227967</v>
      </c>
      <c r="C11" s="421">
        <v>1823150</v>
      </c>
      <c r="D11" s="421">
        <v>1710479</v>
      </c>
      <c r="E11" s="420">
        <v>1672702</v>
      </c>
      <c r="F11" s="422">
        <v>-555265</v>
      </c>
      <c r="G11" s="423">
        <v>-24.9224966078941</v>
      </c>
    </row>
    <row r="12" spans="1:9" ht="12.75" customHeight="1">
      <c r="A12" s="523" t="s">
        <v>714</v>
      </c>
      <c r="B12" s="524">
        <v>108135</v>
      </c>
      <c r="C12" s="453">
        <v>95356</v>
      </c>
      <c r="D12" s="453">
        <v>92929</v>
      </c>
      <c r="E12" s="524">
        <v>93956</v>
      </c>
      <c r="F12" s="527">
        <v>-14179</v>
      </c>
      <c r="G12" s="526">
        <v>-13.112313312063625</v>
      </c>
    </row>
    <row r="13" spans="1:9" ht="15" customHeight="1">
      <c r="A13" s="838" t="s">
        <v>716</v>
      </c>
      <c r="B13" s="838"/>
      <c r="C13" s="838"/>
      <c r="D13" s="838"/>
      <c r="E13" s="838"/>
      <c r="F13" s="838"/>
      <c r="G13" s="838"/>
    </row>
    <row r="14" spans="1:9">
      <c r="A14" s="838" t="s">
        <v>686</v>
      </c>
      <c r="B14" s="838"/>
      <c r="C14" s="838"/>
      <c r="D14" s="838"/>
      <c r="E14" s="838"/>
      <c r="F14" s="838"/>
      <c r="G14" s="838"/>
    </row>
    <row r="17" spans="5:7">
      <c r="E17" s="424"/>
      <c r="F17" s="425"/>
      <c r="G17" s="425"/>
    </row>
    <row r="18" spans="5:7">
      <c r="E18" s="426"/>
      <c r="F18" s="427"/>
      <c r="G18" s="427"/>
    </row>
    <row r="19" spans="5:7">
      <c r="E19" s="426"/>
      <c r="F19" s="428"/>
      <c r="G19" s="429"/>
    </row>
    <row r="20" spans="5:7">
      <c r="E20" s="426"/>
      <c r="F20" s="428"/>
      <c r="G20" s="429"/>
    </row>
    <row r="21" spans="5:7">
      <c r="E21" s="426"/>
      <c r="F21" s="428"/>
      <c r="G21" s="429"/>
    </row>
    <row r="22" spans="5:7">
      <c r="E22" s="430"/>
      <c r="F22" s="427"/>
      <c r="G22" s="427"/>
    </row>
    <row r="23" spans="5:7">
      <c r="E23" s="426"/>
      <c r="F23" s="428"/>
      <c r="G23" s="429"/>
    </row>
    <row r="24" spans="5:7">
      <c r="E24" s="426"/>
      <c r="F24" s="428"/>
      <c r="G24" s="429"/>
    </row>
    <row r="25" spans="5:7">
      <c r="E25" s="426"/>
      <c r="F25" s="428"/>
      <c r="G25" s="429"/>
    </row>
  </sheetData>
  <mergeCells count="7">
    <mergeCell ref="A14:G14"/>
    <mergeCell ref="A9:G9"/>
    <mergeCell ref="A5:G5"/>
    <mergeCell ref="A1:C1"/>
    <mergeCell ref="A2:G2"/>
    <mergeCell ref="A3:A4"/>
    <mergeCell ref="A13:G13"/>
  </mergeCells>
  <hyperlinks>
    <hyperlink ref="A1:C1" location="Inhalt!A1" display="Zurück zum Inhalt"/>
  </hyperlinks>
  <pageMargins left="0.7" right="0.7" top="0.78740157499999996" bottom="0.78740157499999996" header="0.3" footer="0.3"/>
  <pageSetup paperSize="9" scale="9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9">
    <pageSetUpPr fitToPage="1"/>
  </sheetPr>
  <dimension ref="A1:J30"/>
  <sheetViews>
    <sheetView workbookViewId="0">
      <selection sqref="A1:C1"/>
    </sheetView>
  </sheetViews>
  <sheetFormatPr baseColWidth="10" defaultRowHeight="14.25"/>
  <cols>
    <col min="1" max="1" width="27.7109375" style="369" customWidth="1"/>
    <col min="2" max="7" width="10.28515625" style="369" customWidth="1"/>
    <col min="8" max="8" width="10.140625" style="369" customWidth="1"/>
    <col min="9" max="10" width="9.7109375" style="369" customWidth="1"/>
    <col min="11" max="16384" width="11.42578125" style="369"/>
  </cols>
  <sheetData>
    <row r="1" spans="1:10" ht="19.5" customHeight="1">
      <c r="A1" s="827" t="s">
        <v>448</v>
      </c>
      <c r="B1" s="827"/>
      <c r="C1" s="827"/>
    </row>
    <row r="2" spans="1:10" ht="32.25" customHeight="1">
      <c r="A2" s="842" t="s">
        <v>717</v>
      </c>
      <c r="B2" s="842"/>
      <c r="C2" s="842"/>
      <c r="D2" s="842"/>
      <c r="E2" s="842"/>
      <c r="F2" s="842"/>
      <c r="G2" s="431"/>
      <c r="H2" s="431"/>
      <c r="I2" s="431"/>
      <c r="J2" s="431"/>
    </row>
    <row r="3" spans="1:10" ht="48.75" customHeight="1">
      <c r="A3" s="845" t="s">
        <v>671</v>
      </c>
      <c r="B3" s="528" t="s">
        <v>718</v>
      </c>
      <c r="C3" s="528" t="s">
        <v>719</v>
      </c>
      <c r="D3" s="528" t="s">
        <v>720</v>
      </c>
      <c r="E3" s="528" t="s">
        <v>721</v>
      </c>
      <c r="F3" s="229" t="s">
        <v>722</v>
      </c>
    </row>
    <row r="4" spans="1:10" ht="12.75" customHeight="1">
      <c r="A4" s="846"/>
      <c r="B4" s="844" t="s">
        <v>380</v>
      </c>
      <c r="C4" s="843"/>
      <c r="D4" s="843"/>
      <c r="E4" s="843"/>
      <c r="F4" s="843"/>
      <c r="H4" s="394"/>
    </row>
    <row r="5" spans="1:10" ht="12.75" customHeight="1">
      <c r="A5" s="432" t="s">
        <v>50</v>
      </c>
      <c r="B5" s="373">
        <v>965571</v>
      </c>
      <c r="C5" s="373">
        <v>295874</v>
      </c>
      <c r="D5" s="373">
        <v>443429</v>
      </c>
      <c r="E5" s="373">
        <v>113123</v>
      </c>
      <c r="F5" s="373">
        <v>113145</v>
      </c>
      <c r="G5" s="433"/>
    </row>
    <row r="6" spans="1:10" ht="12.75" customHeight="1">
      <c r="A6" s="633" t="s">
        <v>723</v>
      </c>
      <c r="B6" s="634"/>
      <c r="C6" s="634"/>
      <c r="D6" s="634"/>
      <c r="E6" s="634"/>
      <c r="F6" s="634"/>
      <c r="H6" s="371"/>
    </row>
    <row r="7" spans="1:10" ht="24">
      <c r="A7" s="529" t="s">
        <v>676</v>
      </c>
      <c r="B7" s="501">
        <v>87079</v>
      </c>
      <c r="C7" s="501">
        <v>32460</v>
      </c>
      <c r="D7" s="501">
        <v>38521</v>
      </c>
      <c r="E7" s="501">
        <v>6522</v>
      </c>
      <c r="F7" s="501">
        <v>9576</v>
      </c>
    </row>
    <row r="8" spans="1:10" s="320" customFormat="1" ht="22.5" customHeight="1">
      <c r="A8" s="434" t="s">
        <v>677</v>
      </c>
      <c r="B8" s="373">
        <v>68003</v>
      </c>
      <c r="C8" s="373">
        <v>37842</v>
      </c>
      <c r="D8" s="373">
        <v>22752</v>
      </c>
      <c r="E8" s="373">
        <v>3825</v>
      </c>
      <c r="F8" s="373">
        <v>3584</v>
      </c>
      <c r="H8" s="435"/>
    </row>
    <row r="9" spans="1:10" ht="24.75" customHeight="1">
      <c r="A9" s="529" t="s">
        <v>678</v>
      </c>
      <c r="B9" s="501">
        <v>240678</v>
      </c>
      <c r="C9" s="501">
        <v>64273</v>
      </c>
      <c r="D9" s="501">
        <v>117707</v>
      </c>
      <c r="E9" s="501">
        <v>29615</v>
      </c>
      <c r="F9" s="501">
        <v>29083</v>
      </c>
    </row>
    <row r="10" spans="1:10" s="320" customFormat="1" ht="12.75" customHeight="1">
      <c r="A10" s="436" t="s">
        <v>679</v>
      </c>
      <c r="B10" s="373">
        <v>127830</v>
      </c>
      <c r="C10" s="373">
        <v>36313</v>
      </c>
      <c r="D10" s="373">
        <v>59298</v>
      </c>
      <c r="E10" s="373">
        <v>16423</v>
      </c>
      <c r="F10" s="373">
        <v>15796</v>
      </c>
    </row>
    <row r="11" spans="1:10" ht="12.75" customHeight="1">
      <c r="A11" s="530" t="s">
        <v>680</v>
      </c>
      <c r="B11" s="501">
        <v>183939</v>
      </c>
      <c r="C11" s="501">
        <v>45275</v>
      </c>
      <c r="D11" s="501">
        <v>85672</v>
      </c>
      <c r="E11" s="501">
        <v>27234</v>
      </c>
      <c r="F11" s="501">
        <v>25758</v>
      </c>
    </row>
    <row r="12" spans="1:10" s="320" customFormat="1" ht="12.75" customHeight="1">
      <c r="A12" s="436" t="s">
        <v>681</v>
      </c>
      <c r="B12" s="373">
        <v>61362</v>
      </c>
      <c r="C12" s="373">
        <v>31291</v>
      </c>
      <c r="D12" s="373">
        <v>24397</v>
      </c>
      <c r="E12" s="373">
        <v>3595</v>
      </c>
      <c r="F12" s="373">
        <v>2079</v>
      </c>
    </row>
    <row r="13" spans="1:10" ht="24.75" customHeight="1">
      <c r="A13" s="529" t="s">
        <v>682</v>
      </c>
      <c r="B13" s="501">
        <v>135573</v>
      </c>
      <c r="C13" s="501">
        <v>33359</v>
      </c>
      <c r="D13" s="501">
        <v>66585</v>
      </c>
      <c r="E13" s="501">
        <v>17470</v>
      </c>
      <c r="F13" s="501">
        <v>18159</v>
      </c>
    </row>
    <row r="14" spans="1:10" s="320" customFormat="1" ht="22.5" customHeight="1">
      <c r="A14" s="437" t="s">
        <v>683</v>
      </c>
      <c r="B14" s="381">
        <v>61107</v>
      </c>
      <c r="C14" s="381">
        <v>15061</v>
      </c>
      <c r="D14" s="381">
        <v>28497</v>
      </c>
      <c r="E14" s="381">
        <v>8439</v>
      </c>
      <c r="F14" s="381">
        <v>9110</v>
      </c>
    </row>
    <row r="15" spans="1:10" ht="12.75" customHeight="1">
      <c r="A15" s="843" t="s">
        <v>724</v>
      </c>
      <c r="B15" s="843"/>
      <c r="C15" s="843"/>
      <c r="D15" s="843"/>
      <c r="E15" s="843"/>
      <c r="F15" s="843"/>
    </row>
    <row r="16" spans="1:10" ht="12.75" customHeight="1">
      <c r="A16" s="531" t="s">
        <v>50</v>
      </c>
      <c r="B16" s="532">
        <v>120.999181501667</v>
      </c>
      <c r="C16" s="532">
        <v>124.9811445215241</v>
      </c>
      <c r="D16" s="532">
        <v>127.55188482260027</v>
      </c>
      <c r="E16" s="532">
        <v>100.05122713396567</v>
      </c>
      <c r="F16" s="532">
        <v>112.52387943789078</v>
      </c>
    </row>
    <row r="17" spans="1:10" ht="12.75" customHeight="1">
      <c r="A17" s="633" t="s">
        <v>723</v>
      </c>
      <c r="B17" s="635"/>
      <c r="C17" s="635"/>
      <c r="D17" s="635"/>
      <c r="E17" s="635"/>
      <c r="F17" s="635"/>
      <c r="H17" s="418"/>
    </row>
    <row r="18" spans="1:10" ht="24.75" customHeight="1">
      <c r="A18" s="434" t="s">
        <v>676</v>
      </c>
      <c r="B18" s="438">
        <v>10.91218328427807</v>
      </c>
      <c r="C18" s="438">
        <v>13.71153920644826</v>
      </c>
      <c r="D18" s="438">
        <v>11.08052507898984</v>
      </c>
      <c r="E18" s="439">
        <v>5.7683592493809766</v>
      </c>
      <c r="F18" s="438">
        <v>9.5234316098567504</v>
      </c>
    </row>
    <row r="19" spans="1:10" ht="22.5" customHeight="1">
      <c r="A19" s="533" t="s">
        <v>677</v>
      </c>
      <c r="B19" s="532">
        <v>8.5217009827944921</v>
      </c>
      <c r="C19" s="532">
        <v>15.984968165447166</v>
      </c>
      <c r="D19" s="532">
        <v>6.5445888371843104</v>
      </c>
      <c r="E19" s="534">
        <v>3.3830073794667634</v>
      </c>
      <c r="F19" s="532">
        <v>3.5643252808820591</v>
      </c>
    </row>
    <row r="20" spans="1:10" ht="25.5" customHeight="1">
      <c r="A20" s="434" t="s">
        <v>678</v>
      </c>
      <c r="B20" s="438">
        <v>30.160227477273249</v>
      </c>
      <c r="C20" s="438">
        <v>27.149776938263987</v>
      </c>
      <c r="D20" s="438">
        <v>33.858294578870144</v>
      </c>
      <c r="E20" s="439">
        <v>26.192879357623063</v>
      </c>
      <c r="F20" s="438">
        <v>28.923346022291554</v>
      </c>
    </row>
    <row r="21" spans="1:10" ht="12.75" customHeight="1">
      <c r="A21" s="535" t="s">
        <v>679</v>
      </c>
      <c r="B21" s="532">
        <v>16.018837942893988</v>
      </c>
      <c r="C21" s="532">
        <v>15.339098065426853</v>
      </c>
      <c r="D21" s="532">
        <v>17.057007246279678</v>
      </c>
      <c r="E21" s="534">
        <v>14.525262795551022</v>
      </c>
      <c r="F21" s="532">
        <v>15.709286310494701</v>
      </c>
    </row>
    <row r="22" spans="1:10" ht="12.75" customHeight="1">
      <c r="A22" s="436" t="s">
        <v>680</v>
      </c>
      <c r="B22" s="438">
        <v>23.050058924962666</v>
      </c>
      <c r="C22" s="438">
        <v>19.12476702316528</v>
      </c>
      <c r="D22" s="438">
        <v>24.643460568708431</v>
      </c>
      <c r="E22" s="438">
        <v>24.087012541803357</v>
      </c>
      <c r="F22" s="438">
        <v>25.616598935535734</v>
      </c>
    </row>
    <row r="23" spans="1:10" ht="12.75" customHeight="1">
      <c r="A23" s="535" t="s">
        <v>681</v>
      </c>
      <c r="B23" s="532">
        <v>7.689493341561926</v>
      </c>
      <c r="C23" s="532">
        <v>13.217737933116835</v>
      </c>
      <c r="D23" s="532">
        <v>7.0177713546407183</v>
      </c>
      <c r="E23" s="534">
        <v>3.1795847135118991</v>
      </c>
      <c r="F23" s="532">
        <v>2.0675871258241632</v>
      </c>
    </row>
    <row r="24" spans="1:10" ht="25.5" customHeight="1">
      <c r="A24" s="434" t="s">
        <v>682</v>
      </c>
      <c r="B24" s="438">
        <v>16.989141175248115</v>
      </c>
      <c r="C24" s="438">
        <v>14.091288859763017</v>
      </c>
      <c r="D24" s="438">
        <v>19.153105121480191</v>
      </c>
      <c r="E24" s="439">
        <v>15.451278148832513</v>
      </c>
      <c r="F24" s="438">
        <v>18.059314390495899</v>
      </c>
    </row>
    <row r="25" spans="1:10" ht="22.5" customHeight="1">
      <c r="A25" s="536" t="s">
        <v>683</v>
      </c>
      <c r="B25" s="537">
        <v>7.6575383726544866</v>
      </c>
      <c r="C25" s="537">
        <v>6.3619683298927052</v>
      </c>
      <c r="D25" s="537">
        <v>8.1971320364469626</v>
      </c>
      <c r="E25" s="537">
        <v>7.4638429477960839</v>
      </c>
      <c r="F25" s="537">
        <v>9.0599897625099217</v>
      </c>
      <c r="G25" s="440"/>
      <c r="H25" s="440"/>
      <c r="I25" s="440"/>
      <c r="J25" s="440"/>
    </row>
    <row r="26" spans="1:10" ht="13.5" customHeight="1">
      <c r="A26" s="826" t="s">
        <v>725</v>
      </c>
      <c r="B26" s="826"/>
      <c r="C26" s="826"/>
      <c r="D26" s="826"/>
      <c r="E26" s="826"/>
      <c r="F26" s="826"/>
      <c r="G26" s="441"/>
      <c r="H26" s="441"/>
      <c r="I26" s="441"/>
      <c r="J26" s="441"/>
    </row>
    <row r="27" spans="1:10" ht="23.25" customHeight="1">
      <c r="A27" s="826" t="s">
        <v>726</v>
      </c>
      <c r="B27" s="826"/>
      <c r="C27" s="826"/>
      <c r="D27" s="826"/>
      <c r="E27" s="826"/>
      <c r="F27" s="826"/>
    </row>
    <row r="28" spans="1:10" ht="13.5" customHeight="1">
      <c r="A28" s="826" t="s">
        <v>686</v>
      </c>
      <c r="B28" s="826"/>
      <c r="C28" s="826"/>
      <c r="D28" s="826"/>
      <c r="E28" s="826"/>
      <c r="F28" s="826"/>
    </row>
    <row r="29" spans="1:10">
      <c r="A29" s="440"/>
      <c r="B29" s="440"/>
      <c r="C29" s="440"/>
      <c r="D29" s="440"/>
      <c r="E29" s="440"/>
      <c r="F29" s="440"/>
    </row>
    <row r="30" spans="1:10">
      <c r="A30" s="440"/>
      <c r="B30" s="440"/>
      <c r="C30" s="440"/>
      <c r="D30" s="440"/>
      <c r="E30" s="440"/>
      <c r="F30" s="440"/>
    </row>
  </sheetData>
  <mergeCells count="8">
    <mergeCell ref="A28:F28"/>
    <mergeCell ref="A1:C1"/>
    <mergeCell ref="A2:F2"/>
    <mergeCell ref="A15:F15"/>
    <mergeCell ref="A26:F26"/>
    <mergeCell ref="A27:F27"/>
    <mergeCell ref="B4:F4"/>
    <mergeCell ref="A3:A4"/>
  </mergeCells>
  <hyperlinks>
    <hyperlink ref="A1:C1" location="Inhalt!A1" display="Zurück zum Inhalt"/>
  </hyperlink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H23"/>
  <sheetViews>
    <sheetView zoomScaleNormal="100" workbookViewId="0">
      <selection sqref="A1:B1"/>
    </sheetView>
  </sheetViews>
  <sheetFormatPr baseColWidth="10" defaultRowHeight="12.75"/>
  <cols>
    <col min="1" max="1" width="8" style="311" customWidth="1"/>
    <col min="2" max="2" width="27.28515625" style="311" customWidth="1"/>
    <col min="3" max="4" width="17.140625" style="311" customWidth="1"/>
    <col min="5" max="5" width="22.7109375" style="311" customWidth="1"/>
    <col min="6" max="6" width="25.7109375" style="311" customWidth="1"/>
    <col min="7" max="16384" width="11.42578125" style="305"/>
  </cols>
  <sheetData>
    <row r="1" spans="1:8" s="304" customFormat="1" ht="20.25" customHeight="1">
      <c r="A1" s="672" t="s">
        <v>448</v>
      </c>
      <c r="B1" s="672"/>
    </row>
    <row r="2" spans="1:8" ht="30" customHeight="1">
      <c r="A2" s="673" t="s">
        <v>470</v>
      </c>
      <c r="B2" s="673"/>
      <c r="C2" s="673"/>
      <c r="D2" s="673"/>
      <c r="E2" s="673"/>
      <c r="F2" s="673"/>
    </row>
    <row r="3" spans="1:8" ht="24" customHeight="1">
      <c r="A3" s="674" t="s">
        <v>44</v>
      </c>
      <c r="B3" s="676" t="s">
        <v>471</v>
      </c>
      <c r="C3" s="678" t="s">
        <v>472</v>
      </c>
      <c r="D3" s="679"/>
      <c r="E3" s="679"/>
      <c r="F3" s="679"/>
      <c r="H3" s="443"/>
    </row>
    <row r="4" spans="1:8">
      <c r="A4" s="675"/>
      <c r="B4" s="677"/>
      <c r="C4" s="680"/>
      <c r="D4" s="681"/>
      <c r="E4" s="681"/>
      <c r="F4" s="681"/>
    </row>
    <row r="5" spans="1:8" s="548" customFormat="1" ht="32.25" customHeight="1">
      <c r="A5" s="306" t="s">
        <v>5</v>
      </c>
      <c r="B5" s="307" t="s">
        <v>473</v>
      </c>
      <c r="C5" s="669" t="s">
        <v>474</v>
      </c>
      <c r="D5" s="670"/>
      <c r="E5" s="669" t="s">
        <v>475</v>
      </c>
      <c r="F5" s="671"/>
    </row>
    <row r="6" spans="1:8" s="548" customFormat="1" ht="32.25" customHeight="1">
      <c r="A6" s="549" t="s">
        <v>7</v>
      </c>
      <c r="B6" s="550" t="s">
        <v>476</v>
      </c>
      <c r="C6" s="551" t="s">
        <v>53</v>
      </c>
      <c r="D6" s="551" t="s">
        <v>477</v>
      </c>
      <c r="E6" s="551" t="s">
        <v>478</v>
      </c>
      <c r="F6" s="552" t="s">
        <v>479</v>
      </c>
    </row>
    <row r="7" spans="1:8" s="548" customFormat="1" ht="32.25" customHeight="1">
      <c r="A7" s="306" t="s">
        <v>10</v>
      </c>
      <c r="B7" s="307" t="s">
        <v>480</v>
      </c>
      <c r="C7" s="553" t="s">
        <v>53</v>
      </c>
      <c r="D7" s="553" t="s">
        <v>481</v>
      </c>
      <c r="E7" s="656" t="s">
        <v>482</v>
      </c>
      <c r="F7" s="658"/>
    </row>
    <row r="8" spans="1:8" s="548" customFormat="1" ht="32.25" customHeight="1">
      <c r="A8" s="549" t="s">
        <v>11</v>
      </c>
      <c r="B8" s="550" t="s">
        <v>480</v>
      </c>
      <c r="C8" s="551" t="s">
        <v>53</v>
      </c>
      <c r="D8" s="551" t="s">
        <v>483</v>
      </c>
      <c r="E8" s="663" t="s">
        <v>482</v>
      </c>
      <c r="F8" s="665"/>
    </row>
    <row r="9" spans="1:8" s="548" customFormat="1" ht="32.25" customHeight="1">
      <c r="A9" s="306" t="s">
        <v>13</v>
      </c>
      <c r="B9" s="307" t="s">
        <v>480</v>
      </c>
      <c r="C9" s="553" t="s">
        <v>484</v>
      </c>
      <c r="D9" s="553" t="s">
        <v>485</v>
      </c>
      <c r="E9" s="656" t="s">
        <v>486</v>
      </c>
      <c r="F9" s="658"/>
    </row>
    <row r="10" spans="1:8" s="548" customFormat="1" ht="32.25" customHeight="1">
      <c r="A10" s="549" t="s">
        <v>15</v>
      </c>
      <c r="B10" s="551" t="s">
        <v>487</v>
      </c>
      <c r="C10" s="551" t="s">
        <v>53</v>
      </c>
      <c r="D10" s="551" t="s">
        <v>481</v>
      </c>
      <c r="E10" s="663" t="s">
        <v>482</v>
      </c>
      <c r="F10" s="665"/>
    </row>
    <row r="11" spans="1:8" s="548" customFormat="1" ht="72" customHeight="1">
      <c r="A11" s="306" t="s">
        <v>17</v>
      </c>
      <c r="B11" s="553" t="s">
        <v>487</v>
      </c>
      <c r="C11" s="656" t="s">
        <v>488</v>
      </c>
      <c r="D11" s="667"/>
      <c r="E11" s="656"/>
      <c r="F11" s="668"/>
    </row>
    <row r="12" spans="1:8" s="548" customFormat="1" ht="32.25" customHeight="1">
      <c r="A12" s="554" t="s">
        <v>19</v>
      </c>
      <c r="B12" s="555" t="s">
        <v>489</v>
      </c>
      <c r="C12" s="663" t="s">
        <v>490</v>
      </c>
      <c r="D12" s="664"/>
      <c r="E12" s="663" t="s">
        <v>491</v>
      </c>
      <c r="F12" s="666"/>
    </row>
    <row r="13" spans="1:8" s="548" customFormat="1" ht="32.25" customHeight="1">
      <c r="A13" s="306" t="s">
        <v>21</v>
      </c>
      <c r="B13" s="307" t="s">
        <v>492</v>
      </c>
      <c r="C13" s="656" t="s">
        <v>493</v>
      </c>
      <c r="D13" s="657"/>
      <c r="E13" s="656" t="s">
        <v>494</v>
      </c>
      <c r="F13" s="658"/>
    </row>
    <row r="14" spans="1:8" s="548" customFormat="1" ht="32.25" customHeight="1">
      <c r="A14" s="554" t="s">
        <v>23</v>
      </c>
      <c r="B14" s="550" t="s">
        <v>480</v>
      </c>
      <c r="C14" s="663" t="s">
        <v>495</v>
      </c>
      <c r="D14" s="664"/>
      <c r="E14" s="663" t="s">
        <v>496</v>
      </c>
      <c r="F14" s="666"/>
    </row>
    <row r="15" spans="1:8" s="548" customFormat="1" ht="32.25" customHeight="1">
      <c r="A15" s="306" t="s">
        <v>25</v>
      </c>
      <c r="B15" s="307" t="s">
        <v>480</v>
      </c>
      <c r="C15" s="656" t="s">
        <v>497</v>
      </c>
      <c r="D15" s="657"/>
      <c r="E15" s="656" t="s">
        <v>496</v>
      </c>
      <c r="F15" s="658"/>
    </row>
    <row r="16" spans="1:8" s="548" customFormat="1" ht="32.25" customHeight="1">
      <c r="A16" s="554" t="s">
        <v>28</v>
      </c>
      <c r="B16" s="550" t="s">
        <v>480</v>
      </c>
      <c r="C16" s="556" t="s">
        <v>53</v>
      </c>
      <c r="D16" s="556" t="s">
        <v>481</v>
      </c>
      <c r="E16" s="663" t="s">
        <v>482</v>
      </c>
      <c r="F16" s="665"/>
    </row>
    <row r="17" spans="1:6" s="548" customFormat="1" ht="32.25" customHeight="1">
      <c r="A17" s="306" t="s">
        <v>31</v>
      </c>
      <c r="B17" s="307" t="s">
        <v>480</v>
      </c>
      <c r="C17" s="656" t="s">
        <v>498</v>
      </c>
      <c r="D17" s="657"/>
      <c r="E17" s="656" t="s">
        <v>499</v>
      </c>
      <c r="F17" s="658"/>
    </row>
    <row r="18" spans="1:6" s="548" customFormat="1" ht="32.25" customHeight="1">
      <c r="A18" s="549" t="s">
        <v>35</v>
      </c>
      <c r="B18" s="550" t="s">
        <v>480</v>
      </c>
      <c r="C18" s="663" t="s">
        <v>500</v>
      </c>
      <c r="D18" s="664"/>
      <c r="E18" s="663" t="s">
        <v>482</v>
      </c>
      <c r="F18" s="665"/>
    </row>
    <row r="19" spans="1:6" s="548" customFormat="1" ht="32.25" customHeight="1">
      <c r="A19" s="306" t="s">
        <v>36</v>
      </c>
      <c r="B19" s="307" t="s">
        <v>501</v>
      </c>
      <c r="C19" s="656" t="s">
        <v>502</v>
      </c>
      <c r="D19" s="657"/>
      <c r="E19" s="656" t="s">
        <v>503</v>
      </c>
      <c r="F19" s="658"/>
    </row>
    <row r="20" spans="1:6" ht="32.25" customHeight="1">
      <c r="A20" s="308" t="s">
        <v>38</v>
      </c>
      <c r="B20" s="309" t="s">
        <v>480</v>
      </c>
      <c r="C20" s="659" t="s">
        <v>504</v>
      </c>
      <c r="D20" s="660"/>
      <c r="E20" s="659" t="s">
        <v>505</v>
      </c>
      <c r="F20" s="661"/>
    </row>
    <row r="21" spans="1:6" ht="18" customHeight="1">
      <c r="A21" s="662" t="s">
        <v>506</v>
      </c>
      <c r="B21" s="662"/>
      <c r="C21" s="662"/>
      <c r="D21" s="662"/>
      <c r="E21" s="662"/>
      <c r="F21" s="662"/>
    </row>
    <row r="23" spans="1:6">
      <c r="A23" s="310"/>
    </row>
  </sheetData>
  <mergeCells count="31">
    <mergeCell ref="E11:F11"/>
    <mergeCell ref="C5:D5"/>
    <mergeCell ref="E5:F5"/>
    <mergeCell ref="A1:B1"/>
    <mergeCell ref="A2:F2"/>
    <mergeCell ref="A3:A4"/>
    <mergeCell ref="B3:B4"/>
    <mergeCell ref="C3:F4"/>
    <mergeCell ref="C15:D15"/>
    <mergeCell ref="E15:F15"/>
    <mergeCell ref="E16:F16"/>
    <mergeCell ref="C17:D17"/>
    <mergeCell ref="E17:F17"/>
    <mergeCell ref="E7:F7"/>
    <mergeCell ref="E8:F8"/>
    <mergeCell ref="E9:F9"/>
    <mergeCell ref="E10:F10"/>
    <mergeCell ref="C11:D11"/>
    <mergeCell ref="C12:D12"/>
    <mergeCell ref="E12:F12"/>
    <mergeCell ref="C13:D13"/>
    <mergeCell ref="E13:F13"/>
    <mergeCell ref="C14:D14"/>
    <mergeCell ref="E14:F14"/>
    <mergeCell ref="C19:D19"/>
    <mergeCell ref="E19:F19"/>
    <mergeCell ref="C20:D20"/>
    <mergeCell ref="E20:F20"/>
    <mergeCell ref="A21:F21"/>
    <mergeCell ref="C18:D18"/>
    <mergeCell ref="E18:F18"/>
  </mergeCells>
  <hyperlinks>
    <hyperlink ref="A1:B1" location="Inhalt!A1" display="Zurück zum Inhalt"/>
  </hyperlinks>
  <pageMargins left="0.70866141732283472" right="0.70866141732283472" top="0.78740157480314965" bottom="0.78740157480314965" header="0.31496062992125984" footer="0.31496062992125984"/>
  <pageSetup paperSize="9" scale="7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pageSetUpPr fitToPage="1"/>
  </sheetPr>
  <dimension ref="A1:J29"/>
  <sheetViews>
    <sheetView workbookViewId="0">
      <selection sqref="A1:C1"/>
    </sheetView>
  </sheetViews>
  <sheetFormatPr baseColWidth="10" defaultRowHeight="14.25"/>
  <cols>
    <col min="1" max="1" width="27.7109375" style="369" customWidth="1"/>
    <col min="2" max="7" width="10.28515625" style="369" customWidth="1"/>
    <col min="8" max="8" width="10.140625" style="369" customWidth="1"/>
    <col min="9" max="10" width="9.7109375" style="369" customWidth="1"/>
    <col min="11" max="16384" width="11.42578125" style="369"/>
  </cols>
  <sheetData>
    <row r="1" spans="1:10" ht="19.5" customHeight="1">
      <c r="A1" s="827" t="s">
        <v>448</v>
      </c>
      <c r="B1" s="827"/>
      <c r="C1" s="827"/>
    </row>
    <row r="2" spans="1:10" ht="32.25" customHeight="1">
      <c r="A2" s="842" t="s">
        <v>727</v>
      </c>
      <c r="B2" s="842"/>
      <c r="C2" s="842"/>
      <c r="D2" s="842"/>
      <c r="E2" s="842"/>
      <c r="F2" s="842"/>
      <c r="G2" s="431"/>
      <c r="H2" s="431"/>
      <c r="I2" s="431"/>
      <c r="J2" s="431"/>
    </row>
    <row r="3" spans="1:10" ht="52.5" customHeight="1">
      <c r="A3" s="845" t="s">
        <v>671</v>
      </c>
      <c r="B3" s="528" t="s">
        <v>718</v>
      </c>
      <c r="C3" s="528" t="s">
        <v>719</v>
      </c>
      <c r="D3" s="528" t="s">
        <v>720</v>
      </c>
      <c r="E3" s="528" t="s">
        <v>721</v>
      </c>
      <c r="F3" s="229" t="s">
        <v>722</v>
      </c>
    </row>
    <row r="4" spans="1:10" ht="12.75" customHeight="1">
      <c r="A4" s="846"/>
      <c r="B4" s="844" t="s">
        <v>380</v>
      </c>
      <c r="C4" s="843"/>
      <c r="D4" s="843"/>
      <c r="E4" s="843"/>
      <c r="F4" s="843"/>
      <c r="H4" s="394"/>
    </row>
    <row r="5" spans="1:10" ht="12.75" customHeight="1">
      <c r="A5" s="432" t="s">
        <v>50</v>
      </c>
      <c r="B5" s="373">
        <v>93320</v>
      </c>
      <c r="C5" s="373">
        <v>24431</v>
      </c>
      <c r="D5" s="373">
        <v>44788</v>
      </c>
      <c r="E5" s="373">
        <v>11647</v>
      </c>
      <c r="F5" s="373">
        <v>12454</v>
      </c>
      <c r="G5" s="433"/>
    </row>
    <row r="6" spans="1:10" ht="12.75" customHeight="1">
      <c r="A6" s="633" t="s">
        <v>723</v>
      </c>
      <c r="B6" s="634"/>
      <c r="C6" s="634"/>
      <c r="D6" s="634"/>
      <c r="E6" s="634"/>
      <c r="F6" s="634"/>
      <c r="H6" s="371"/>
    </row>
    <row r="7" spans="1:10" ht="24">
      <c r="A7" s="529" t="s">
        <v>676</v>
      </c>
      <c r="B7" s="501">
        <v>6356</v>
      </c>
      <c r="C7" s="501">
        <v>2408</v>
      </c>
      <c r="D7" s="501">
        <v>2872</v>
      </c>
      <c r="E7" s="501">
        <v>503</v>
      </c>
      <c r="F7" s="501">
        <v>573</v>
      </c>
    </row>
    <row r="8" spans="1:10" s="320" customFormat="1" ht="22.5" customHeight="1">
      <c r="A8" s="434" t="s">
        <v>677</v>
      </c>
      <c r="B8" s="373">
        <v>3664</v>
      </c>
      <c r="C8" s="373">
        <v>1512</v>
      </c>
      <c r="D8" s="373">
        <v>1664</v>
      </c>
      <c r="E8" s="373">
        <v>301</v>
      </c>
      <c r="F8" s="373">
        <v>187</v>
      </c>
      <c r="H8" s="435"/>
    </row>
    <row r="9" spans="1:10" ht="24.75" customHeight="1">
      <c r="A9" s="529" t="s">
        <v>678</v>
      </c>
      <c r="B9" s="501">
        <v>26569</v>
      </c>
      <c r="C9" s="501">
        <v>6431</v>
      </c>
      <c r="D9" s="501">
        <v>13385</v>
      </c>
      <c r="E9" s="501">
        <v>3478</v>
      </c>
      <c r="F9" s="501">
        <v>3275</v>
      </c>
    </row>
    <row r="10" spans="1:10" s="320" customFormat="1" ht="12.75" customHeight="1">
      <c r="A10" s="436" t="s">
        <v>679</v>
      </c>
      <c r="B10" s="373">
        <v>15633</v>
      </c>
      <c r="C10" s="373">
        <v>3238</v>
      </c>
      <c r="D10" s="373">
        <v>7322</v>
      </c>
      <c r="E10" s="373">
        <v>2022</v>
      </c>
      <c r="F10" s="373">
        <v>3051</v>
      </c>
    </row>
    <row r="11" spans="1:10" ht="12.75" customHeight="1">
      <c r="A11" s="530" t="s">
        <v>680</v>
      </c>
      <c r="B11" s="501">
        <v>15536</v>
      </c>
      <c r="C11" s="501">
        <v>3612</v>
      </c>
      <c r="D11" s="501">
        <v>7366</v>
      </c>
      <c r="E11" s="501">
        <v>2269</v>
      </c>
      <c r="F11" s="501">
        <v>2289</v>
      </c>
    </row>
    <row r="12" spans="1:10" s="320" customFormat="1" ht="12.75" customHeight="1">
      <c r="A12" s="436" t="s">
        <v>681</v>
      </c>
      <c r="B12" s="373">
        <v>4853</v>
      </c>
      <c r="C12" s="373">
        <v>2275</v>
      </c>
      <c r="D12" s="373">
        <v>2036</v>
      </c>
      <c r="E12" s="373">
        <v>329</v>
      </c>
      <c r="F12" s="373">
        <v>213</v>
      </c>
    </row>
    <row r="13" spans="1:10" ht="24.75" customHeight="1">
      <c r="A13" s="529" t="s">
        <v>682</v>
      </c>
      <c r="B13" s="501">
        <v>15790</v>
      </c>
      <c r="C13" s="501">
        <v>3646</v>
      </c>
      <c r="D13" s="501">
        <v>7839</v>
      </c>
      <c r="E13" s="501">
        <v>2155</v>
      </c>
      <c r="F13" s="501">
        <v>2150</v>
      </c>
    </row>
    <row r="14" spans="1:10" s="320" customFormat="1" ht="22.5" customHeight="1">
      <c r="A14" s="437" t="s">
        <v>683</v>
      </c>
      <c r="B14" s="381">
        <v>4919</v>
      </c>
      <c r="C14" s="381">
        <v>1309</v>
      </c>
      <c r="D14" s="381">
        <v>2304</v>
      </c>
      <c r="E14" s="381">
        <v>590</v>
      </c>
      <c r="F14" s="381">
        <v>716</v>
      </c>
    </row>
    <row r="15" spans="1:10" ht="12.75" customHeight="1">
      <c r="A15" s="843" t="s">
        <v>724</v>
      </c>
      <c r="B15" s="843"/>
      <c r="C15" s="843"/>
      <c r="D15" s="843"/>
      <c r="E15" s="843"/>
      <c r="F15" s="843"/>
    </row>
    <row r="16" spans="1:10" ht="12.75" customHeight="1">
      <c r="A16" s="531" t="s">
        <v>50</v>
      </c>
      <c r="B16" s="532">
        <v>11.694265484087202</v>
      </c>
      <c r="C16" s="532">
        <v>10.319981957878539</v>
      </c>
      <c r="D16" s="532">
        <v>12.883221028472702</v>
      </c>
      <c r="E16" s="532">
        <v>10.301146914679581</v>
      </c>
      <c r="F16" s="532">
        <v>12.385632546904343</v>
      </c>
    </row>
    <row r="17" spans="1:10" ht="12.75" customHeight="1">
      <c r="A17" s="633" t="s">
        <v>723</v>
      </c>
      <c r="B17" s="635"/>
      <c r="C17" s="635"/>
      <c r="D17" s="635"/>
      <c r="E17" s="635"/>
      <c r="F17" s="635"/>
      <c r="H17" s="371"/>
    </row>
    <row r="18" spans="1:10" ht="24.75" customHeight="1">
      <c r="A18" s="434" t="s">
        <v>676</v>
      </c>
      <c r="B18" s="438">
        <v>0.79649326421836975</v>
      </c>
      <c r="C18" s="438">
        <v>1.0171714851856872</v>
      </c>
      <c r="D18" s="438">
        <v>0.82612777515793501</v>
      </c>
      <c r="E18" s="439">
        <v>0.44487652597955091</v>
      </c>
      <c r="F18" s="438">
        <v>0.56985446036423548</v>
      </c>
    </row>
    <row r="19" spans="1:10" ht="22.5" customHeight="1">
      <c r="A19" s="533" t="s">
        <v>677</v>
      </c>
      <c r="B19" s="532">
        <v>0.45914904343865737</v>
      </c>
      <c r="C19" s="532">
        <v>0.63868907209333847</v>
      </c>
      <c r="D19" s="532">
        <v>0.47864784744526606</v>
      </c>
      <c r="E19" s="534">
        <v>0.26621835848875708</v>
      </c>
      <c r="F19" s="532">
        <v>0.18597344517995118</v>
      </c>
    </row>
    <row r="20" spans="1:10" ht="25.5" customHeight="1">
      <c r="A20" s="434" t="s">
        <v>678</v>
      </c>
      <c r="B20" s="438">
        <v>3.3294571329480593</v>
      </c>
      <c r="C20" s="438">
        <v>2.7165406234340344</v>
      </c>
      <c r="D20" s="438">
        <v>3.8501811526772145</v>
      </c>
      <c r="E20" s="439">
        <v>3.0761044877870338</v>
      </c>
      <c r="F20" s="438">
        <v>3.2570215666542253</v>
      </c>
    </row>
    <row r="21" spans="1:10" ht="12.75" customHeight="1">
      <c r="A21" s="535" t="s">
        <v>679</v>
      </c>
      <c r="B21" s="532">
        <v>1.9590275644313677</v>
      </c>
      <c r="C21" s="532">
        <v>1.3677746133850728</v>
      </c>
      <c r="D21" s="532">
        <v>2.1061655883378831</v>
      </c>
      <c r="E21" s="534">
        <v>1.7883505676553717</v>
      </c>
      <c r="F21" s="532">
        <v>3.0342512365990966</v>
      </c>
    </row>
    <row r="22" spans="1:10" ht="12.75" customHeight="1">
      <c r="A22" s="436" t="s">
        <v>680</v>
      </c>
      <c r="B22" s="438">
        <v>1.946872144886185</v>
      </c>
      <c r="C22" s="438">
        <v>1.525757227778531</v>
      </c>
      <c r="D22" s="438">
        <v>2.1188221419962918</v>
      </c>
      <c r="E22" s="438">
        <v>2.0068088219634213</v>
      </c>
      <c r="F22" s="438">
        <v>2.2764343102508464</v>
      </c>
    </row>
    <row r="23" spans="1:10" ht="12.75" customHeight="1">
      <c r="A23" s="535" t="s">
        <v>681</v>
      </c>
      <c r="B23" s="532">
        <v>0.60814691806981569</v>
      </c>
      <c r="C23" s="532">
        <v>0.96099050199229175</v>
      </c>
      <c r="D23" s="532">
        <v>0.58565325564817405</v>
      </c>
      <c r="E23" s="534">
        <v>0.2909828569528275</v>
      </c>
      <c r="F23" s="532">
        <v>0.21183071563277864</v>
      </c>
    </row>
    <row r="24" spans="1:10" ht="25.5" customHeight="1">
      <c r="A24" s="434" t="s">
        <v>682</v>
      </c>
      <c r="B24" s="438">
        <v>1.9787018001900656</v>
      </c>
      <c r="C24" s="438">
        <v>1.5401192836324815</v>
      </c>
      <c r="D24" s="438">
        <v>2.2548800938241831</v>
      </c>
      <c r="E24" s="439">
        <v>1.9059819353597061</v>
      </c>
      <c r="F24" s="438">
        <v>2.1381973643684229</v>
      </c>
    </row>
    <row r="25" spans="1:10" ht="22.5" customHeight="1">
      <c r="A25" s="536" t="s">
        <v>683</v>
      </c>
      <c r="B25" s="537">
        <v>0.61641761590468225</v>
      </c>
      <c r="C25" s="537">
        <v>0.55293915037710328</v>
      </c>
      <c r="D25" s="537">
        <v>0.66274317338575295</v>
      </c>
      <c r="E25" s="537">
        <v>0.52182336049291256</v>
      </c>
      <c r="F25" s="537">
        <v>0.71206944785478632</v>
      </c>
      <c r="G25" s="440"/>
      <c r="H25" s="440"/>
      <c r="I25" s="440"/>
      <c r="J25" s="440"/>
    </row>
    <row r="26" spans="1:10" ht="13.5" customHeight="1">
      <c r="A26" s="826" t="s">
        <v>725</v>
      </c>
      <c r="B26" s="826"/>
      <c r="C26" s="826"/>
      <c r="D26" s="826"/>
      <c r="E26" s="826"/>
      <c r="F26" s="826"/>
      <c r="G26" s="441"/>
      <c r="H26" s="441"/>
      <c r="I26" s="441"/>
      <c r="J26" s="441"/>
    </row>
    <row r="27" spans="1:10" ht="23.25" customHeight="1">
      <c r="A27" s="826" t="s">
        <v>726</v>
      </c>
      <c r="B27" s="826"/>
      <c r="C27" s="826"/>
      <c r="D27" s="826"/>
      <c r="E27" s="826"/>
      <c r="F27" s="826"/>
    </row>
    <row r="28" spans="1:10" ht="13.5" customHeight="1">
      <c r="A28" s="826" t="s">
        <v>686</v>
      </c>
      <c r="B28" s="826"/>
      <c r="C28" s="826"/>
      <c r="D28" s="826"/>
      <c r="E28" s="826"/>
      <c r="F28" s="826"/>
    </row>
    <row r="29" spans="1:10">
      <c r="A29" s="440"/>
      <c r="B29" s="440"/>
      <c r="C29" s="440"/>
      <c r="D29" s="440"/>
      <c r="E29" s="440"/>
      <c r="F29" s="440"/>
    </row>
  </sheetData>
  <mergeCells count="8">
    <mergeCell ref="A28:F28"/>
    <mergeCell ref="A1:C1"/>
    <mergeCell ref="A2:F2"/>
    <mergeCell ref="A15:F15"/>
    <mergeCell ref="A26:F26"/>
    <mergeCell ref="A27:F27"/>
    <mergeCell ref="A3:A4"/>
    <mergeCell ref="B4:F4"/>
  </mergeCells>
  <hyperlinks>
    <hyperlink ref="A1:C1" location="Inhalt!A1" display="Zurück zum Inhalt"/>
  </hyperlink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P25"/>
  <sheetViews>
    <sheetView workbookViewId="0">
      <selection sqref="A1:B1"/>
    </sheetView>
  </sheetViews>
  <sheetFormatPr baseColWidth="10" defaultRowHeight="12.75"/>
  <cols>
    <col min="1" max="1" width="8.28515625" style="36" customWidth="1"/>
    <col min="2" max="13" width="8" style="36" customWidth="1"/>
    <col min="14" max="14" width="12.7109375" style="36" customWidth="1"/>
    <col min="15" max="16384" width="11.42578125" style="36"/>
  </cols>
  <sheetData>
    <row r="1" spans="1:16" s="304" customFormat="1" ht="20.25" customHeight="1">
      <c r="A1" s="672" t="s">
        <v>448</v>
      </c>
      <c r="B1" s="672"/>
    </row>
    <row r="2" spans="1:16" s="305" customFormat="1" ht="26.25" customHeight="1">
      <c r="A2" s="686" t="s">
        <v>507</v>
      </c>
      <c r="B2" s="686"/>
      <c r="C2" s="686"/>
      <c r="D2" s="686"/>
      <c r="E2" s="686"/>
      <c r="F2" s="686"/>
      <c r="G2" s="687"/>
      <c r="H2" s="687"/>
      <c r="I2" s="687"/>
      <c r="J2" s="687"/>
      <c r="K2" s="687"/>
      <c r="L2" s="687"/>
      <c r="M2" s="687"/>
      <c r="N2" s="687"/>
    </row>
    <row r="3" spans="1:16" ht="35.25" customHeight="1">
      <c r="A3" s="674" t="s">
        <v>44</v>
      </c>
      <c r="B3" s="682" t="s">
        <v>508</v>
      </c>
      <c r="C3" s="690"/>
      <c r="D3" s="690"/>
      <c r="E3" s="690"/>
      <c r="F3" s="690"/>
      <c r="G3" s="690"/>
      <c r="H3" s="690"/>
      <c r="I3" s="690"/>
      <c r="J3" s="690"/>
      <c r="K3" s="690"/>
      <c r="L3" s="691"/>
      <c r="M3" s="692"/>
      <c r="N3" s="564" t="s">
        <v>734</v>
      </c>
      <c r="P3" s="443"/>
    </row>
    <row r="4" spans="1:16" ht="13.5" customHeight="1">
      <c r="A4" s="688"/>
      <c r="B4" s="682">
        <v>2006</v>
      </c>
      <c r="C4" s="683"/>
      <c r="D4" s="682">
        <v>2007</v>
      </c>
      <c r="E4" s="683">
        <v>2007</v>
      </c>
      <c r="F4" s="682">
        <v>2008</v>
      </c>
      <c r="G4" s="683">
        <v>2008</v>
      </c>
      <c r="H4" s="682">
        <v>2009</v>
      </c>
      <c r="I4" s="683">
        <v>2009</v>
      </c>
      <c r="J4" s="682">
        <v>2010</v>
      </c>
      <c r="K4" s="683">
        <v>2009</v>
      </c>
      <c r="L4" s="682">
        <v>2011</v>
      </c>
      <c r="M4" s="683">
        <v>2009</v>
      </c>
      <c r="N4" s="693" t="s">
        <v>733</v>
      </c>
    </row>
    <row r="5" spans="1:16" ht="12.75" customHeight="1">
      <c r="A5" s="689"/>
      <c r="B5" s="563" t="s">
        <v>380</v>
      </c>
      <c r="C5" s="563" t="s">
        <v>391</v>
      </c>
      <c r="D5" s="563" t="s">
        <v>380</v>
      </c>
      <c r="E5" s="563" t="s">
        <v>391</v>
      </c>
      <c r="F5" s="563" t="s">
        <v>380</v>
      </c>
      <c r="G5" s="563" t="s">
        <v>391</v>
      </c>
      <c r="H5" s="563" t="s">
        <v>380</v>
      </c>
      <c r="I5" s="563" t="s">
        <v>391</v>
      </c>
      <c r="J5" s="563" t="s">
        <v>380</v>
      </c>
      <c r="K5" s="563" t="s">
        <v>391</v>
      </c>
      <c r="L5" s="563" t="s">
        <v>380</v>
      </c>
      <c r="M5" s="563" t="s">
        <v>391</v>
      </c>
      <c r="N5" s="694"/>
    </row>
    <row r="6" spans="1:16" ht="16.5" customHeight="1">
      <c r="A6" s="557" t="s">
        <v>54</v>
      </c>
      <c r="B6" s="565">
        <v>3308</v>
      </c>
      <c r="C6" s="566">
        <v>6.9</v>
      </c>
      <c r="D6" s="565">
        <v>3779</v>
      </c>
      <c r="E6" s="566">
        <v>7.8</v>
      </c>
      <c r="F6" s="565">
        <v>4313</v>
      </c>
      <c r="G6" s="566">
        <v>8.6999999999999993</v>
      </c>
      <c r="H6" s="565">
        <v>4586</v>
      </c>
      <c r="I6" s="566">
        <v>9.1</v>
      </c>
      <c r="J6" s="565">
        <v>4744</v>
      </c>
      <c r="K6" s="566">
        <v>9.3000000000000007</v>
      </c>
      <c r="L6" s="565">
        <v>5382</v>
      </c>
      <c r="M6" s="566">
        <v>10.5</v>
      </c>
      <c r="N6" s="558">
        <v>3.5999999999999996</v>
      </c>
    </row>
    <row r="7" spans="1:16" ht="16.5" customHeight="1">
      <c r="A7" s="561" t="s">
        <v>509</v>
      </c>
      <c r="B7" s="567">
        <v>2176</v>
      </c>
      <c r="C7" s="568">
        <v>5.5</v>
      </c>
      <c r="D7" s="567">
        <v>2618</v>
      </c>
      <c r="E7" s="568">
        <v>6.5</v>
      </c>
      <c r="F7" s="567">
        <v>2980</v>
      </c>
      <c r="G7" s="568">
        <v>7.2</v>
      </c>
      <c r="H7" s="567">
        <v>3246</v>
      </c>
      <c r="I7" s="568">
        <v>7.8</v>
      </c>
      <c r="J7" s="567">
        <v>3410</v>
      </c>
      <c r="K7" s="568">
        <v>8.1</v>
      </c>
      <c r="L7" s="567">
        <v>4051</v>
      </c>
      <c r="M7" s="568">
        <v>9.5</v>
      </c>
      <c r="N7" s="562">
        <v>4</v>
      </c>
    </row>
    <row r="8" spans="1:16" ht="16.5" customHeight="1">
      <c r="A8" s="557" t="s">
        <v>510</v>
      </c>
      <c r="B8" s="569">
        <v>1132</v>
      </c>
      <c r="C8" s="570">
        <v>13.6</v>
      </c>
      <c r="D8" s="569">
        <v>1161</v>
      </c>
      <c r="E8" s="570">
        <v>13.9</v>
      </c>
      <c r="F8" s="569">
        <v>1333</v>
      </c>
      <c r="G8" s="570">
        <v>15.8</v>
      </c>
      <c r="H8" s="569">
        <v>1340</v>
      </c>
      <c r="I8" s="570">
        <v>15.7</v>
      </c>
      <c r="J8" s="569">
        <v>1334</v>
      </c>
      <c r="K8" s="570">
        <v>15.6</v>
      </c>
      <c r="L8" s="569">
        <v>1331</v>
      </c>
      <c r="M8" s="570">
        <v>15.4</v>
      </c>
      <c r="N8" s="558">
        <v>1.8000000000000007</v>
      </c>
    </row>
    <row r="9" spans="1:16" ht="16.5" customHeight="1">
      <c r="A9" s="561" t="s">
        <v>5</v>
      </c>
      <c r="B9" s="567">
        <v>605</v>
      </c>
      <c r="C9" s="568">
        <v>7.9</v>
      </c>
      <c r="D9" s="567">
        <v>729</v>
      </c>
      <c r="E9" s="568">
        <v>9.5</v>
      </c>
      <c r="F9" s="567">
        <v>842</v>
      </c>
      <c r="G9" s="568">
        <v>10.7</v>
      </c>
      <c r="H9" s="567">
        <v>969</v>
      </c>
      <c r="I9" s="568">
        <v>12.1</v>
      </c>
      <c r="J9" s="567">
        <v>983</v>
      </c>
      <c r="K9" s="568">
        <v>12.1</v>
      </c>
      <c r="L9" s="567">
        <v>1358</v>
      </c>
      <c r="M9" s="568">
        <v>16.5</v>
      </c>
      <c r="N9" s="562">
        <v>8.6</v>
      </c>
    </row>
    <row r="10" spans="1:16" ht="16.5" customHeight="1">
      <c r="A10" s="557" t="s">
        <v>7</v>
      </c>
      <c r="B10" s="569">
        <v>502</v>
      </c>
      <c r="C10" s="570">
        <v>6.9</v>
      </c>
      <c r="D10" s="569">
        <v>525</v>
      </c>
      <c r="E10" s="570">
        <v>6.8</v>
      </c>
      <c r="F10" s="569">
        <v>619</v>
      </c>
      <c r="G10" s="570">
        <v>7.8</v>
      </c>
      <c r="H10" s="569">
        <v>629</v>
      </c>
      <c r="I10" s="570">
        <v>7.8</v>
      </c>
      <c r="J10" s="569">
        <v>600</v>
      </c>
      <c r="K10" s="570">
        <v>7.3</v>
      </c>
      <c r="L10" s="569">
        <v>666</v>
      </c>
      <c r="M10" s="570">
        <v>7.9</v>
      </c>
      <c r="N10" s="558">
        <v>1</v>
      </c>
    </row>
    <row r="11" spans="1:16" ht="16.5" customHeight="1">
      <c r="A11" s="561" t="s">
        <v>10</v>
      </c>
      <c r="B11" s="567">
        <v>17</v>
      </c>
      <c r="C11" s="568">
        <v>0.99</v>
      </c>
      <c r="D11" s="567">
        <v>107</v>
      </c>
      <c r="E11" s="568">
        <v>6.1</v>
      </c>
      <c r="F11" s="567">
        <v>120</v>
      </c>
      <c r="G11" s="568">
        <v>6.7</v>
      </c>
      <c r="H11" s="567">
        <v>122</v>
      </c>
      <c r="I11" s="568">
        <v>6.6</v>
      </c>
      <c r="J11" s="567">
        <v>136</v>
      </c>
      <c r="K11" s="568">
        <v>7.1</v>
      </c>
      <c r="L11" s="567">
        <v>157</v>
      </c>
      <c r="M11" s="568">
        <v>7.9</v>
      </c>
      <c r="N11" s="562">
        <v>6.91</v>
      </c>
    </row>
    <row r="12" spans="1:16" ht="16.5" customHeight="1">
      <c r="A12" s="557" t="s">
        <v>11</v>
      </c>
      <c r="B12" s="569">
        <v>261</v>
      </c>
      <c r="C12" s="570">
        <v>15.6</v>
      </c>
      <c r="D12" s="569">
        <v>194</v>
      </c>
      <c r="E12" s="570">
        <v>11.4</v>
      </c>
      <c r="F12" s="569">
        <v>281</v>
      </c>
      <c r="G12" s="570">
        <v>16.5</v>
      </c>
      <c r="H12" s="569">
        <v>252</v>
      </c>
      <c r="I12" s="570">
        <v>14.6</v>
      </c>
      <c r="J12" s="569">
        <v>299</v>
      </c>
      <c r="K12" s="570">
        <v>17.100000000000001</v>
      </c>
      <c r="L12" s="569">
        <v>281</v>
      </c>
      <c r="M12" s="570">
        <v>15.9</v>
      </c>
      <c r="N12" s="558">
        <v>0.30000000000000071</v>
      </c>
    </row>
    <row r="13" spans="1:16" ht="16.5" customHeight="1">
      <c r="A13" s="561" t="s">
        <v>13</v>
      </c>
      <c r="B13" s="567">
        <v>7</v>
      </c>
      <c r="C13" s="568">
        <v>1.7</v>
      </c>
      <c r="D13" s="567">
        <v>8</v>
      </c>
      <c r="E13" s="568">
        <v>1.98</v>
      </c>
      <c r="F13" s="567">
        <v>8</v>
      </c>
      <c r="G13" s="568">
        <v>1.9</v>
      </c>
      <c r="H13" s="567">
        <v>7</v>
      </c>
      <c r="I13" s="568">
        <v>1.7</v>
      </c>
      <c r="J13" s="567">
        <v>6</v>
      </c>
      <c r="K13" s="568">
        <v>1.4</v>
      </c>
      <c r="L13" s="567">
        <v>6</v>
      </c>
      <c r="M13" s="568">
        <v>1.4</v>
      </c>
      <c r="N13" s="562">
        <v>-0.30000000000000004</v>
      </c>
    </row>
    <row r="14" spans="1:16" ht="16.5" customHeight="1">
      <c r="A14" s="557" t="s">
        <v>15</v>
      </c>
      <c r="B14" s="569">
        <v>1</v>
      </c>
      <c r="C14" s="570">
        <v>0.1</v>
      </c>
      <c r="D14" s="569">
        <v>2</v>
      </c>
      <c r="E14" s="570">
        <v>0.2</v>
      </c>
      <c r="F14" s="569">
        <v>2</v>
      </c>
      <c r="G14" s="570">
        <v>0.2</v>
      </c>
      <c r="H14" s="569">
        <v>2</v>
      </c>
      <c r="I14" s="570">
        <v>0.2</v>
      </c>
      <c r="J14" s="569">
        <v>1</v>
      </c>
      <c r="K14" s="570">
        <v>0.1</v>
      </c>
      <c r="L14" s="569">
        <v>1</v>
      </c>
      <c r="M14" s="570">
        <v>0.1</v>
      </c>
      <c r="N14" s="558">
        <v>0</v>
      </c>
    </row>
    <row r="15" spans="1:16" ht="16.5" customHeight="1">
      <c r="A15" s="561" t="s">
        <v>17</v>
      </c>
      <c r="B15" s="567">
        <v>290</v>
      </c>
      <c r="C15" s="568">
        <v>7.9</v>
      </c>
      <c r="D15" s="567">
        <v>344</v>
      </c>
      <c r="E15" s="568">
        <v>9.1</v>
      </c>
      <c r="F15" s="567">
        <v>362</v>
      </c>
      <c r="G15" s="568">
        <v>9.5</v>
      </c>
      <c r="H15" s="567">
        <v>402</v>
      </c>
      <c r="I15" s="568">
        <v>10.4</v>
      </c>
      <c r="J15" s="567">
        <v>389</v>
      </c>
      <c r="K15" s="568">
        <v>9.9</v>
      </c>
      <c r="L15" s="567">
        <v>383</v>
      </c>
      <c r="M15" s="568">
        <v>9.6999999999999993</v>
      </c>
      <c r="N15" s="562">
        <v>1.7999999999999989</v>
      </c>
    </row>
    <row r="16" spans="1:16" ht="16.5" customHeight="1">
      <c r="A16" s="557" t="s">
        <v>19</v>
      </c>
      <c r="B16" s="569">
        <v>184</v>
      </c>
      <c r="C16" s="570">
        <v>18.3</v>
      </c>
      <c r="D16" s="569">
        <v>177</v>
      </c>
      <c r="E16" s="570">
        <v>17.600000000000001</v>
      </c>
      <c r="F16" s="569">
        <v>195</v>
      </c>
      <c r="G16" s="570">
        <v>19.399999999999999</v>
      </c>
      <c r="H16" s="569">
        <v>191</v>
      </c>
      <c r="I16" s="570">
        <v>18.600000000000001</v>
      </c>
      <c r="J16" s="569">
        <v>167</v>
      </c>
      <c r="K16" s="570">
        <v>16.2</v>
      </c>
      <c r="L16" s="569">
        <v>195</v>
      </c>
      <c r="M16" s="570">
        <v>18.75</v>
      </c>
      <c r="N16" s="558">
        <v>0.44999999999999929</v>
      </c>
    </row>
    <row r="17" spans="1:14" ht="16.5" customHeight="1">
      <c r="A17" s="561" t="s">
        <v>21</v>
      </c>
      <c r="B17" s="567">
        <v>178</v>
      </c>
      <c r="C17" s="568">
        <v>4.3</v>
      </c>
      <c r="D17" s="567">
        <v>232</v>
      </c>
      <c r="E17" s="568">
        <v>5.4</v>
      </c>
      <c r="F17" s="567">
        <v>279</v>
      </c>
      <c r="G17" s="568">
        <v>6.4</v>
      </c>
      <c r="H17" s="567">
        <v>278</v>
      </c>
      <c r="I17" s="568">
        <v>6.2</v>
      </c>
      <c r="J17" s="567">
        <v>391</v>
      </c>
      <c r="K17" s="568">
        <v>8.5</v>
      </c>
      <c r="L17" s="567">
        <v>551</v>
      </c>
      <c r="M17" s="568">
        <v>11.8</v>
      </c>
      <c r="N17" s="562">
        <v>7.5000000000000009</v>
      </c>
    </row>
    <row r="18" spans="1:14" ht="16.5" customHeight="1">
      <c r="A18" s="557" t="s">
        <v>23</v>
      </c>
      <c r="B18" s="569">
        <v>289</v>
      </c>
      <c r="C18" s="570">
        <v>3</v>
      </c>
      <c r="D18" s="569">
        <v>369</v>
      </c>
      <c r="E18" s="570">
        <v>3.98</v>
      </c>
      <c r="F18" s="569">
        <v>402</v>
      </c>
      <c r="G18" s="570">
        <v>4.0999999999999996</v>
      </c>
      <c r="H18" s="569">
        <v>479</v>
      </c>
      <c r="I18" s="570">
        <v>4.99</v>
      </c>
      <c r="J18" s="569">
        <v>576</v>
      </c>
      <c r="K18" s="570">
        <v>6.1</v>
      </c>
      <c r="L18" s="569">
        <v>567</v>
      </c>
      <c r="M18" s="570">
        <v>5.97</v>
      </c>
      <c r="N18" s="558">
        <v>2.9699999999999998</v>
      </c>
    </row>
    <row r="19" spans="1:14" ht="16.5" customHeight="1">
      <c r="A19" s="561" t="s">
        <v>25</v>
      </c>
      <c r="B19" s="567">
        <v>214</v>
      </c>
      <c r="C19" s="568">
        <v>9.1</v>
      </c>
      <c r="D19" s="567">
        <v>222</v>
      </c>
      <c r="E19" s="568">
        <v>9.5</v>
      </c>
      <c r="F19" s="567">
        <v>259</v>
      </c>
      <c r="G19" s="568">
        <v>10.7</v>
      </c>
      <c r="H19" s="567">
        <v>265</v>
      </c>
      <c r="I19" s="568">
        <v>10.96</v>
      </c>
      <c r="J19" s="567">
        <v>223</v>
      </c>
      <c r="K19" s="568">
        <v>9.1999999999999993</v>
      </c>
      <c r="L19" s="567">
        <v>243</v>
      </c>
      <c r="M19" s="568">
        <v>10</v>
      </c>
      <c r="N19" s="562">
        <v>0.90000000000000036</v>
      </c>
    </row>
    <row r="20" spans="1:14" ht="16.5" customHeight="1">
      <c r="A20" s="557" t="s">
        <v>28</v>
      </c>
      <c r="B20" s="569">
        <v>18</v>
      </c>
      <c r="C20" s="570">
        <v>3.7</v>
      </c>
      <c r="D20" s="569">
        <v>17</v>
      </c>
      <c r="E20" s="570">
        <v>3.5</v>
      </c>
      <c r="F20" s="569">
        <v>18</v>
      </c>
      <c r="G20" s="570">
        <v>3.8</v>
      </c>
      <c r="H20" s="569">
        <v>17</v>
      </c>
      <c r="I20" s="570">
        <v>3.6</v>
      </c>
      <c r="J20" s="569">
        <v>18</v>
      </c>
      <c r="K20" s="570">
        <v>3.8</v>
      </c>
      <c r="L20" s="569">
        <v>21</v>
      </c>
      <c r="M20" s="570">
        <v>4.5</v>
      </c>
      <c r="N20" s="558">
        <v>0.79999999999999982</v>
      </c>
    </row>
    <row r="21" spans="1:14" ht="16.5" customHeight="1">
      <c r="A21" s="561" t="s">
        <v>31</v>
      </c>
      <c r="B21" s="567">
        <v>397</v>
      </c>
      <c r="C21" s="568">
        <v>15.1</v>
      </c>
      <c r="D21" s="567">
        <v>336</v>
      </c>
      <c r="E21" s="568">
        <v>12.8</v>
      </c>
      <c r="F21" s="567">
        <v>395</v>
      </c>
      <c r="G21" s="568">
        <v>14.7</v>
      </c>
      <c r="H21" s="567">
        <v>434</v>
      </c>
      <c r="I21" s="568">
        <v>15.99</v>
      </c>
      <c r="J21" s="567">
        <v>433</v>
      </c>
      <c r="K21" s="568">
        <v>15.8</v>
      </c>
      <c r="L21" s="567">
        <v>400</v>
      </c>
      <c r="M21" s="568">
        <v>14.4</v>
      </c>
      <c r="N21" s="562">
        <v>-0.69</v>
      </c>
    </row>
    <row r="22" spans="1:14" ht="16.5" customHeight="1">
      <c r="A22" s="557" t="s">
        <v>35</v>
      </c>
      <c r="B22" s="569">
        <v>169</v>
      </c>
      <c r="C22" s="570">
        <v>10.1</v>
      </c>
      <c r="D22" s="569">
        <v>205</v>
      </c>
      <c r="E22" s="570">
        <v>12.2</v>
      </c>
      <c r="F22" s="569">
        <v>223</v>
      </c>
      <c r="G22" s="570">
        <v>13.2</v>
      </c>
      <c r="H22" s="569">
        <v>211</v>
      </c>
      <c r="I22" s="570">
        <v>12.3</v>
      </c>
      <c r="J22" s="569">
        <v>199</v>
      </c>
      <c r="K22" s="570">
        <v>11.6</v>
      </c>
      <c r="L22" s="569">
        <v>202</v>
      </c>
      <c r="M22" s="570">
        <v>11.7</v>
      </c>
      <c r="N22" s="558">
        <v>1.5999999999999996</v>
      </c>
    </row>
    <row r="23" spans="1:14" ht="16.5" customHeight="1">
      <c r="A23" s="561" t="s">
        <v>36</v>
      </c>
      <c r="B23" s="567">
        <v>55</v>
      </c>
      <c r="C23" s="568">
        <v>3.4</v>
      </c>
      <c r="D23" s="567">
        <v>63</v>
      </c>
      <c r="E23" s="568">
        <v>3.8</v>
      </c>
      <c r="F23" s="567">
        <v>69</v>
      </c>
      <c r="G23" s="568">
        <v>4.2</v>
      </c>
      <c r="H23" s="567">
        <v>76</v>
      </c>
      <c r="I23" s="568">
        <v>4.5999999999999996</v>
      </c>
      <c r="J23" s="567">
        <v>87</v>
      </c>
      <c r="K23" s="568">
        <v>5.3</v>
      </c>
      <c r="L23" s="567">
        <v>98</v>
      </c>
      <c r="M23" s="568">
        <v>5.8</v>
      </c>
      <c r="N23" s="562">
        <v>2.4</v>
      </c>
    </row>
    <row r="24" spans="1:14" ht="16.5" customHeight="1">
      <c r="A24" s="559" t="s">
        <v>38</v>
      </c>
      <c r="B24" s="571">
        <v>121</v>
      </c>
      <c r="C24" s="572">
        <v>8.9</v>
      </c>
      <c r="D24" s="571">
        <v>249</v>
      </c>
      <c r="E24" s="572">
        <v>18.5</v>
      </c>
      <c r="F24" s="571">
        <v>239</v>
      </c>
      <c r="G24" s="572">
        <v>17.8</v>
      </c>
      <c r="H24" s="571">
        <v>252</v>
      </c>
      <c r="I24" s="572">
        <v>18.96</v>
      </c>
      <c r="J24" s="571">
        <v>236</v>
      </c>
      <c r="K24" s="572">
        <v>17.899999999999999</v>
      </c>
      <c r="L24" s="571">
        <v>253</v>
      </c>
      <c r="M24" s="572">
        <v>19.3</v>
      </c>
      <c r="N24" s="560">
        <v>10.4</v>
      </c>
    </row>
    <row r="25" spans="1:14" s="305" customFormat="1" ht="21" customHeight="1">
      <c r="A25" s="684" t="s">
        <v>511</v>
      </c>
      <c r="B25" s="684"/>
      <c r="C25" s="684"/>
      <c r="D25" s="684"/>
      <c r="E25" s="684"/>
      <c r="F25" s="684"/>
      <c r="G25" s="685"/>
      <c r="H25" s="685"/>
      <c r="I25" s="685"/>
      <c r="J25" s="685"/>
      <c r="K25" s="685"/>
      <c r="L25" s="685"/>
      <c r="M25" s="685"/>
      <c r="N25" s="685"/>
    </row>
  </sheetData>
  <mergeCells count="12">
    <mergeCell ref="J4:K4"/>
    <mergeCell ref="N4:N5"/>
    <mergeCell ref="L4:M4"/>
    <mergeCell ref="A25:N25"/>
    <mergeCell ref="A1:B1"/>
    <mergeCell ref="A2:N2"/>
    <mergeCell ref="A3:A5"/>
    <mergeCell ref="B3:M3"/>
    <mergeCell ref="B4:C4"/>
    <mergeCell ref="D4:E4"/>
    <mergeCell ref="F4:G4"/>
    <mergeCell ref="H4:I4"/>
  </mergeCells>
  <hyperlinks>
    <hyperlink ref="A1:B1" location="Inhalt!A1" display="Zurück zum Inhalt"/>
  </hyperlinks>
  <printOptions gridLines="1"/>
  <pageMargins left="1.1417322834645669" right="0.31496062992125984"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H30"/>
  <sheetViews>
    <sheetView workbookViewId="0">
      <selection sqref="A1:B1"/>
    </sheetView>
  </sheetViews>
  <sheetFormatPr baseColWidth="10" defaultRowHeight="14.25"/>
  <cols>
    <col min="1" max="1" width="6.7109375" style="1" customWidth="1"/>
    <col min="2" max="2" width="52.28515625" style="1" customWidth="1"/>
    <col min="3" max="3" width="8.7109375" style="1" customWidth="1"/>
    <col min="4" max="4" width="10.7109375" style="1" customWidth="1"/>
    <col min="5" max="5" width="9.140625" style="1" customWidth="1"/>
    <col min="6" max="6" width="16" style="1" customWidth="1"/>
    <col min="7" max="7" width="13.7109375" style="1" customWidth="1"/>
    <col min="8" max="8" width="12.28515625" style="1" bestFit="1" customWidth="1"/>
    <col min="9" max="16384" width="11.42578125" style="1"/>
  </cols>
  <sheetData>
    <row r="1" spans="1:8" ht="24.75" customHeight="1">
      <c r="A1" s="695" t="s">
        <v>448</v>
      </c>
      <c r="B1" s="695"/>
    </row>
    <row r="2" spans="1:8" ht="30" customHeight="1">
      <c r="A2" s="698" t="s">
        <v>464</v>
      </c>
      <c r="B2" s="698"/>
      <c r="C2" s="698"/>
      <c r="D2" s="698"/>
      <c r="E2" s="698"/>
      <c r="F2" s="698"/>
      <c r="G2" s="698"/>
      <c r="H2" s="698"/>
    </row>
    <row r="3" spans="1:8" ht="36">
      <c r="A3" s="213" t="s">
        <v>44</v>
      </c>
      <c r="B3" s="313" t="s">
        <v>0</v>
      </c>
      <c r="C3" s="161" t="s">
        <v>418</v>
      </c>
      <c r="D3" s="161" t="s">
        <v>419</v>
      </c>
      <c r="E3" s="161" t="s">
        <v>420</v>
      </c>
      <c r="F3" s="161" t="s">
        <v>2</v>
      </c>
      <c r="G3" s="161" t="s">
        <v>3</v>
      </c>
      <c r="H3" s="312" t="s">
        <v>4</v>
      </c>
    </row>
    <row r="4" spans="1:8" ht="24">
      <c r="A4" s="214" t="s">
        <v>341</v>
      </c>
      <c r="B4" s="2" t="s">
        <v>6</v>
      </c>
      <c r="C4" s="3">
        <v>13</v>
      </c>
      <c r="D4" s="3">
        <v>26</v>
      </c>
      <c r="E4" s="140">
        <v>22</v>
      </c>
      <c r="F4" s="3" t="s">
        <v>403</v>
      </c>
      <c r="G4" s="3" t="s">
        <v>403</v>
      </c>
      <c r="H4" s="4">
        <v>18</v>
      </c>
    </row>
    <row r="5" spans="1:8" ht="24">
      <c r="A5" s="215" t="s">
        <v>340</v>
      </c>
      <c r="B5" s="145" t="s">
        <v>8</v>
      </c>
      <c r="C5" s="146" t="s">
        <v>383</v>
      </c>
      <c r="D5" s="147">
        <v>24</v>
      </c>
      <c r="E5" s="148" t="s">
        <v>9</v>
      </c>
      <c r="F5" s="147"/>
      <c r="G5" s="147"/>
      <c r="H5" s="149">
        <v>18</v>
      </c>
    </row>
    <row r="6" spans="1:8" ht="14.25" customHeight="1">
      <c r="A6" s="216" t="s">
        <v>381</v>
      </c>
      <c r="B6" s="5" t="s">
        <v>338</v>
      </c>
      <c r="C6" s="6">
        <v>24</v>
      </c>
      <c r="D6" s="67" t="s">
        <v>403</v>
      </c>
      <c r="E6" s="67" t="s">
        <v>403</v>
      </c>
      <c r="F6" s="142" t="s">
        <v>403</v>
      </c>
      <c r="G6" s="6">
        <v>8</v>
      </c>
      <c r="H6" s="7">
        <v>11</v>
      </c>
    </row>
    <row r="7" spans="1:8">
      <c r="A7" s="215" t="s">
        <v>382</v>
      </c>
      <c r="B7" s="145" t="s">
        <v>12</v>
      </c>
      <c r="C7" s="147">
        <v>20</v>
      </c>
      <c r="D7" s="147"/>
      <c r="E7" s="148"/>
      <c r="F7" s="147">
        <v>6</v>
      </c>
      <c r="G7" s="147">
        <v>6</v>
      </c>
      <c r="H7" s="149">
        <v>6</v>
      </c>
    </row>
    <row r="8" spans="1:8">
      <c r="A8" s="216" t="s">
        <v>13</v>
      </c>
      <c r="B8" s="5" t="s">
        <v>14</v>
      </c>
      <c r="C8" s="6" t="s">
        <v>384</v>
      </c>
      <c r="D8" s="67" t="s">
        <v>403</v>
      </c>
      <c r="E8" s="142" t="s">
        <v>403</v>
      </c>
      <c r="F8" s="6">
        <v>12</v>
      </c>
      <c r="G8" s="142" t="s">
        <v>403</v>
      </c>
      <c r="H8" s="7" t="s">
        <v>385</v>
      </c>
    </row>
    <row r="9" spans="1:8">
      <c r="A9" s="215" t="s">
        <v>15</v>
      </c>
      <c r="B9" s="145" t="s">
        <v>16</v>
      </c>
      <c r="C9" s="147">
        <v>16</v>
      </c>
      <c r="D9" s="147"/>
      <c r="E9" s="148"/>
      <c r="F9" s="147">
        <v>18</v>
      </c>
      <c r="G9" s="147"/>
      <c r="H9" s="149">
        <v>18</v>
      </c>
    </row>
    <row r="10" spans="1:8" ht="24">
      <c r="A10" s="216" t="s">
        <v>17</v>
      </c>
      <c r="B10" s="5" t="s">
        <v>18</v>
      </c>
      <c r="C10" s="6">
        <v>14</v>
      </c>
      <c r="D10" s="6">
        <v>12</v>
      </c>
      <c r="E10" s="141">
        <v>12</v>
      </c>
      <c r="F10" s="6" t="s">
        <v>386</v>
      </c>
      <c r="G10" s="6">
        <v>16</v>
      </c>
      <c r="H10" s="7">
        <v>14</v>
      </c>
    </row>
    <row r="11" spans="1:8" ht="24">
      <c r="A11" s="215" t="s">
        <v>19</v>
      </c>
      <c r="B11" s="145" t="s">
        <v>339</v>
      </c>
      <c r="C11" s="147">
        <v>14</v>
      </c>
      <c r="D11" s="147"/>
      <c r="E11" s="148"/>
      <c r="F11" s="147">
        <v>14</v>
      </c>
      <c r="G11" s="147">
        <v>15</v>
      </c>
      <c r="H11" s="149" t="s">
        <v>20</v>
      </c>
    </row>
    <row r="12" spans="1:8" ht="36">
      <c r="A12" s="216" t="s">
        <v>21</v>
      </c>
      <c r="B12" s="5" t="s">
        <v>22</v>
      </c>
      <c r="C12" s="6">
        <v>14</v>
      </c>
      <c r="D12" s="6">
        <v>11</v>
      </c>
      <c r="E12" s="141">
        <v>13</v>
      </c>
      <c r="F12" s="142" t="s">
        <v>403</v>
      </c>
      <c r="G12" s="6">
        <v>19</v>
      </c>
      <c r="H12" s="7">
        <v>19</v>
      </c>
    </row>
    <row r="13" spans="1:8" ht="24">
      <c r="A13" s="215" t="s">
        <v>23</v>
      </c>
      <c r="B13" s="145" t="s">
        <v>24</v>
      </c>
      <c r="C13" s="147">
        <v>15</v>
      </c>
      <c r="D13" s="147">
        <v>16</v>
      </c>
      <c r="E13" s="148">
        <v>16</v>
      </c>
      <c r="F13" s="147"/>
      <c r="G13" s="147">
        <v>16</v>
      </c>
      <c r="H13" s="149">
        <v>14</v>
      </c>
    </row>
    <row r="14" spans="1:8" ht="24">
      <c r="A14" s="216" t="s">
        <v>25</v>
      </c>
      <c r="B14" s="5" t="s">
        <v>26</v>
      </c>
      <c r="C14" s="6" t="s">
        <v>387</v>
      </c>
      <c r="D14" s="67" t="s">
        <v>403</v>
      </c>
      <c r="E14" s="142" t="s">
        <v>403</v>
      </c>
      <c r="F14" s="6">
        <v>16</v>
      </c>
      <c r="G14" s="6">
        <v>17</v>
      </c>
      <c r="H14" s="8" t="s">
        <v>27</v>
      </c>
    </row>
    <row r="15" spans="1:8">
      <c r="A15" s="215" t="s">
        <v>28</v>
      </c>
      <c r="B15" s="145" t="s">
        <v>29</v>
      </c>
      <c r="C15" s="147">
        <v>14</v>
      </c>
      <c r="D15" s="147"/>
      <c r="E15" s="148"/>
      <c r="F15" s="147" t="s">
        <v>30</v>
      </c>
      <c r="G15" s="147">
        <v>16</v>
      </c>
      <c r="H15" s="149">
        <v>20</v>
      </c>
    </row>
    <row r="16" spans="1:8" ht="24">
      <c r="A16" s="216" t="s">
        <v>31</v>
      </c>
      <c r="B16" s="5" t="s">
        <v>32</v>
      </c>
      <c r="C16" s="6" t="s">
        <v>33</v>
      </c>
      <c r="D16" s="67" t="s">
        <v>403</v>
      </c>
      <c r="E16" s="142" t="s">
        <v>403</v>
      </c>
      <c r="F16" s="6" t="s">
        <v>34</v>
      </c>
      <c r="G16" s="142" t="s">
        <v>403</v>
      </c>
      <c r="H16" s="7" t="s">
        <v>9</v>
      </c>
    </row>
    <row r="17" spans="1:8" ht="48">
      <c r="A17" s="215" t="s">
        <v>35</v>
      </c>
      <c r="B17" s="145" t="s">
        <v>393</v>
      </c>
      <c r="C17" s="147">
        <v>12</v>
      </c>
      <c r="D17" s="147"/>
      <c r="E17" s="147">
        <v>14</v>
      </c>
      <c r="F17" s="147">
        <v>12</v>
      </c>
      <c r="G17" s="147">
        <v>12</v>
      </c>
      <c r="H17" s="149">
        <v>16</v>
      </c>
    </row>
    <row r="18" spans="1:8">
      <c r="A18" s="216" t="s">
        <v>36</v>
      </c>
      <c r="B18" s="5" t="s">
        <v>37</v>
      </c>
      <c r="C18" s="700" t="s">
        <v>388</v>
      </c>
      <c r="D18" s="701"/>
      <c r="E18" s="701"/>
      <c r="F18" s="701"/>
      <c r="G18" s="701"/>
      <c r="H18" s="701"/>
    </row>
    <row r="19" spans="1:8">
      <c r="A19" s="217" t="s">
        <v>38</v>
      </c>
      <c r="B19" s="150" t="s">
        <v>394</v>
      </c>
      <c r="C19" s="151" t="s">
        <v>39</v>
      </c>
      <c r="D19" s="151" t="s">
        <v>403</v>
      </c>
      <c r="E19" s="151" t="s">
        <v>403</v>
      </c>
      <c r="F19" s="151">
        <v>19</v>
      </c>
      <c r="G19" s="151">
        <v>19</v>
      </c>
      <c r="H19" s="152">
        <v>22</v>
      </c>
    </row>
    <row r="20" spans="1:8" ht="20.25" customHeight="1">
      <c r="A20" s="696" t="s">
        <v>40</v>
      </c>
      <c r="B20" s="696"/>
      <c r="C20" s="696"/>
      <c r="D20" s="696"/>
      <c r="E20" s="222"/>
      <c r="F20" s="222"/>
      <c r="G20" s="222"/>
      <c r="H20" s="222"/>
    </row>
    <row r="21" spans="1:8" ht="35.25" customHeight="1">
      <c r="A21" s="699" t="s">
        <v>395</v>
      </c>
      <c r="B21" s="699"/>
      <c r="C21" s="699"/>
      <c r="D21" s="699"/>
      <c r="E21" s="699"/>
      <c r="F21" s="699"/>
      <c r="G21" s="699"/>
      <c r="H21" s="699"/>
    </row>
    <row r="22" spans="1:8" ht="24" customHeight="1">
      <c r="A22" s="699" t="s">
        <v>389</v>
      </c>
      <c r="B22" s="699"/>
      <c r="C22" s="699"/>
      <c r="D22" s="699"/>
      <c r="E22" s="699"/>
      <c r="F22" s="699"/>
      <c r="G22" s="699"/>
      <c r="H22" s="699"/>
    </row>
    <row r="23" spans="1:8">
      <c r="A23" s="696" t="s">
        <v>740</v>
      </c>
      <c r="B23" s="696"/>
      <c r="C23" s="696"/>
      <c r="D23" s="696"/>
      <c r="E23" s="222"/>
      <c r="F23" s="222"/>
      <c r="G23" s="222"/>
      <c r="H23" s="222"/>
    </row>
    <row r="24" spans="1:8">
      <c r="A24" s="696" t="s">
        <v>735</v>
      </c>
      <c r="B24" s="696"/>
      <c r="C24" s="696"/>
      <c r="D24" s="696"/>
      <c r="E24" s="696"/>
      <c r="F24" s="222"/>
      <c r="G24" s="222"/>
      <c r="H24" s="222"/>
    </row>
    <row r="25" spans="1:8">
      <c r="A25" s="696" t="s">
        <v>739</v>
      </c>
      <c r="B25" s="696"/>
      <c r="C25" s="221"/>
      <c r="D25" s="221"/>
      <c r="E25" s="222"/>
      <c r="F25" s="222"/>
      <c r="G25" s="222"/>
      <c r="H25" s="222"/>
    </row>
    <row r="26" spans="1:8">
      <c r="A26" s="696" t="s">
        <v>738</v>
      </c>
      <c r="B26" s="696"/>
      <c r="C26" s="221"/>
      <c r="D26" s="221"/>
      <c r="E26" s="222"/>
      <c r="F26" s="222"/>
      <c r="G26" s="222"/>
      <c r="H26" s="222"/>
    </row>
    <row r="27" spans="1:8">
      <c r="A27" s="696" t="s">
        <v>41</v>
      </c>
      <c r="B27" s="696"/>
      <c r="C27" s="221"/>
      <c r="D27" s="221"/>
      <c r="E27" s="222"/>
      <c r="F27" s="222"/>
      <c r="G27" s="222"/>
      <c r="H27" s="222"/>
    </row>
    <row r="28" spans="1:8">
      <c r="A28" s="696" t="s">
        <v>736</v>
      </c>
      <c r="B28" s="696"/>
      <c r="C28" s="696"/>
      <c r="D28" s="696"/>
      <c r="E28" s="696"/>
      <c r="F28" s="696"/>
      <c r="G28" s="222"/>
      <c r="H28" s="222"/>
    </row>
    <row r="29" spans="1:8">
      <c r="A29" s="696" t="s">
        <v>737</v>
      </c>
      <c r="B29" s="696"/>
      <c r="C29" s="221"/>
      <c r="D29" s="221"/>
      <c r="E29" s="222"/>
      <c r="F29" s="222"/>
      <c r="G29" s="222"/>
      <c r="H29" s="222"/>
    </row>
    <row r="30" spans="1:8" s="302" customFormat="1" ht="19.5" customHeight="1">
      <c r="A30" s="697" t="s">
        <v>42</v>
      </c>
      <c r="B30" s="697"/>
      <c r="C30" s="301"/>
      <c r="D30" s="222"/>
      <c r="E30" s="222"/>
      <c r="F30" s="222"/>
      <c r="G30" s="222"/>
      <c r="H30" s="222"/>
    </row>
  </sheetData>
  <mergeCells count="14">
    <mergeCell ref="A26:B26"/>
    <mergeCell ref="C18:H18"/>
    <mergeCell ref="A20:D20"/>
    <mergeCell ref="A21:H21"/>
    <mergeCell ref="A1:B1"/>
    <mergeCell ref="A27:B27"/>
    <mergeCell ref="A28:F28"/>
    <mergeCell ref="A29:B29"/>
    <mergeCell ref="A30:B30"/>
    <mergeCell ref="A2:H2"/>
    <mergeCell ref="A22:H22"/>
    <mergeCell ref="A23:D23"/>
    <mergeCell ref="A24:E24"/>
    <mergeCell ref="A25:B25"/>
  </mergeCells>
  <hyperlinks>
    <hyperlink ref="A1:B1" location="Inhalt!A1" display="Zurück zum Inhalt"/>
  </hyperlinks>
  <pageMargins left="0.7" right="0.7" top="0.78740157499999996" bottom="0.78740157499999996" header="0.3" footer="0.3"/>
  <pageSetup paperSize="9" scale="8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J17"/>
  <sheetViews>
    <sheetView zoomScaleNormal="100" workbookViewId="0">
      <selection sqref="A1:B1"/>
    </sheetView>
  </sheetViews>
  <sheetFormatPr baseColWidth="10" defaultColWidth="11.5703125" defaultRowHeight="14.25"/>
  <cols>
    <col min="1" max="1" width="32.42578125" style="1" customWidth="1"/>
    <col min="2" max="2" width="11.28515625" style="1" customWidth="1"/>
    <col min="3" max="3" width="10.7109375" style="1" customWidth="1"/>
    <col min="4" max="4" width="10.5703125" style="1" customWidth="1"/>
    <col min="5" max="5" width="14.85546875" style="1" customWidth="1"/>
    <col min="6" max="6" width="12.5703125" style="1" customWidth="1"/>
    <col min="7" max="7" width="10" style="1" customWidth="1"/>
    <col min="8" max="8" width="9.5703125" style="1" customWidth="1"/>
    <col min="9" max="16384" width="11.5703125" style="1"/>
  </cols>
  <sheetData>
    <row r="1" spans="1:10" ht="24.75" customHeight="1">
      <c r="A1" s="695" t="s">
        <v>448</v>
      </c>
      <c r="B1" s="695"/>
    </row>
    <row r="2" spans="1:10" ht="21" customHeight="1">
      <c r="A2" s="702" t="s">
        <v>465</v>
      </c>
      <c r="B2" s="702"/>
      <c r="C2" s="702"/>
      <c r="D2" s="130"/>
      <c r="E2" s="130"/>
    </row>
    <row r="3" spans="1:10">
      <c r="A3" s="703" t="s">
        <v>57</v>
      </c>
      <c r="B3" s="708" t="s">
        <v>396</v>
      </c>
      <c r="C3" s="709"/>
      <c r="D3" s="709"/>
      <c r="E3" s="709"/>
      <c r="F3" s="709"/>
      <c r="G3" s="709"/>
      <c r="H3" s="709"/>
    </row>
    <row r="4" spans="1:10" ht="24">
      <c r="A4" s="704"/>
      <c r="B4" s="159" t="s">
        <v>58</v>
      </c>
      <c r="C4" s="160" t="s">
        <v>59</v>
      </c>
      <c r="D4" s="160" t="s">
        <v>60</v>
      </c>
      <c r="E4" s="160" t="s">
        <v>61</v>
      </c>
      <c r="F4" s="160" t="s">
        <v>62</v>
      </c>
      <c r="G4" s="161" t="s">
        <v>63</v>
      </c>
      <c r="H4" s="163" t="s">
        <v>404</v>
      </c>
    </row>
    <row r="5" spans="1:10" ht="15">
      <c r="A5" s="705"/>
      <c r="B5" s="706" t="s">
        <v>391</v>
      </c>
      <c r="C5" s="707"/>
      <c r="D5" s="707"/>
      <c r="E5" s="707"/>
      <c r="F5" s="707"/>
      <c r="G5" s="707"/>
      <c r="H5" s="573"/>
      <c r="I5" s="69"/>
      <c r="J5" s="418"/>
    </row>
    <row r="6" spans="1:10">
      <c r="A6" s="28" t="s">
        <v>50</v>
      </c>
      <c r="B6" s="29">
        <v>83.5</v>
      </c>
      <c r="C6" s="29">
        <v>73.099999999999994</v>
      </c>
      <c r="D6" s="29">
        <v>53.3</v>
      </c>
      <c r="E6" s="29">
        <v>20.7</v>
      </c>
      <c r="F6" s="29">
        <v>12.9</v>
      </c>
      <c r="G6" s="138">
        <v>12.8</v>
      </c>
      <c r="H6" s="139">
        <v>66.400000000000006</v>
      </c>
    </row>
    <row r="7" spans="1:10">
      <c r="A7" s="574" t="s">
        <v>64</v>
      </c>
      <c r="B7" s="154">
        <v>68.7</v>
      </c>
      <c r="C7" s="154">
        <v>59.7</v>
      </c>
      <c r="D7" s="154">
        <v>39.6</v>
      </c>
      <c r="E7" s="154">
        <v>17.2</v>
      </c>
      <c r="F7" s="154">
        <v>10.4</v>
      </c>
      <c r="G7" s="154">
        <v>3</v>
      </c>
      <c r="H7" s="155">
        <v>53.4</v>
      </c>
    </row>
    <row r="8" spans="1:10">
      <c r="A8" s="575" t="s">
        <v>65</v>
      </c>
      <c r="B8" s="29">
        <v>67.599999999999994</v>
      </c>
      <c r="C8" s="29">
        <v>29.1</v>
      </c>
      <c r="D8" s="29">
        <v>37.1</v>
      </c>
      <c r="E8" s="29">
        <v>15.7</v>
      </c>
      <c r="F8" s="29">
        <v>8.4</v>
      </c>
      <c r="G8" s="29">
        <v>1</v>
      </c>
      <c r="H8" s="139">
        <v>70.8</v>
      </c>
    </row>
    <row r="9" spans="1:10">
      <c r="A9" s="574" t="s">
        <v>66</v>
      </c>
      <c r="B9" s="154">
        <v>88.3</v>
      </c>
      <c r="C9" s="154">
        <v>56.9</v>
      </c>
      <c r="D9" s="154">
        <v>47.7</v>
      </c>
      <c r="E9" s="154">
        <v>14.8</v>
      </c>
      <c r="F9" s="154">
        <v>6.7</v>
      </c>
      <c r="G9" s="154">
        <v>6</v>
      </c>
      <c r="H9" s="155">
        <v>64.099999999999994</v>
      </c>
    </row>
    <row r="10" spans="1:10">
      <c r="A10" s="575" t="s">
        <v>67</v>
      </c>
      <c r="B10" s="29">
        <v>85.4</v>
      </c>
      <c r="C10" s="29">
        <v>72.8</v>
      </c>
      <c r="D10" s="29">
        <v>54.4</v>
      </c>
      <c r="E10" s="29">
        <v>11.7</v>
      </c>
      <c r="F10" s="29">
        <v>7.5</v>
      </c>
      <c r="G10" s="29">
        <v>13.8</v>
      </c>
      <c r="H10" s="139">
        <v>57.2</v>
      </c>
    </row>
    <row r="11" spans="1:10">
      <c r="A11" s="574" t="s">
        <v>1</v>
      </c>
      <c r="B11" s="156">
        <v>94.4</v>
      </c>
      <c r="C11" s="156">
        <v>92.4</v>
      </c>
      <c r="D11" s="156">
        <v>58.6</v>
      </c>
      <c r="E11" s="156">
        <v>17.8</v>
      </c>
      <c r="F11" s="156">
        <v>8.1999999999999993</v>
      </c>
      <c r="G11" s="154">
        <v>13.5</v>
      </c>
      <c r="H11" s="155">
        <v>63.8</v>
      </c>
    </row>
    <row r="12" spans="1:10" ht="35.25" customHeight="1">
      <c r="A12" s="575" t="s">
        <v>397</v>
      </c>
      <c r="B12" s="29">
        <v>93.6</v>
      </c>
      <c r="C12" s="29">
        <v>87.7</v>
      </c>
      <c r="D12" s="29">
        <v>48.8</v>
      </c>
      <c r="E12" s="29">
        <v>14.9</v>
      </c>
      <c r="F12" s="29">
        <v>12</v>
      </c>
      <c r="G12" s="29">
        <v>6.4</v>
      </c>
      <c r="H12" s="139">
        <v>67.900000000000006</v>
      </c>
    </row>
    <row r="13" spans="1:10" ht="24">
      <c r="A13" s="574" t="s">
        <v>401</v>
      </c>
      <c r="B13" s="154">
        <v>90</v>
      </c>
      <c r="C13" s="154">
        <v>94.8</v>
      </c>
      <c r="D13" s="154">
        <v>67.099999999999994</v>
      </c>
      <c r="E13" s="154">
        <v>20.8</v>
      </c>
      <c r="F13" s="154">
        <v>21.2</v>
      </c>
      <c r="G13" s="154">
        <v>16.5</v>
      </c>
      <c r="H13" s="155">
        <v>71.400000000000006</v>
      </c>
    </row>
    <row r="14" spans="1:10" ht="24">
      <c r="A14" s="575" t="s">
        <v>68</v>
      </c>
      <c r="B14" s="29">
        <v>97.1</v>
      </c>
      <c r="C14" s="29">
        <v>95</v>
      </c>
      <c r="D14" s="29">
        <v>73.599999999999994</v>
      </c>
      <c r="E14" s="29">
        <v>42.4</v>
      </c>
      <c r="F14" s="29">
        <v>26.2</v>
      </c>
      <c r="G14" s="29">
        <v>33.799999999999997</v>
      </c>
      <c r="H14" s="139">
        <v>81.2</v>
      </c>
    </row>
    <row r="15" spans="1:10" ht="24">
      <c r="A15" s="576" t="s">
        <v>398</v>
      </c>
      <c r="B15" s="157">
        <v>34.1</v>
      </c>
      <c r="C15" s="157">
        <v>46.2</v>
      </c>
      <c r="D15" s="157">
        <v>35.799999999999997</v>
      </c>
      <c r="E15" s="157">
        <v>23.1</v>
      </c>
      <c r="F15" s="157">
        <v>10.4</v>
      </c>
      <c r="G15" s="157">
        <v>10.4</v>
      </c>
      <c r="H15" s="158">
        <v>47.4</v>
      </c>
    </row>
    <row r="16" spans="1:10" ht="18" customHeight="1">
      <c r="A16" s="697" t="s">
        <v>400</v>
      </c>
      <c r="B16" s="697"/>
      <c r="C16" s="697"/>
      <c r="D16" s="697"/>
      <c r="E16" s="697"/>
      <c r="F16" s="697"/>
      <c r="G16" s="10"/>
      <c r="H16" s="10"/>
    </row>
    <row r="17" spans="1:6" ht="19.5" customHeight="1">
      <c r="A17" s="697" t="s">
        <v>399</v>
      </c>
      <c r="B17" s="697"/>
      <c r="C17" s="302"/>
      <c r="D17" s="302"/>
      <c r="E17" s="302"/>
      <c r="F17" s="302"/>
    </row>
  </sheetData>
  <mergeCells count="7">
    <mergeCell ref="A2:C2"/>
    <mergeCell ref="A16:F16"/>
    <mergeCell ref="A17:B17"/>
    <mergeCell ref="A1:B1"/>
    <mergeCell ref="A3:A5"/>
    <mergeCell ref="B5:G5"/>
    <mergeCell ref="B3:H3"/>
  </mergeCells>
  <hyperlinks>
    <hyperlink ref="A1:B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E16"/>
  <sheetViews>
    <sheetView workbookViewId="0">
      <selection sqref="A1:B1"/>
    </sheetView>
  </sheetViews>
  <sheetFormatPr baseColWidth="10" defaultRowHeight="15"/>
  <cols>
    <col min="1" max="1" width="50.85546875" customWidth="1"/>
    <col min="2" max="2" width="10" bestFit="1" customWidth="1"/>
    <col min="3" max="3" width="9.28515625" customWidth="1"/>
    <col min="4" max="4" width="12.42578125" customWidth="1"/>
  </cols>
  <sheetData>
    <row r="1" spans="1:5" ht="24.75" customHeight="1">
      <c r="A1" s="695" t="s">
        <v>448</v>
      </c>
      <c r="B1" s="695"/>
    </row>
    <row r="2" spans="1:5" ht="29.25" customHeight="1">
      <c r="A2" s="698" t="s">
        <v>466</v>
      </c>
      <c r="B2" s="698"/>
      <c r="C2" s="698"/>
      <c r="D2" s="698"/>
      <c r="E2" s="30"/>
    </row>
    <row r="3" spans="1:5" ht="24" customHeight="1">
      <c r="A3" s="703" t="s">
        <v>57</v>
      </c>
      <c r="B3" s="710" t="s">
        <v>69</v>
      </c>
      <c r="C3" s="711"/>
      <c r="D3" s="711"/>
    </row>
    <row r="4" spans="1:5" ht="36" customHeight="1">
      <c r="A4" s="704"/>
      <c r="B4" s="162" t="s">
        <v>70</v>
      </c>
      <c r="C4" s="163" t="s">
        <v>71</v>
      </c>
      <c r="D4" s="163" t="s">
        <v>72</v>
      </c>
    </row>
    <row r="5" spans="1:5" ht="15" customHeight="1">
      <c r="A5" s="705"/>
      <c r="B5" s="706" t="s">
        <v>73</v>
      </c>
      <c r="C5" s="707"/>
      <c r="D5" s="707"/>
    </row>
    <row r="6" spans="1:5">
      <c r="A6" s="28" t="s">
        <v>50</v>
      </c>
      <c r="B6" s="31">
        <v>50.2</v>
      </c>
      <c r="C6" s="32">
        <v>58.2</v>
      </c>
      <c r="D6" s="33">
        <v>50.1</v>
      </c>
    </row>
    <row r="7" spans="1:5">
      <c r="A7" s="574" t="s">
        <v>64</v>
      </c>
      <c r="B7" s="164">
        <v>46.9</v>
      </c>
      <c r="C7" s="164">
        <v>47.4</v>
      </c>
      <c r="D7" s="165">
        <v>46.9</v>
      </c>
    </row>
    <row r="8" spans="1:5">
      <c r="A8" s="575" t="s">
        <v>65</v>
      </c>
      <c r="B8" s="31">
        <v>42.8</v>
      </c>
      <c r="C8" s="31">
        <v>57.5</v>
      </c>
      <c r="D8" s="33">
        <v>50.3</v>
      </c>
    </row>
    <row r="9" spans="1:5">
      <c r="A9" s="574" t="s">
        <v>66</v>
      </c>
      <c r="B9" s="164">
        <v>47.6</v>
      </c>
      <c r="C9" s="164">
        <v>62</v>
      </c>
      <c r="D9" s="165">
        <v>53</v>
      </c>
    </row>
    <row r="10" spans="1:5">
      <c r="A10" s="575" t="s">
        <v>67</v>
      </c>
      <c r="B10" s="31">
        <v>42</v>
      </c>
      <c r="C10" s="31">
        <v>49.8</v>
      </c>
      <c r="D10" s="33">
        <v>39.5</v>
      </c>
    </row>
    <row r="11" spans="1:5">
      <c r="A11" s="574" t="s">
        <v>1</v>
      </c>
      <c r="B11" s="164">
        <v>58.1</v>
      </c>
      <c r="C11" s="164">
        <v>67.8</v>
      </c>
      <c r="D11" s="165">
        <v>52.4</v>
      </c>
    </row>
    <row r="12" spans="1:5" ht="24.75">
      <c r="A12" s="575" t="s">
        <v>402</v>
      </c>
      <c r="B12" s="31">
        <v>53.2</v>
      </c>
      <c r="C12" s="31">
        <v>59.6</v>
      </c>
      <c r="D12" s="33">
        <v>49.8</v>
      </c>
    </row>
    <row r="13" spans="1:5">
      <c r="A13" s="574" t="s">
        <v>401</v>
      </c>
      <c r="B13" s="164">
        <v>53.8</v>
      </c>
      <c r="C13" s="164">
        <v>58</v>
      </c>
      <c r="D13" s="165">
        <v>51.2</v>
      </c>
    </row>
    <row r="14" spans="1:5" ht="15" customHeight="1">
      <c r="A14" s="577" t="s">
        <v>74</v>
      </c>
      <c r="B14" s="34">
        <v>59.3</v>
      </c>
      <c r="C14" s="34">
        <v>65.8</v>
      </c>
      <c r="D14" s="35">
        <v>52.5</v>
      </c>
    </row>
    <row r="15" spans="1:5" ht="27" customHeight="1">
      <c r="A15" s="712" t="s">
        <v>405</v>
      </c>
      <c r="B15" s="712"/>
      <c r="C15" s="712"/>
      <c r="D15" s="712"/>
    </row>
    <row r="16" spans="1:5" ht="18.75" customHeight="1">
      <c r="A16" s="299" t="s">
        <v>399</v>
      </c>
      <c r="B16" s="300"/>
      <c r="C16" s="30"/>
      <c r="D16" s="30"/>
    </row>
  </sheetData>
  <mergeCells count="6">
    <mergeCell ref="A1:B1"/>
    <mergeCell ref="A3:A5"/>
    <mergeCell ref="B3:D3"/>
    <mergeCell ref="B5:D5"/>
    <mergeCell ref="A15:D15"/>
    <mergeCell ref="A2:D2"/>
  </mergeCells>
  <hyperlinks>
    <hyperlink ref="A1:B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F34"/>
  <sheetViews>
    <sheetView zoomScaleNormal="100" workbookViewId="0">
      <selection sqref="A1:B1"/>
    </sheetView>
  </sheetViews>
  <sheetFormatPr baseColWidth="10" defaultRowHeight="14.25"/>
  <cols>
    <col min="1" max="1" width="32.28515625" style="1" customWidth="1"/>
    <col min="2" max="2" width="15.7109375" style="1" customWidth="1"/>
    <col min="3" max="3" width="15.85546875" style="1" customWidth="1"/>
    <col min="4" max="4" width="17.5703125" style="1" customWidth="1"/>
    <col min="5" max="229" width="11.42578125" style="1"/>
    <col min="230" max="230" width="28.5703125" style="1" customWidth="1"/>
    <col min="231" max="233" width="11.42578125" style="1"/>
    <col min="234" max="234" width="9.28515625" style="1" customWidth="1"/>
    <col min="235" max="235" width="22.85546875" style="1" customWidth="1"/>
    <col min="236" max="236" width="34.140625" style="1" customWidth="1"/>
    <col min="237" max="237" width="12.85546875" style="1" customWidth="1"/>
    <col min="238" max="238" width="17.7109375" style="1" customWidth="1"/>
    <col min="239" max="240" width="18.140625" style="1" customWidth="1"/>
    <col min="241" max="241" width="18.7109375" style="1" customWidth="1"/>
    <col min="242" max="243" width="18.28515625" style="1" customWidth="1"/>
    <col min="244" max="244" width="19.140625" style="1" customWidth="1"/>
    <col min="245" max="245" width="17.28515625" style="1" customWidth="1"/>
    <col min="246" max="16384" width="11.42578125" style="1"/>
  </cols>
  <sheetData>
    <row r="1" spans="1:6" ht="24.75" customHeight="1">
      <c r="A1" s="695" t="s">
        <v>448</v>
      </c>
      <c r="B1" s="695"/>
    </row>
    <row r="2" spans="1:6">
      <c r="A2" s="716" t="s">
        <v>450</v>
      </c>
      <c r="B2" s="716"/>
      <c r="C2" s="716"/>
      <c r="D2" s="716"/>
      <c r="E2" s="716"/>
    </row>
    <row r="3" spans="1:6" ht="15" customHeight="1">
      <c r="A3" s="713" t="s">
        <v>307</v>
      </c>
      <c r="B3" s="717" t="s">
        <v>409</v>
      </c>
      <c r="C3" s="719" t="s">
        <v>308</v>
      </c>
      <c r="D3" s="713" t="s">
        <v>741</v>
      </c>
      <c r="E3" s="708" t="s">
        <v>406</v>
      </c>
      <c r="F3" s="709"/>
    </row>
    <row r="4" spans="1:6" ht="33.75" customHeight="1">
      <c r="A4" s="714"/>
      <c r="B4" s="718"/>
      <c r="C4" s="720"/>
      <c r="D4" s="715"/>
      <c r="E4" s="161" t="s">
        <v>410</v>
      </c>
      <c r="F4" s="163" t="s">
        <v>411</v>
      </c>
    </row>
    <row r="5" spans="1:6">
      <c r="A5" s="715"/>
      <c r="B5" s="582" t="s">
        <v>391</v>
      </c>
      <c r="C5" s="583" t="s">
        <v>380</v>
      </c>
      <c r="D5" s="706" t="s">
        <v>391</v>
      </c>
      <c r="E5" s="707"/>
      <c r="F5" s="707"/>
    </row>
    <row r="6" spans="1:6">
      <c r="A6" s="47" t="s">
        <v>50</v>
      </c>
      <c r="B6" s="84">
        <v>93.2</v>
      </c>
      <c r="C6" s="85">
        <v>6</v>
      </c>
      <c r="D6" s="83">
        <v>26.5</v>
      </c>
      <c r="E6" s="64">
        <v>97.3</v>
      </c>
      <c r="F6" s="65">
        <v>91.8</v>
      </c>
    </row>
    <row r="7" spans="1:6">
      <c r="A7" s="578" t="s">
        <v>309</v>
      </c>
      <c r="B7" s="167">
        <f>100-31.9</f>
        <v>68.099999999999994</v>
      </c>
      <c r="C7" s="168">
        <v>2.4</v>
      </c>
      <c r="D7" s="169">
        <v>7.3</v>
      </c>
      <c r="E7" s="170">
        <v>78.900000000000006</v>
      </c>
      <c r="F7" s="171">
        <v>64.5</v>
      </c>
    </row>
    <row r="8" spans="1:6">
      <c r="A8" s="579" t="s">
        <v>310</v>
      </c>
      <c r="B8" s="86">
        <f>100-45.3</f>
        <v>54.7</v>
      </c>
      <c r="C8" s="87">
        <v>1.6</v>
      </c>
      <c r="D8" s="88">
        <v>10</v>
      </c>
      <c r="E8" s="67">
        <v>59.6</v>
      </c>
      <c r="F8" s="68">
        <v>59.5</v>
      </c>
    </row>
    <row r="9" spans="1:6">
      <c r="A9" s="578" t="s">
        <v>315</v>
      </c>
      <c r="B9" s="172">
        <v>50.6</v>
      </c>
      <c r="C9" s="173">
        <v>1.4</v>
      </c>
      <c r="D9" s="174">
        <v>6.6</v>
      </c>
      <c r="E9" s="170">
        <v>56.8</v>
      </c>
      <c r="F9" s="171">
        <v>48.2</v>
      </c>
    </row>
    <row r="10" spans="1:6">
      <c r="A10" s="579" t="s">
        <v>312</v>
      </c>
      <c r="B10" s="86">
        <f>100-56.9</f>
        <v>43.1</v>
      </c>
      <c r="C10" s="87">
        <v>1.6</v>
      </c>
      <c r="D10" s="88">
        <v>6.5</v>
      </c>
      <c r="E10" s="67">
        <v>53.8</v>
      </c>
      <c r="F10" s="68">
        <v>31.5</v>
      </c>
    </row>
    <row r="11" spans="1:6">
      <c r="A11" s="578" t="s">
        <v>311</v>
      </c>
      <c r="B11" s="170">
        <f>100-59.9</f>
        <v>40.1</v>
      </c>
      <c r="C11" s="171">
        <v>1.6</v>
      </c>
      <c r="D11" s="170">
        <v>6.7</v>
      </c>
      <c r="E11" s="170">
        <v>50.8</v>
      </c>
      <c r="F11" s="171">
        <v>33.200000000000003</v>
      </c>
    </row>
    <row r="12" spans="1:6">
      <c r="A12" s="580" t="s">
        <v>314</v>
      </c>
      <c r="B12" s="67">
        <f>100-66.9</f>
        <v>33.099999999999994</v>
      </c>
      <c r="C12" s="68">
        <v>1.3</v>
      </c>
      <c r="D12" s="67">
        <v>3.4</v>
      </c>
      <c r="E12" s="67">
        <v>44.2</v>
      </c>
      <c r="F12" s="68">
        <v>24.8</v>
      </c>
    </row>
    <row r="13" spans="1:6">
      <c r="A13" s="578" t="s">
        <v>412</v>
      </c>
      <c r="B13" s="170">
        <f>100-71.3</f>
        <v>28.700000000000003</v>
      </c>
      <c r="C13" s="171">
        <v>1.6</v>
      </c>
      <c r="D13" s="170">
        <v>7.1</v>
      </c>
      <c r="E13" s="170">
        <v>38.799999999999997</v>
      </c>
      <c r="F13" s="171">
        <v>16.100000000000001</v>
      </c>
    </row>
    <row r="14" spans="1:6">
      <c r="A14" s="580" t="s">
        <v>313</v>
      </c>
      <c r="B14" s="126">
        <v>18</v>
      </c>
      <c r="C14" s="68">
        <v>1.1000000000000001</v>
      </c>
      <c r="D14" s="67">
        <v>2.8</v>
      </c>
      <c r="E14" s="67">
        <v>25.3</v>
      </c>
      <c r="F14" s="68">
        <v>13.1</v>
      </c>
    </row>
    <row r="15" spans="1:6">
      <c r="A15" s="578" t="s">
        <v>316</v>
      </c>
      <c r="B15" s="156">
        <v>15.6</v>
      </c>
      <c r="C15" s="171">
        <v>1.3</v>
      </c>
      <c r="D15" s="170">
        <v>4.5999999999999996</v>
      </c>
      <c r="E15" s="170">
        <v>18.2</v>
      </c>
      <c r="F15" s="171">
        <v>10.7</v>
      </c>
    </row>
    <row r="16" spans="1:6">
      <c r="A16" s="580" t="s">
        <v>317</v>
      </c>
      <c r="B16" s="126">
        <v>2.1</v>
      </c>
      <c r="C16" s="68">
        <v>1.5</v>
      </c>
      <c r="D16" s="67">
        <v>2.7</v>
      </c>
      <c r="E16" s="67">
        <v>2.2999999999999998</v>
      </c>
      <c r="F16" s="68">
        <v>1.7</v>
      </c>
    </row>
    <row r="17" spans="1:6">
      <c r="A17" s="581" t="s">
        <v>318</v>
      </c>
      <c r="B17" s="176">
        <v>7</v>
      </c>
      <c r="C17" s="177">
        <v>2.7</v>
      </c>
      <c r="D17" s="178">
        <v>16.399999999999999</v>
      </c>
      <c r="E17" s="178">
        <v>7.8</v>
      </c>
      <c r="F17" s="177">
        <v>5.9</v>
      </c>
    </row>
    <row r="18" spans="1:6" ht="19.5" customHeight="1">
      <c r="A18" s="697" t="s">
        <v>399</v>
      </c>
      <c r="B18" s="697"/>
      <c r="C18" s="10"/>
    </row>
    <row r="28" spans="1:6" ht="35.25" customHeight="1"/>
    <row r="31" spans="1:6" ht="26.25" customHeight="1"/>
    <row r="32" spans="1:6" ht="25.5" customHeight="1"/>
    <row r="33" spans="1:4" ht="29.25" customHeight="1"/>
    <row r="34" spans="1:4" ht="20.25" customHeight="1">
      <c r="A34" s="50"/>
      <c r="B34" s="50"/>
      <c r="C34" s="50"/>
      <c r="D34" s="50"/>
    </row>
  </sheetData>
  <mergeCells count="9">
    <mergeCell ref="A1:B1"/>
    <mergeCell ref="D5:F5"/>
    <mergeCell ref="A3:A5"/>
    <mergeCell ref="A2:E2"/>
    <mergeCell ref="A18:B18"/>
    <mergeCell ref="E3:F3"/>
    <mergeCell ref="B3:B4"/>
    <mergeCell ref="C3:C4"/>
    <mergeCell ref="D3:D4"/>
  </mergeCells>
  <hyperlinks>
    <hyperlink ref="A1:B1" location="Inhalt!A1" display="Zurück zum Inhalt"/>
  </hyperlinks>
  <pageMargins left="0.7" right="0.7" top="0.78740157499999996" bottom="0.78740157499999996" header="0.3" footer="0.3"/>
  <pageSetup paperSize="9" scale="79" orientation="landscape" r:id="rId1"/>
  <rowBreaks count="1" manualBreakCount="1">
    <brk id="1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B16"/>
  <sheetViews>
    <sheetView zoomScaleNormal="100" workbookViewId="0">
      <selection sqref="A1:B1"/>
    </sheetView>
  </sheetViews>
  <sheetFormatPr baseColWidth="10" defaultColWidth="22.85546875" defaultRowHeight="14.25"/>
  <cols>
    <col min="1" max="1" width="34.28515625" style="1" customWidth="1"/>
    <col min="2" max="3" width="11.140625" style="1" customWidth="1"/>
    <col min="4" max="4" width="12.85546875" style="1" customWidth="1"/>
    <col min="5" max="5" width="11.140625" style="1" customWidth="1"/>
    <col min="6" max="6" width="11.5703125" style="1" customWidth="1"/>
    <col min="7" max="7" width="11.28515625" style="1" bestFit="1" customWidth="1"/>
    <col min="8" max="8" width="11.42578125" style="1" customWidth="1"/>
    <col min="9" max="9" width="12.28515625" style="1" customWidth="1"/>
    <col min="10" max="250" width="11.42578125" style="1" customWidth="1"/>
    <col min="251" max="251" width="28.5703125" style="1" customWidth="1"/>
    <col min="252" max="255" width="11.42578125" style="1" customWidth="1"/>
    <col min="256" max="16384" width="22.85546875" style="1"/>
  </cols>
  <sheetData>
    <row r="1" spans="1:28" ht="24.75" customHeight="1">
      <c r="A1" s="695" t="s">
        <v>448</v>
      </c>
      <c r="B1" s="695"/>
    </row>
    <row r="2" spans="1:28">
      <c r="A2" s="716" t="s">
        <v>451</v>
      </c>
      <c r="B2" s="716"/>
      <c r="C2" s="716"/>
      <c r="D2" s="716"/>
      <c r="E2" s="716"/>
      <c r="F2" s="716"/>
      <c r="G2" s="716"/>
      <c r="H2" s="137"/>
    </row>
    <row r="3" spans="1:28" ht="15" customHeight="1">
      <c r="A3" s="713" t="s">
        <v>57</v>
      </c>
      <c r="B3" s="725" t="s">
        <v>334</v>
      </c>
      <c r="C3" s="703"/>
      <c r="D3" s="723" t="s">
        <v>406</v>
      </c>
      <c r="E3" s="724"/>
      <c r="F3" s="724"/>
      <c r="G3" s="724"/>
    </row>
    <row r="4" spans="1:28">
      <c r="A4" s="714"/>
      <c r="B4" s="726"/>
      <c r="C4" s="705"/>
      <c r="D4" s="721" t="s">
        <v>407</v>
      </c>
      <c r="E4" s="722"/>
      <c r="F4" s="722" t="s">
        <v>408</v>
      </c>
      <c r="G4" s="723"/>
    </row>
    <row r="5" spans="1:28" ht="48">
      <c r="A5" s="714"/>
      <c r="B5" s="162" t="s">
        <v>413</v>
      </c>
      <c r="C5" s="161" t="s">
        <v>335</v>
      </c>
      <c r="D5" s="161" t="s">
        <v>414</v>
      </c>
      <c r="E5" s="161" t="s">
        <v>415</v>
      </c>
      <c r="F5" s="161" t="s">
        <v>417</v>
      </c>
      <c r="G5" s="163" t="s">
        <v>415</v>
      </c>
    </row>
    <row r="6" spans="1:28">
      <c r="A6" s="715"/>
      <c r="B6" s="584" t="s">
        <v>391</v>
      </c>
      <c r="C6" s="584" t="s">
        <v>380</v>
      </c>
      <c r="D6" s="584" t="s">
        <v>391</v>
      </c>
      <c r="E6" s="584" t="s">
        <v>380</v>
      </c>
      <c r="F6" s="584" t="s">
        <v>416</v>
      </c>
      <c r="G6" s="585" t="s">
        <v>380</v>
      </c>
    </row>
    <row r="7" spans="1:28" s="48" customFormat="1" ht="12">
      <c r="A7" s="48" t="s">
        <v>64</v>
      </c>
      <c r="B7" s="92">
        <v>82.9</v>
      </c>
      <c r="C7" s="92">
        <v>4</v>
      </c>
      <c r="D7" s="92">
        <v>94.3</v>
      </c>
      <c r="E7" s="92">
        <v>5.5</v>
      </c>
      <c r="F7" s="92">
        <v>72.900000000000006</v>
      </c>
      <c r="G7" s="144">
        <v>2.6</v>
      </c>
      <c r="H7" s="70"/>
      <c r="I7" s="70"/>
      <c r="J7" s="70"/>
      <c r="K7" s="70"/>
      <c r="L7" s="70"/>
      <c r="M7" s="70"/>
      <c r="N7" s="70"/>
      <c r="O7" s="70"/>
      <c r="P7" s="70"/>
      <c r="Q7" s="70"/>
      <c r="R7" s="70"/>
      <c r="S7" s="70"/>
      <c r="T7" s="70"/>
      <c r="U7" s="70"/>
      <c r="V7" s="70"/>
      <c r="W7" s="70"/>
      <c r="X7" s="70"/>
      <c r="Y7" s="70"/>
      <c r="Z7" s="70"/>
      <c r="AA7" s="70"/>
      <c r="AB7" s="70"/>
    </row>
    <row r="8" spans="1:28" s="72" customFormat="1" ht="12">
      <c r="A8" s="166" t="s">
        <v>65</v>
      </c>
      <c r="B8" s="179">
        <v>88.9</v>
      </c>
      <c r="C8" s="179">
        <v>4.2</v>
      </c>
      <c r="D8" s="179">
        <v>94.2</v>
      </c>
      <c r="E8" s="179">
        <v>6.1</v>
      </c>
      <c r="F8" s="179">
        <v>85.8</v>
      </c>
      <c r="G8" s="180">
        <v>2.9</v>
      </c>
    </row>
    <row r="9" spans="1:28" s="72" customFormat="1" ht="12">
      <c r="A9" s="48" t="s">
        <v>66</v>
      </c>
      <c r="B9" s="92">
        <v>91.5</v>
      </c>
      <c r="C9" s="92">
        <v>4.4000000000000004</v>
      </c>
      <c r="D9" s="92">
        <v>95.5</v>
      </c>
      <c r="E9" s="92">
        <v>5.6</v>
      </c>
      <c r="F9" s="92">
        <v>88.5</v>
      </c>
      <c r="G9" s="93">
        <v>3.5</v>
      </c>
    </row>
    <row r="10" spans="1:28" s="72" customFormat="1" ht="12">
      <c r="A10" s="166" t="s">
        <v>67</v>
      </c>
      <c r="B10" s="179">
        <v>94.7</v>
      </c>
      <c r="C10" s="179">
        <v>4.8</v>
      </c>
      <c r="D10" s="179">
        <v>95.7</v>
      </c>
      <c r="E10" s="179">
        <v>5.4</v>
      </c>
      <c r="F10" s="179">
        <v>90.6</v>
      </c>
      <c r="G10" s="180">
        <v>2.8</v>
      </c>
    </row>
    <row r="11" spans="1:28" s="72" customFormat="1" ht="12">
      <c r="A11" s="48" t="s">
        <v>1</v>
      </c>
      <c r="B11" s="92">
        <v>97.5</v>
      </c>
      <c r="C11" s="92">
        <v>6</v>
      </c>
      <c r="D11" s="92">
        <v>98.5</v>
      </c>
      <c r="E11" s="92">
        <v>6.4</v>
      </c>
      <c r="F11" s="92">
        <v>96.4</v>
      </c>
      <c r="G11" s="93">
        <v>5.6</v>
      </c>
    </row>
    <row r="12" spans="1:28" s="72" customFormat="1" ht="24">
      <c r="A12" s="166" t="s">
        <v>402</v>
      </c>
      <c r="B12" s="179">
        <v>97.4</v>
      </c>
      <c r="C12" s="179">
        <v>5.7</v>
      </c>
      <c r="D12" s="179">
        <v>97.7</v>
      </c>
      <c r="E12" s="179">
        <v>6.3</v>
      </c>
      <c r="F12" s="179">
        <v>96.3</v>
      </c>
      <c r="G12" s="180">
        <v>4</v>
      </c>
    </row>
    <row r="13" spans="1:28" ht="24">
      <c r="A13" s="48" t="s">
        <v>401</v>
      </c>
      <c r="B13" s="59">
        <v>95.7</v>
      </c>
      <c r="C13" s="59">
        <v>8.1999999999999993</v>
      </c>
      <c r="D13" s="59">
        <v>97.1</v>
      </c>
      <c r="E13" s="59">
        <v>8.4</v>
      </c>
      <c r="F13" s="59">
        <v>81.8</v>
      </c>
      <c r="G13" s="49">
        <v>7.1</v>
      </c>
    </row>
    <row r="14" spans="1:28" ht="24">
      <c r="A14" s="166" t="s">
        <v>74</v>
      </c>
      <c r="B14" s="181">
        <v>99.7</v>
      </c>
      <c r="C14" s="181">
        <v>10.1</v>
      </c>
      <c r="D14" s="181">
        <v>99.5</v>
      </c>
      <c r="E14" s="181">
        <v>10.6</v>
      </c>
      <c r="F14" s="181">
        <v>100</v>
      </c>
      <c r="G14" s="182">
        <v>9.1999999999999993</v>
      </c>
    </row>
    <row r="15" spans="1:28">
      <c r="A15" s="71" t="s">
        <v>333</v>
      </c>
      <c r="B15" s="60">
        <v>73.900000000000006</v>
      </c>
      <c r="C15" s="60">
        <v>2.2000000000000002</v>
      </c>
      <c r="D15" s="60">
        <v>100</v>
      </c>
      <c r="E15" s="60">
        <v>3.7</v>
      </c>
      <c r="F15" s="60">
        <v>70.400000000000006</v>
      </c>
      <c r="G15" s="61">
        <v>2.1</v>
      </c>
    </row>
    <row r="16" spans="1:28" ht="21" customHeight="1">
      <c r="A16" s="231" t="s">
        <v>399</v>
      </c>
    </row>
  </sheetData>
  <mergeCells count="7">
    <mergeCell ref="A2:G2"/>
    <mergeCell ref="A1:B1"/>
    <mergeCell ref="D4:E4"/>
    <mergeCell ref="F4:G4"/>
    <mergeCell ref="D3:G3"/>
    <mergeCell ref="A3:A6"/>
    <mergeCell ref="B3:C4"/>
  </mergeCells>
  <hyperlinks>
    <hyperlink ref="A1:B1" location="Inhalt!A1" display="Zurück zum Inhalt"/>
  </hyperlinks>
  <pageMargins left="0.7" right="0.7" top="0.78740157499999996" bottom="0.78740157499999996"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30</vt:i4>
      </vt:variant>
      <vt:variant>
        <vt:lpstr>Benannte Bereiche</vt:lpstr>
      </vt:variant>
      <vt:variant>
        <vt:i4>9</vt:i4>
      </vt:variant>
    </vt:vector>
  </HeadingPairs>
  <TitlesOfParts>
    <vt:vector size="39" baseType="lpstr">
      <vt:lpstr>Inhalt</vt:lpstr>
      <vt:lpstr>Abb. H2.1-2web</vt:lpstr>
      <vt:lpstr>Tab. H2.1-1web</vt:lpstr>
      <vt:lpstr>Tab. H2.1-2web</vt:lpstr>
      <vt:lpstr>Tab. H2.2-1A</vt:lpstr>
      <vt:lpstr>Tab. H2.2-2A</vt:lpstr>
      <vt:lpstr>Tab. H2.2-3A</vt:lpstr>
      <vt:lpstr>Tab. H2.2-4A</vt:lpstr>
      <vt:lpstr>Tab. H2.2-5A</vt:lpstr>
      <vt:lpstr>Tab. H2.2-10web</vt:lpstr>
      <vt:lpstr>Tab. H2.2-11web</vt:lpstr>
      <vt:lpstr>Tab. H2.2-12web</vt:lpstr>
      <vt:lpstr>Tab. H2.2-13web</vt:lpstr>
      <vt:lpstr>Tab. H2.2-14web</vt:lpstr>
      <vt:lpstr>Tab. H2.2-15web</vt:lpstr>
      <vt:lpstr>Tab. H2.2-16web</vt:lpstr>
      <vt:lpstr>Tab. H2.2-17web</vt:lpstr>
      <vt:lpstr>Tab. H2.2-18web</vt:lpstr>
      <vt:lpstr>Tab. H2.2-19web</vt:lpstr>
      <vt:lpstr>Tab. H2.3-1A</vt:lpstr>
      <vt:lpstr>Tab. H2.3-2web</vt:lpstr>
      <vt:lpstr>Tab. H2.3-3web</vt:lpstr>
      <vt:lpstr>Tab. H2.3-4web</vt:lpstr>
      <vt:lpstr>Tab. H2.3-5web</vt:lpstr>
      <vt:lpstr>Tab. H2.3-6web</vt:lpstr>
      <vt:lpstr>Tab. H2.4-1A</vt:lpstr>
      <vt:lpstr>Tab. H2.4-2web</vt:lpstr>
      <vt:lpstr>Tab. H2.4-3web</vt:lpstr>
      <vt:lpstr>Tab. H2.4-4web</vt:lpstr>
      <vt:lpstr>Tab. H2.4-5web</vt:lpstr>
      <vt:lpstr>'Tab. H2.1-2web'!Druckbereich</vt:lpstr>
      <vt:lpstr>'Tab. H2.3-1A'!Druckbereich</vt:lpstr>
      <vt:lpstr>'Tab. H2.3-2web'!Druckbereich</vt:lpstr>
      <vt:lpstr>'Tab. H2.3-3web'!Druckbereich</vt:lpstr>
      <vt:lpstr>'Tab. H2.3-4web'!Druckbereich</vt:lpstr>
      <vt:lpstr>'Tab. H2.3-5web'!Druckbereich</vt:lpstr>
      <vt:lpstr>'Tab. H2.3-6web'!Druckbereich</vt:lpstr>
      <vt:lpstr>'Tab. H2.4-2web'!Druckbereich</vt:lpstr>
      <vt:lpstr>'Tab. H2.4-3web'!Druckbereich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Scherer, Rosa</dc:creator>
  <cp:lastModifiedBy>Hiwi_Komm</cp:lastModifiedBy>
  <dcterms:created xsi:type="dcterms:W3CDTF">2012-04-23T10:49:04Z</dcterms:created>
  <dcterms:modified xsi:type="dcterms:W3CDTF">2016-07-12T09:48:48Z</dcterms:modified>
</cp:coreProperties>
</file>