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050" yWindow="30" windowWidth="19320" windowHeight="11760" tabRatio="766"/>
  </bookViews>
  <sheets>
    <sheet name="Inhalt" sheetId="32" r:id="rId1"/>
    <sheet name="Abb. F2-3A" sheetId="31" r:id="rId2"/>
    <sheet name="Tab. F2-1A" sheetId="4" r:id="rId3"/>
    <sheet name="Tab. F2-2A" sheetId="3" r:id="rId4"/>
    <sheet name="Tab.F2-3web" sheetId="27" r:id="rId5"/>
    <sheet name="Tab. F2-4web" sheetId="10" r:id="rId6"/>
    <sheet name="Tab. F2-5web" sheetId="30" r:id="rId7"/>
    <sheet name="Tab. F2-6web" sheetId="9" r:id="rId8"/>
    <sheet name="Tab. F2-7web" sheetId="5" r:id="rId9"/>
    <sheet name="Tab. F2-8web" sheetId="17" r:id="rId10"/>
    <sheet name="Tab. F2-9web" sheetId="13" r:id="rId11"/>
    <sheet name="Tab.F2-10web" sheetId="1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H">#REF!</definedName>
    <definedName name="\L">#REF!</definedName>
    <definedName name="\M">#REF!</definedName>
    <definedName name="\Z">#REF!</definedName>
    <definedName name="_?">#REF!</definedName>
    <definedName name="_______BW">#REF!</definedName>
    <definedName name="_______BY">#REF!</definedName>
    <definedName name="_______UNI">#REF!</definedName>
    <definedName name="______BE_W">#REF!</definedName>
    <definedName name="______GH">#REF!</definedName>
    <definedName name="______PH">#REF!</definedName>
    <definedName name="______THEOH">#REF!</definedName>
    <definedName name="_____BE_O">#REF!</definedName>
    <definedName name="_____KH">#REF!</definedName>
    <definedName name="____6_7">#REF!</definedName>
    <definedName name="____BB">#REF!</definedName>
    <definedName name="____BERLIN_OST">#REF!</definedName>
    <definedName name="____BUND">[14]Info!#REF!</definedName>
    <definedName name="____DDR">[15]Info!#REF!</definedName>
    <definedName name="____FH">#REF!</definedName>
    <definedName name="____HB">#REF!</definedName>
    <definedName name="____HH">#REF!</definedName>
    <definedName name="____POS.1">[15]Info!#REF!</definedName>
    <definedName name="____VERWFH">#REF!</definedName>
    <definedName name="___7_5">#REF!</definedName>
    <definedName name="___BY">#REF!</definedName>
    <definedName name="___HE">#REF!</definedName>
    <definedName name="___MV">#REF!</definedName>
    <definedName name="___NI">#REF!</definedName>
    <definedName name="___NW">#REF!</definedName>
    <definedName name="___RP">#REF!</definedName>
    <definedName name="___SL">#REF!</definedName>
    <definedName name="___SN">#REF!</definedName>
    <definedName name="___ST">#REF!</definedName>
    <definedName name="__123Graph_A" hidden="1">'[23]BIZ 1.1.2'!#REF!</definedName>
    <definedName name="_1__123Graph_A17_2.CGM" hidden="1">'[22]Schaubild Seite 29'!#REF!</definedName>
    <definedName name="_2__123Graph_A17_2L™SCH" hidden="1">'[21]JB 17.1'!#REF!</definedName>
    <definedName name="_3__123Graph_A17_2_NEU" hidden="1">'[21]JB 17.1'!#REF!</definedName>
    <definedName name="__123Graph_AL™SCH1" hidden="1">[20]Daten!#REF!</definedName>
    <definedName name="__123Graph_AL™SCH2" hidden="1">[20]Daten!#REF!</definedName>
    <definedName name="__123Graph_AL™SCH3" hidden="1">[20]Daten!#REF!</definedName>
    <definedName name="__123Graph_AL™SCH4" hidden="1">[20]Daten!#REF!</definedName>
    <definedName name="__123Graph_AL™SCH5" hidden="1">[20]Daten!#REF!</definedName>
    <definedName name="__123Graph_AL™SCH6" hidden="1">[20]Daten!#REF!</definedName>
    <definedName name="__123Graph_BL™SCH5" hidden="1">[20]Daten!#REF!</definedName>
    <definedName name="__123Graph_BL™SCH6" hidden="1">[20]Daten!#REF!</definedName>
    <definedName name="__123Graph_CL™SCH5" hidden="1">[20]Daten!#REF!</definedName>
    <definedName name="__123Graph_CL™SCH6" hidden="1">[20]Daten!#REF!</definedName>
    <definedName name="__123Graph_DL™SCH5" hidden="1">[20]Daten!#REF!</definedName>
    <definedName name="__123Graph_DL™SCH6" hidden="1">[20]Daten!#REF!</definedName>
    <definedName name="_4__123Graph_X17_2L™SCH" hidden="1">'[21]JB 17.1'!#REF!</definedName>
    <definedName name="_5__123Graph_X17_2_NEU" hidden="1">'[21]JB 17.1'!#REF!</definedName>
    <definedName name="__123Graph_XL™SCH3" hidden="1">[20]Daten!#REF!</definedName>
    <definedName name="__123Graph_XL™SCH4" hidden="1">[20]Daten!#REF!</definedName>
    <definedName name="__SH">#REF!</definedName>
    <definedName name="__TH">#REF!</definedName>
    <definedName name="_1_Entwicklung_der_Ausgaben_und_Einnahmen_der_öffentlichen_Haushalte_nach_Arten">#REF!</definedName>
    <definedName name="_Fill" hidden="1">#REF!</definedName>
    <definedName name="_xlnm._FilterDatabase">#REF!</definedName>
    <definedName name="_Key1" hidden="1">#REF!</definedName>
    <definedName name="_Order1" hidden="1">255</definedName>
    <definedName name="_Sort" hidden="1">#REF!</definedName>
    <definedName name="_6_2_1_ohne">#REF!</definedName>
    <definedName name="_7_3_1_ohne">#REF!</definedName>
    <definedName name="_8_4_1_ohne">#REF!</definedName>
    <definedName name="Bereiche">#REF!</definedName>
    <definedName name="Bestanden_Insg">#REF!</definedName>
    <definedName name="Bestanden_Weibl">#REF!</definedName>
    <definedName name="body">#REF!</definedName>
    <definedName name="bunt">[14]Info!#REF!</definedName>
    <definedName name="C1.1a">#REF!</definedName>
    <definedName name="calcul">#REF!</definedName>
    <definedName name="countries">#REF!</definedName>
    <definedName name="DataEbtryBlock5">#REF!</definedName>
    <definedName name="DataEbtryBlock6">#REF!</definedName>
    <definedName name="Daten_Insg">+#REF!</definedName>
    <definedName name="DOKPROT">#REF!</definedName>
    <definedName name="DRU_2.2NEU">#REF!</definedName>
    <definedName name="DRU1_1">#REF!</definedName>
    <definedName name="DRU1_2">#REF!</definedName>
    <definedName name="DRU1_3">#REF!</definedName>
    <definedName name="DRU1_4">#REF!</definedName>
    <definedName name="DRU2_1">#REF!</definedName>
    <definedName name="DRU2_2">#REF!</definedName>
    <definedName name="DRU2_2X">#REF!</definedName>
    <definedName name="DRUCK">#REF!</definedName>
    <definedName name="DRUCK_?">[15]Info!#REF!</definedName>
    <definedName name="DRUCK_2">#REF!</definedName>
    <definedName name="DRUCK_3">#REF!</definedName>
    <definedName name="DRUCK_4">#REF!</definedName>
    <definedName name="DRUCK_5">#REF!</definedName>
    <definedName name="DRUCK_BERLIN_OS">#REF!</definedName>
    <definedName name="DRUCK_DATENREPO">[14]Info!#REF!</definedName>
    <definedName name="DRUCK_EUROPEAN">[14]Info!#REF!</definedName>
    <definedName name="DRUCK01">#REF!</definedName>
    <definedName name="DRUCK02">#REF!</definedName>
    <definedName name="DRUCK03">#REF!</definedName>
    <definedName name="DRUCK04">#REF!</definedName>
    <definedName name="DRUCK11A">#REF!</definedName>
    <definedName name="DRUCK11B">#REF!</definedName>
    <definedName name="DRUCK1A">#REF!</definedName>
    <definedName name="DRUCK1B">#REF!</definedName>
    <definedName name="DRUCK31">#REF!</definedName>
    <definedName name="_xlnm.Print_Area" localSheetId="1">'Abb. F2-3A'!$A$2:$I$59</definedName>
    <definedName name="_xlnm.Print_Area" localSheetId="2">'Tab. F2-1A'!$A$2:$H$35</definedName>
    <definedName name="_xlnm.Print_Area" localSheetId="3">'Tab. F2-2A'!$A$2:$L$24</definedName>
    <definedName name="_xlnm.Print_Area" localSheetId="5">'Tab. F2-4web'!$A$2:$H$73</definedName>
    <definedName name="_xlnm.Print_Area" localSheetId="6">'Tab. F2-5web'!$A$2:$E$45</definedName>
    <definedName name="_xlnm.Print_Area" localSheetId="7">'Tab. F2-6web'!$A$2:$H$46</definedName>
    <definedName name="_xlnm.Print_Area" localSheetId="8">'Tab. F2-7web'!$A$2:$L$126</definedName>
    <definedName name="_xlnm.Print_Area" localSheetId="9">'Tab. F2-8web'!$A$2:$G$23</definedName>
    <definedName name="_xlnm.Print_Area" localSheetId="10">'Tab. F2-9web'!$A$2:$H$23</definedName>
    <definedName name="_xlnm.Print_Area" localSheetId="11">'Tab.F2-10web'!$A$2:$I$59</definedName>
    <definedName name="_xlnm.Print_Area" localSheetId="4">'Tab.F2-3web'!$A$2:$E$28</definedName>
    <definedName name="_xlnm.Print_Area">#REF!</definedName>
    <definedName name="_xlnm.Print_Titles" localSheetId="5">'Tab. F2-4web'!$2:$4</definedName>
    <definedName name="_xlnm.Print_Titles" localSheetId="8">'Tab. F2-7web'!$2:$6</definedName>
    <definedName name="_xlnm.Print_Titles">#REF!</definedName>
    <definedName name="DRUFS01">#REF!</definedName>
    <definedName name="DRUFS02">#REF!</definedName>
    <definedName name="DRUFS03">#REF!</definedName>
    <definedName name="DRUFS04">#REF!</definedName>
    <definedName name="Dual_Daten_Insg">[10]Tabelle_01a!$F$1:$F$65536</definedName>
    <definedName name="Dual_Daten_Key">[10]Tabelle_01a!$L$1:$L$65536</definedName>
    <definedName name="Dual_Daten_Weibl">[10]Tabelle_01a!$E$1:$E$65536</definedName>
    <definedName name="Handwerksmeister">[19]Info!$A$81:$C$88</definedName>
    <definedName name="Insgesamt">+#REF!</definedName>
    <definedName name="Insgesamt_Weibl">#REF!</definedName>
    <definedName name="Key">#REF!</definedName>
    <definedName name="MAKROER1">#REF!</definedName>
    <definedName name="MAKROER2">#REF!</definedName>
    <definedName name="p5_age">[4]p5_ageISC5a!$A$1:$D$55</definedName>
    <definedName name="p5nr">[3]P5nr_2!$A$1:$AC$43</definedName>
    <definedName name="POpula">[5]POpula!$A$1:$I$1559</definedName>
    <definedName name="POS.1">#REF!</definedName>
    <definedName name="PROT01VK">#REF!</definedName>
    <definedName name="SEITE_?">[13]Info!#REF!</definedName>
    <definedName name="SysFinanceYearEnd">#REF!</definedName>
    <definedName name="SysFinanceYearStart">#REF!</definedName>
    <definedName name="toto">'[6]Graph 3.7.a'!$B$125:$C$151</definedName>
    <definedName name="VwFH_EU">[8]FREITAB6!$E$1:$E$65536</definedName>
    <definedName name="VwFH_Insg">[8]FREITAB6!$C$1:$C$65536</definedName>
    <definedName name="VwFH_Key">[8]FREITAB6!$I$1:$I$65536</definedName>
    <definedName name="VwFH_NichtEU">[8]FREITAB6!$G$1:$G$65536</definedName>
    <definedName name="VwFH_Weibl">[9]MD_Aufgabenbereiche!#REF!</definedName>
    <definedName name="weight">[2]F5_W!$A$1:$C$33</definedName>
    <definedName name="ZENTR">#REF!</definedName>
    <definedName name="zuiop">#REF!</definedName>
  </definedNames>
  <calcPr calcId="145621" fullCalcOnLoad="1"/>
</workbook>
</file>

<file path=xl/calcChain.xml><?xml version="1.0" encoding="utf-8"?>
<calcChain xmlns="http://schemas.openxmlformats.org/spreadsheetml/2006/main">
  <c r="D6" i="30" l="1"/>
  <c r="E6" i="30"/>
  <c r="C6" i="30"/>
  <c r="B6" i="30"/>
</calcChain>
</file>

<file path=xl/sharedStrings.xml><?xml version="1.0" encoding="utf-8"?>
<sst xmlns="http://schemas.openxmlformats.org/spreadsheetml/2006/main" count="660" uniqueCount="200">
  <si>
    <t>Rechts-, Wirtschafts- und Sozialwissenschaften</t>
  </si>
  <si>
    <t>Mathematik, Naturwissenschaften</t>
  </si>
  <si>
    <t>Veterinärmedizin</t>
  </si>
  <si>
    <t>Agrar-, Forst- und Ernährungswissenschaften</t>
  </si>
  <si>
    <t>Ingenieurwissenschaften</t>
  </si>
  <si>
    <t>Forschung</t>
  </si>
  <si>
    <t>in %</t>
  </si>
  <si>
    <t>Hochschulart</t>
  </si>
  <si>
    <t xml:space="preserve">   Investitionsausgaben</t>
  </si>
  <si>
    <t xml:space="preserve">   Ausgaben insgesamt</t>
  </si>
  <si>
    <t xml:space="preserve">   Verwaltungseinnahmen</t>
  </si>
  <si>
    <t xml:space="preserve">   Drittmittel</t>
  </si>
  <si>
    <t xml:space="preserve">   Grundmittel</t>
  </si>
  <si>
    <r>
      <t xml:space="preserve">   Laufende Ausgaben</t>
    </r>
    <r>
      <rPr>
        <vertAlign val="superscript"/>
        <sz val="9"/>
        <rFont val="Arial"/>
        <family val="2"/>
      </rPr>
      <t>2)</t>
    </r>
  </si>
  <si>
    <t>Ausgaben</t>
  </si>
  <si>
    <t>Lehre</t>
  </si>
  <si>
    <t>Kranken-behandlung</t>
  </si>
  <si>
    <t>Grundmittel</t>
  </si>
  <si>
    <t>Hochschulausgaben (lt. HFS)</t>
  </si>
  <si>
    <t>Studierende im WS (Anzahl)</t>
  </si>
  <si>
    <t>Ausgaben für Lehre und Forschung je Studierende</t>
  </si>
  <si>
    <t>-</t>
  </si>
  <si>
    <t>Beiträge der Studierenden</t>
  </si>
  <si>
    <t>DFG</t>
  </si>
  <si>
    <t>insgesamt</t>
  </si>
  <si>
    <t>Deutschland</t>
  </si>
  <si>
    <t>Fachhochschulen</t>
  </si>
  <si>
    <t>Lehre und Forschung</t>
  </si>
  <si>
    <t>+ Zusetzungen</t>
  </si>
  <si>
    <t>= Hochschulausgaben insgesamt</t>
  </si>
  <si>
    <t xml:space="preserve"> - Ausgaben für Krankenbehandlung</t>
  </si>
  <si>
    <t xml:space="preserve"> = Ausgaben für Lehre und Forschung</t>
  </si>
  <si>
    <t>Merkmal</t>
  </si>
  <si>
    <t>Kunst, Kunstwissenschaft</t>
  </si>
  <si>
    <t>+Zusetzungen</t>
  </si>
  <si>
    <r>
      <t xml:space="preserve">Hochschulausgaben (lt. HFS) </t>
    </r>
    <r>
      <rPr>
        <vertAlign val="superscript"/>
        <sz val="9"/>
        <color indexed="8"/>
        <rFont val="Arial"/>
        <family val="2"/>
      </rPr>
      <t>1)</t>
    </r>
  </si>
  <si>
    <t xml:space="preserve"> - Ausgaben für Forschung</t>
  </si>
  <si>
    <t xml:space="preserve"> = Ausgaben für Lehre </t>
  </si>
  <si>
    <t>Land</t>
  </si>
  <si>
    <t>Insgesamt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</si>
  <si>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</si>
  <si>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</si>
  <si>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</si>
  <si>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</si>
  <si>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</si>
  <si>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</si>
  <si>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</si>
  <si>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</si>
  <si>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</si>
  <si>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</si>
  <si>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</si>
  <si>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</si>
  <si>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</si>
  <si>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</si>
  <si>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</si>
  <si>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</si>
  <si>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Hochschulen insgesamt</t>
  </si>
  <si>
    <t>Sprach- und Kulturwissenschaften</t>
  </si>
  <si>
    <t>Sport</t>
  </si>
  <si>
    <t>Israel</t>
  </si>
  <si>
    <t>Japan</t>
  </si>
  <si>
    <t>Korea</t>
  </si>
  <si>
    <t>Luxembourg</t>
  </si>
  <si>
    <t>Staaten</t>
  </si>
  <si>
    <t xml:space="preserve">Tertiärbereich (einschließlich FuE-Aktivitäten) </t>
  </si>
  <si>
    <t>Tertiärbereich insgesamt ohne FuE-Aktivitäten</t>
  </si>
  <si>
    <t>Tertiärbereich B</t>
  </si>
  <si>
    <t>Tertiärbereich A und weiterführende forschungsorientierte Studiengänge</t>
  </si>
  <si>
    <t>Tertiärbereich insgesamt</t>
  </si>
  <si>
    <t>Australien</t>
  </si>
  <si>
    <t>Österreich</t>
  </si>
  <si>
    <t>Belgien</t>
  </si>
  <si>
    <t>Tschechien</t>
  </si>
  <si>
    <t>Dänemark</t>
  </si>
  <si>
    <t>Estland</t>
  </si>
  <si>
    <t>Finnland</t>
  </si>
  <si>
    <t>Frankreich</t>
  </si>
  <si>
    <t>Griechenland</t>
  </si>
  <si>
    <t>Island</t>
  </si>
  <si>
    <t>Mexiko</t>
  </si>
  <si>
    <t>Niederlande</t>
  </si>
  <si>
    <t>Neuseeland</t>
  </si>
  <si>
    <t>Norwegen</t>
  </si>
  <si>
    <t>Slowakei</t>
  </si>
  <si>
    <t>Slowenien</t>
  </si>
  <si>
    <t>Spanien</t>
  </si>
  <si>
    <t>Schweden</t>
  </si>
  <si>
    <t>Türkei</t>
  </si>
  <si>
    <t>Vereinigtes Königreich</t>
  </si>
  <si>
    <t>Vereinigte Staaten</t>
  </si>
  <si>
    <t>OECD-Durchschnitt</t>
  </si>
  <si>
    <t>OECD insgesamt</t>
  </si>
  <si>
    <t>EU21-Durchschnitt</t>
  </si>
  <si>
    <r>
      <t xml:space="preserve"> = Ausgaben für Lehre und Forschung</t>
    </r>
    <r>
      <rPr>
        <vertAlign val="superscript"/>
        <sz val="9"/>
        <color indexed="8"/>
        <rFont val="Arial"/>
        <family val="2"/>
      </rPr>
      <t xml:space="preserve"> 2)</t>
    </r>
  </si>
  <si>
    <t>Bund</t>
  </si>
  <si>
    <t>Ausland (einschl. EU)</t>
  </si>
  <si>
    <t>Gemeinden</t>
  </si>
  <si>
    <t>Öffentlicher Bereich Insgesamt</t>
  </si>
  <si>
    <t>Privater Bereich</t>
  </si>
  <si>
    <t>Ausland</t>
  </si>
  <si>
    <t>Veränderung 2009/2000</t>
  </si>
  <si>
    <t>Anteile der Ausgaben bei …</t>
  </si>
  <si>
    <t>Millionen Euro</t>
  </si>
  <si>
    <t>in US Dollar</t>
  </si>
  <si>
    <t>Ausgaben für Lehre je Studierende</t>
  </si>
  <si>
    <t>Laufende Ausgaben für Lehre je Studierende</t>
  </si>
  <si>
    <t>Ausgaben lt. Hochschul-finanzstatistik</t>
  </si>
  <si>
    <t>Gebiet</t>
  </si>
  <si>
    <t>Beiträge der Studierenden im Jahr ...</t>
  </si>
  <si>
    <r>
      <t>Universitäten</t>
    </r>
    <r>
      <rPr>
        <vertAlign val="superscript"/>
        <sz val="9"/>
        <color indexed="8"/>
        <rFont val="Arial"/>
        <family val="2"/>
      </rPr>
      <t>1)</t>
    </r>
  </si>
  <si>
    <t>Humanmedizin/Gesundheitswissenschaften (einschl. Zentrale Einrichtungen der Kliniken)</t>
  </si>
  <si>
    <t>Quelle: Statistische Ämter des Bundes und der Länder, Hochschulfinanzstatistik</t>
  </si>
  <si>
    <t>Real (BIP-Deflator, Basis 2000)</t>
  </si>
  <si>
    <r>
      <t>Drittmittel</t>
    </r>
    <r>
      <rPr>
        <vertAlign val="superscript"/>
        <sz val="10"/>
        <color indexed="8"/>
        <rFont val="Arial"/>
        <family val="2"/>
      </rPr>
      <t>2)</t>
    </r>
  </si>
  <si>
    <r>
      <t>Zusetz-ungen</t>
    </r>
    <r>
      <rPr>
        <vertAlign val="superscript"/>
        <sz val="10"/>
        <color indexed="8"/>
        <rFont val="Arial"/>
        <family val="2"/>
      </rPr>
      <t>1)</t>
    </r>
  </si>
  <si>
    <t>Zusammen</t>
  </si>
  <si>
    <t>Darunter: Drittmittelforschung</t>
  </si>
  <si>
    <t>Darunter: Grundmittel Forschung</t>
  </si>
  <si>
    <t>Darunter: Laufende Ausgaben für Lehre</t>
  </si>
  <si>
    <t xml:space="preserve">* Einschließlich Graduiertenförderung und ohne Krankenbehandlung
1) Einschließlich Mittel von der Bundesagentur für Arbeit
Quelle: Statistische Ämter des Bundes und der Länder,  Hochschulfinanzstatistik
</t>
  </si>
  <si>
    <t>1) Ohne medizinische Einrichtungen, einschl. Pädagogische und Theologische Hochschulen
2) In Niedersachsen (ab 2002), Nordrhein-Westfalen (ab 2002) und Rheinland-Pfalz (ab 2009) zahlen die Hochschulen Mieten an einen landeseigenen Liegenschaftsbetrieb
Quelle: Statistische Ämter des Bundes und der Länder,  Hochschulfinanzstatistik</t>
  </si>
  <si>
    <r>
      <t xml:space="preserve">sonst. Öffentl. Bereich </t>
    </r>
    <r>
      <rPr>
        <vertAlign val="superscript"/>
        <sz val="10"/>
        <color indexed="8"/>
        <rFont val="Arial"/>
        <family val="2"/>
      </rPr>
      <t>1)</t>
    </r>
  </si>
  <si>
    <r>
      <t xml:space="preserve">Stiftungen und gewerbliche Wirtschaft </t>
    </r>
    <r>
      <rPr>
        <vertAlign val="superscript"/>
        <sz val="10"/>
        <color indexed="8"/>
        <rFont val="Arial"/>
        <family val="2"/>
      </rPr>
      <t>2)</t>
    </r>
  </si>
  <si>
    <t xml:space="preserve">* Ohne Graduiertenförderung
1) Einschließlich Drittmittel von BFA, Land, Gemeinden und sonstiger öffentlicher Bereich
2) Einschließlich Drittmittel von Hochschulfördergesellschaften
Quelle: Statistische Ämter des Bundes und der Länder,  Hochschulfinanzstatistik
</t>
  </si>
  <si>
    <t>Tab. F2-5web: Jährliche Ausgaben der Hochschulen je Studierende im internationalen Vergleich 2008 (in US Dollar)</t>
  </si>
  <si>
    <t>Tab. F2-7web: Ausgaben, Verwaltungseinnahmen, Drittmittel und Grundmittel der Hochschulen 1995, 2000 bis 2009 nach Ländern (in Millionen Euro)</t>
  </si>
  <si>
    <t>1) Referenzjahr 2007
2) Nur öffentliche Bildungseinrichtungen (für Kanada nur im Tertiärbereich, für Italien außer im Tertiärbereich)
3) Referenzjahr 2009
Quelle: OECD, Bildung auf einen Blick 2011</t>
  </si>
  <si>
    <t>Abb. F2-3A: Übersicht zu den Finanzstatistischen Kategorien für den Hochschulbereich 2009</t>
  </si>
  <si>
    <t>in Tsd. Euro</t>
  </si>
  <si>
    <t xml:space="preserve">
1) Seit dem Berichtsjahr 2006 ist die Beihilfe bei den Hochschulausgaben enthalten.
2) Einschließlich Graduiertenförderung und Studentenwerke
Quelle: Statistische Ämter des Bundes und der Länder,  Hochschulfinanzstatistik</t>
  </si>
  <si>
    <t>WFL</t>
  </si>
  <si>
    <t>OFL</t>
  </si>
  <si>
    <t>STA</t>
  </si>
  <si>
    <r>
      <t>Rheinland-Pfalz</t>
    </r>
    <r>
      <rPr>
        <vertAlign val="superscript"/>
        <sz val="9"/>
        <color indexed="8"/>
        <rFont val="Arial"/>
        <family val="2"/>
      </rPr>
      <t>2)</t>
    </r>
  </si>
  <si>
    <r>
      <t>Nordrhein-Westfalen</t>
    </r>
    <r>
      <rPr>
        <vertAlign val="superscript"/>
        <sz val="9"/>
        <color indexed="8"/>
        <rFont val="Arial"/>
        <family val="2"/>
      </rPr>
      <t>2)</t>
    </r>
  </si>
  <si>
    <r>
      <t>Niedersachsen</t>
    </r>
    <r>
      <rPr>
        <vertAlign val="superscript"/>
        <sz val="9"/>
        <color indexed="8"/>
        <rFont val="Arial"/>
        <family val="2"/>
      </rPr>
      <t>2)</t>
    </r>
  </si>
  <si>
    <t>Tab. F2-4web: Laufende Grundmittel für Lehre und Forschung je Studierenden 1995, 2000 bis 2009 nach Ländern und Hochschularten (in Tsd. Euro)</t>
  </si>
  <si>
    <t>Tab. F2-1A: Ausgaben der Hochschulen 2000 bis 2009 nach Aufgabenbereichen* (in Tsd. Euro)</t>
  </si>
  <si>
    <t>Tab. F2-2A: Ausgaben der Hochschulen 2009 nach Aufgabenbereichen* und Ländern (in Tsd. Euro)</t>
  </si>
  <si>
    <t>Tab. F2-3web: Beiträge der Studierenden an öffentlichen Hochschulen 2006 bis 2009 nach Ländern (in Tsd. Euro)</t>
  </si>
  <si>
    <r>
      <t>Kanada</t>
    </r>
    <r>
      <rPr>
        <vertAlign val="superscript"/>
        <sz val="10"/>
        <rFont val="Arial"/>
        <family val="2"/>
      </rPr>
      <t>1),2)</t>
    </r>
  </si>
  <si>
    <r>
      <t>Chile</t>
    </r>
    <r>
      <rPr>
        <vertAlign val="superscript"/>
        <sz val="10"/>
        <rFont val="Arial"/>
        <family val="2"/>
      </rPr>
      <t>3)</t>
    </r>
  </si>
  <si>
    <r>
      <t>Ungarn</t>
    </r>
    <r>
      <rPr>
        <vertAlign val="superscript"/>
        <sz val="10"/>
        <rFont val="Arial"/>
        <family val="2"/>
      </rPr>
      <t>2)</t>
    </r>
  </si>
  <si>
    <r>
      <t>Irland</t>
    </r>
    <r>
      <rPr>
        <vertAlign val="superscript"/>
        <sz val="10"/>
        <rFont val="Arial"/>
        <family val="2"/>
      </rPr>
      <t>2)</t>
    </r>
  </si>
  <si>
    <r>
      <t>Italien</t>
    </r>
    <r>
      <rPr>
        <vertAlign val="superscript"/>
        <sz val="10"/>
        <rFont val="Arial"/>
        <family val="2"/>
      </rPr>
      <t>2)</t>
    </r>
  </si>
  <si>
    <r>
      <t>Polen</t>
    </r>
    <r>
      <rPr>
        <vertAlign val="superscript"/>
        <sz val="10"/>
        <rFont val="Arial"/>
        <family val="2"/>
      </rPr>
      <t>2)</t>
    </r>
  </si>
  <si>
    <r>
      <t>Portugal</t>
    </r>
    <r>
      <rPr>
        <vertAlign val="superscript"/>
        <sz val="10"/>
        <rFont val="Arial"/>
        <family val="2"/>
      </rPr>
      <t>2)</t>
    </r>
  </si>
  <si>
    <r>
      <t>Schweiz</t>
    </r>
    <r>
      <rPr>
        <vertAlign val="superscript"/>
        <sz val="10"/>
        <rFont val="Arial"/>
        <family val="2"/>
      </rPr>
      <t>2)</t>
    </r>
  </si>
  <si>
    <t>x(3)</t>
  </si>
  <si>
    <t>•</t>
  </si>
  <si>
    <t>x(Sekundarbereich II)</t>
  </si>
  <si>
    <t>Tab. F2-6web: Laufende Grundmittel für Lehre und Forschung je Studierenden 1995, 2000 bis 2009 nach Fächergruppen (einschließlich zentrale Einrichtungen) und Hochschularten (in Zsd. Euro)*</t>
  </si>
  <si>
    <r>
      <t>Universitäten (einschl med. Einr.)</t>
    </r>
    <r>
      <rPr>
        <vertAlign val="superscript"/>
        <sz val="9"/>
        <color indexed="8"/>
        <rFont val="Arial"/>
        <family val="2"/>
      </rPr>
      <t>1)</t>
    </r>
  </si>
  <si>
    <r>
      <t>Universitäten (ohne med. Einr.)</t>
    </r>
    <r>
      <rPr>
        <vertAlign val="superscript"/>
        <sz val="9"/>
        <color indexed="8"/>
        <rFont val="Arial"/>
        <family val="2"/>
      </rPr>
      <t>1)</t>
    </r>
  </si>
  <si>
    <r>
      <t>Baden-Württemberg</t>
    </r>
    <r>
      <rPr>
        <vertAlign val="superscript"/>
        <sz val="9"/>
        <rFont val="Arial"/>
        <family val="2"/>
      </rPr>
      <t>1)</t>
    </r>
  </si>
  <si>
    <r>
      <t>Hessen</t>
    </r>
    <r>
      <rPr>
        <vertAlign val="superscript"/>
        <sz val="9"/>
        <rFont val="Arial"/>
        <family val="2"/>
      </rPr>
      <t>3)</t>
    </r>
  </si>
  <si>
    <r>
      <t>Niedersachsen</t>
    </r>
    <r>
      <rPr>
        <vertAlign val="superscript"/>
        <sz val="9"/>
        <rFont val="Arial"/>
        <family val="2"/>
      </rPr>
      <t>4)</t>
    </r>
  </si>
  <si>
    <r>
      <t>Nordrhein-Westfalen</t>
    </r>
    <r>
      <rPr>
        <vertAlign val="superscript"/>
        <sz val="9"/>
        <rFont val="Arial"/>
        <family val="2"/>
      </rPr>
      <t>4)</t>
    </r>
  </si>
  <si>
    <r>
      <t>Rheinland-Pfalz</t>
    </r>
    <r>
      <rPr>
        <vertAlign val="superscript"/>
        <sz val="9"/>
        <rFont val="Arial"/>
        <family val="2"/>
      </rPr>
      <t>4)</t>
    </r>
  </si>
  <si>
    <t xml:space="preserve">1) Die Verwaltungseinnahmen einer Hochschulklinik wurden teilweise geschätzt (2000).
2) Ab Berichtsjahr 2006 einschl. Beihilfen und Unterstützung für Beamte und Angestellte
3) Neuordnung der Hochschulmedizin
4) In Niedersachsen (ab 2002), Nordrhein-Westfalen (ab 2002) und Rheinland-Pfalz (ab 2009) zahlen die Hochschulen Mieten an einen landeseigenen Liegenschaftsbetrieb.
Quelle: Statistische Ämter des Bundes und der Länder,  Hochschulfinanzstatistik
</t>
  </si>
  <si>
    <r>
      <t>Tab. F2-8web: Drittmitteleinnahmen 2009 nach Mittelgebern und Ländern*</t>
    </r>
    <r>
      <rPr>
        <b/>
        <vertAlign val="superscript"/>
        <sz val="10"/>
        <rFont val="Arial"/>
        <family val="2"/>
      </rPr>
      <t xml:space="preserve"> </t>
    </r>
    <r>
      <rPr>
        <b/>
        <sz val="10"/>
        <rFont val="Arial"/>
        <family val="2"/>
      </rPr>
      <t>(in Tsd. Euro)</t>
    </r>
  </si>
  <si>
    <t>Drittmittel insgesamt</t>
  </si>
  <si>
    <t>Davon</t>
  </si>
  <si>
    <t>Tab.F2-9web: Finanzierung der Hochschulausgaben für Lehre und Forschung 2009 nach Arten und Ländern (in Tsd. Euro)</t>
  </si>
  <si>
    <r>
      <t>Drittmittel</t>
    </r>
    <r>
      <rPr>
        <vertAlign val="superscript"/>
        <sz val="10"/>
        <color indexed="8"/>
        <rFont val="Arial"/>
        <family val="2"/>
      </rPr>
      <t>1)</t>
    </r>
  </si>
  <si>
    <r>
      <t>Sonstige Einnahmen</t>
    </r>
    <r>
      <rPr>
        <vertAlign val="superscript"/>
        <sz val="10"/>
        <color indexed="8"/>
        <rFont val="Arial"/>
        <family val="2"/>
      </rPr>
      <t>2)</t>
    </r>
  </si>
  <si>
    <t>1) Einschließlich Graduiertenförderung, ohne Studentenwerke
2) Einschließlich Einnahmen aus wirtschaftlicher Tätigkeit und Andere Einnahmen aus Zuweisungen und Zuschüssen
Quelle: Statistische Ämter des Bundes und der Länder,  Hochschulfinanzstatistik</t>
  </si>
  <si>
    <r>
      <t>Bund</t>
    </r>
    <r>
      <rPr>
        <vertAlign val="superscript"/>
        <sz val="10"/>
        <color indexed="8"/>
        <rFont val="Arial"/>
        <family val="2"/>
      </rPr>
      <t>1)</t>
    </r>
  </si>
  <si>
    <t>Tab.F2-10web: Finanzierung der Hochschulausgaben für Lehre und Forschung 2009 nach finanzierenden Sektoren und Ländern* (in Tsd. Euro)</t>
  </si>
  <si>
    <t>–</t>
  </si>
  <si>
    <t>Inhalt</t>
  </si>
  <si>
    <t>Tabellen/Abbildungen aus dem Anhang der Buchpublikation</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</si>
  <si>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</si>
  <si>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</si>
  <si>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</si>
  <si>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</si>
  <si>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</si>
  <si>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</si>
  <si>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</si>
  <si>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</si>
  <si>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</si>
  <si>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</si>
  <si>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</si>
  <si>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</si>
  <si>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</si>
  <si>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</si>
  <si>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</si>
  <si>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Ergänzende Tabellen/Abbildungen im Internet</t>
  </si>
  <si>
    <t>Tab. F2-1A: Ausgaben der Hochschulen 2000 bis 2009 nach Aufgabenbereichen (in Tsd. Euro)</t>
  </si>
  <si>
    <t>Tab. F2-2A: Ausgaben der Hochschulen 2009 nach Aufgabenbereichen und Ländern (in Tsd. Euro)</t>
  </si>
  <si>
    <t>Tab.F2-3web: Beiträge der Studierenden an öffentlichen Hochschulen 2006 bis 2009 nach Ländern (in Tsd. Euro)</t>
  </si>
  <si>
    <t>Tab. F2-6web: Laufende Grundmittel für Lehre und Forschung je Studierenden 1995, 2000 bis 2009 nach Fächergruppen (einschließlich zentrale Einrichtungen) und Hochschularten (in Zsd. Euro)</t>
  </si>
  <si>
    <t>Tab. F2-9web: Finanzierung der Hochschulausgaben für Lehre und Forschung 2009 nach Arten und Ländern (in Tsd. Euro)</t>
  </si>
  <si>
    <t>Tab.F2-10web: Finanzierung der Hochschulausgaben für Lehre und Forschung 2009 nach finanzierenden Sektoren und Ländern (in Tsd. Euro)</t>
  </si>
  <si>
    <t>Tab. F2-8web: Drittmitteleinnahmen 2009 nach Mittelgebern und Ländern (in Tsd. Euro)</t>
  </si>
  <si>
    <t>Zurück zum Inhalt</t>
  </si>
  <si>
    <t xml:space="preserve">* Das Statistische Bundesamt wendet für die Aufteilung der Mittel auf die Aufgabenbereiche in Abstimmung mit Bund und Ländern ein komplexes, mehrstufiges Verfahren an (siehe Statistische Bundesamt, Monetäre Hochschulstatistische Kennzahlen, 2008, S.10ff). Ausgaben für die Krankenbehandlung in Hochschulkliniken zählen nach der Methodik der internationalen Bildungs- und Forschungsberichterstattung nicht zu den Hochschulausgaben. Sie werden deshalb eliminiert. Das Berechnungsverfahren für FuE-Ausgaben und FuE-Koeffizienten geht von der Trennung von "Grundmittelforschung" und "Drittmittelforschung" aus. Die Drittmittelausgaben werden insgesamt der Forschung zugeordnet, während die FuE-Ausgaben der Grundausstattung mit Hilfe von FuE-Koeffizienten ermittelt werden. Als Ausgaben für die Lehre werden die übrigen Hochschulausgaben angesehen (also ohne Ausgaben für Krankenbehandlung und ohne Forschungsausgaben). </t>
  </si>
  <si>
    <r>
      <t xml:space="preserve">* Vgl. die Erläuterungen zu </t>
    </r>
    <r>
      <rPr>
        <b/>
        <sz val="8"/>
        <rFont val="Arial"/>
        <family val="2"/>
      </rPr>
      <t>Tab. F2-1A</t>
    </r>
    <r>
      <rPr>
        <sz val="8"/>
        <rFont val="Arial"/>
        <family val="2"/>
      </rPr>
      <t xml:space="preserve">
1) Einschließlich Graduiertenförderung, Versorgung, Studentenwerk und dergleichen
2) Einschließlich Graduiertenförderung
Quelle: Statistische Ämter des Bundes und der Länder,  Hochschulfinanzstatistik</t>
    </r>
  </si>
  <si>
    <t>* In Niedersachsen (ab 2002), Nordrhein-Westfalen (ab 2002) und Rheinland-Pfalz (ab 2009) zahlen die Hochschulen Mieten an einen landeseigenen Liegenschaftsbetrieb
1) einschl. Pädagogische und Theologische Hochschulen
Quelle: Statistische Ämter des Bundes und der Länder,  Hochschulfinanzstatistik</t>
  </si>
  <si>
    <t>Land/
Ausgabe/                 Einnahmeart</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</si>
</sst>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175" formatCode="0.0"/>
    <numFmt numFmtId="176" formatCode="#\ ##0"/>
    <numFmt numFmtId="179" formatCode="#\ ###\ ##0.00\ ;\-#\ ###\ ##0.00\ ;&quot; - &quot;"/>
    <numFmt numFmtId="180" formatCode="##\ ##\ ##\ ###"/>
    <numFmt numFmtId="181" formatCode="##\ ##"/>
    <numFmt numFmtId="182" formatCode="##\ ##\ #"/>
    <numFmt numFmtId="183" formatCode="##\ ##\ ##"/>
    <numFmt numFmtId="184" formatCode="\ \ @"/>
    <numFmt numFmtId="185" formatCode="@\ *."/>
    <numFmt numFmtId="186" formatCode="\ @"/>
    <numFmt numFmtId="187" formatCode="\ \ \ \ @"/>
    <numFmt numFmtId="188" formatCode="_-* #,##0_-;\-* #,##0_-;_-* &quot;-&quot;_-;_-@_-"/>
    <numFmt numFmtId="189" formatCode="_-* #,##0.00_-;\-* #,##0.00_-;_-* &quot;-&quot;??_-;_-@_-"/>
    <numFmt numFmtId="190" formatCode="_-&quot;$&quot;* #,##0_-;\-&quot;$&quot;* #,##0_-;_-&quot;$&quot;* &quot;-&quot;_-;_-@_-"/>
    <numFmt numFmtId="191" formatCode="_-&quot;$&quot;* #,##0.00_-;\-&quot;$&quot;* #,##0.00_-;_-&quot;$&quot;* &quot;-&quot;??_-;_-@_-"/>
    <numFmt numFmtId="192" formatCode="\ @\ *."/>
    <numFmt numFmtId="193" formatCode="\ \ \ @\ *."/>
    <numFmt numFmtId="194" formatCode="\ \ \ \ @\ *."/>
    <numFmt numFmtId="195" formatCode="\ \ \ \ \ \ @\ *."/>
    <numFmt numFmtId="196" formatCode="\ \ \ \ \ \ \ @\ *."/>
    <numFmt numFmtId="197" formatCode="\ \ \ \ \ \ \ \ \ @\ *."/>
    <numFmt numFmtId="198" formatCode="\ \ \ \ \ \ \ \ \ \ @\ *."/>
    <numFmt numFmtId="199" formatCode="\ \ \ @"/>
    <numFmt numFmtId="200" formatCode="\ \ \ \ \ \ @"/>
    <numFmt numFmtId="201" formatCode="\ \ \ \ \ \ \ \ \ @"/>
    <numFmt numFmtId="202" formatCode="\ \ @\ *."/>
    <numFmt numFmtId="203" formatCode="\ \ \ \ \ \ \ \ \ \ \ \ @\ *."/>
    <numFmt numFmtId="204" formatCode="\ \ \ \ \ \ \ \ \ \ \ \ @"/>
    <numFmt numFmtId="205" formatCode="\ \ \ \ \ \ \ \ \ \ \ \ \ @\ *."/>
    <numFmt numFmtId="206" formatCode="\ \ 0.0\ \ "/>
    <numFmt numFmtId="207" formatCode="&quot;¥&quot;#,##0;&quot;¥&quot;\-#,##0"/>
    <numFmt numFmtId="208" formatCode="_ &quot;¥&quot;* #,##0_ ;_ &quot;¥&quot;* \-#,##0_ ;_ &quot;¥&quot;* &quot;-&quot;_ ;_ @_ "/>
    <numFmt numFmtId="209" formatCode="_ * #,##0_ ;_ * \-#,##0_ ;_ * &quot;-&quot;_ ;_ @_ "/>
    <numFmt numFmtId="210" formatCode="_ &quot;¥&quot;* #,##0.00_ ;_ &quot;¥&quot;* \-#,##0.00_ ;_ &quot;¥&quot;* &quot;-&quot;??_ ;_ @_ "/>
    <numFmt numFmtId="211" formatCode="_ * #,##0.00_ ;_ * \-#,##0.00_ ;_ * &quot;-&quot;??_ ;_ @_ "/>
    <numFmt numFmtId="212" formatCode="_-* #,##0.00\ [$€-1]_-;\-* #,##0.00\ [$€-1]_-;_-* &quot;-&quot;??\ [$€-1]_-"/>
    <numFmt numFmtId="213" formatCode="\ #\ ###\ ###\ ##0\ \ ;\ \–###\ ###\ ##0\ \ ;\ * \–\ \ ;\ * @\ \ "/>
    <numFmt numFmtId="216" formatCode="#,##0.0"/>
    <numFmt numFmtId="218" formatCode="_(* #,##0.00_);_(* \(#,##0.00\);_(* &quot;-&quot;??_);_(@_)"/>
    <numFmt numFmtId="220" formatCode="[=0]\ 0\ \ ;[&lt;0.5]\ \n.\ \ ;0\ \ ;@\ "/>
    <numFmt numFmtId="227" formatCode="0.00_ ;\-0.00\ "/>
  </numFmts>
  <fonts count="66">
    <font>
      <sz val="10"/>
      <name val="Arial"/>
    </font>
    <font>
      <sz val="10"/>
      <name val="Arial"/>
    </font>
    <font>
      <sz val="8"/>
      <name val="Arial"/>
      <family val="2"/>
    </font>
    <font>
      <b/>
      <sz val="10"/>
      <name val="Arial"/>
      <family val="2"/>
    </font>
    <font>
      <sz val="9"/>
      <name val="Arial"/>
      <family val="2"/>
    </font>
    <font>
      <u/>
      <sz val="10"/>
      <color indexed="12"/>
      <name val="Times New Roman"/>
      <family val="1"/>
    </font>
    <font>
      <vertAlign val="superscript"/>
      <sz val="9"/>
      <name val="Arial"/>
      <family val="2"/>
    </font>
    <font>
      <sz val="10"/>
      <name val="MetaNormalLF-Roman"/>
      <family val="2"/>
    </font>
    <font>
      <sz val="8"/>
      <name val="Arial"/>
      <family val="2"/>
    </font>
    <font>
      <sz val="10"/>
      <name val="Arial"/>
      <family val="2"/>
    </font>
    <font>
      <b/>
      <sz val="10"/>
      <name val="Arial"/>
      <family val="2"/>
    </font>
    <font>
      <sz val="10"/>
      <color indexed="8"/>
      <name val="Arial"/>
      <family val="2"/>
    </font>
    <font>
      <sz val="9"/>
      <color indexed="8"/>
      <name val="Arial"/>
      <family val="2"/>
    </font>
    <font>
      <vertAlign val="superscript"/>
      <sz val="9"/>
      <color indexed="8"/>
      <name val="Arial"/>
      <family val="2"/>
    </font>
    <font>
      <sz val="8"/>
      <color indexed="8"/>
      <name val="Arial"/>
      <family val="2"/>
    </font>
    <font>
      <b/>
      <vertAlign val="superscript"/>
      <sz val="10"/>
      <name val="Arial"/>
      <family val="2"/>
    </font>
    <font>
      <sz val="7"/>
      <name val="Letter Gothic CE"/>
      <family val="3"/>
    </font>
    <font>
      <sz val="7"/>
      <name val="Arial"/>
      <family val="2"/>
    </font>
    <font>
      <sz val="8"/>
      <name val="Times New Roman"/>
      <family val="1"/>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b/>
      <sz val="8"/>
      <name val="Arial"/>
      <family val="2"/>
    </font>
    <font>
      <sz val="6.5"/>
      <name val="MS Sans Serif"/>
      <family val="2"/>
    </font>
    <font>
      <sz val="10"/>
      <color indexed="24"/>
      <name val="MS Sans Serif"/>
      <family val="2"/>
    </font>
    <font>
      <sz val="12"/>
      <name val="돋움체"/>
      <family val="3"/>
    </font>
    <font>
      <sz val="9"/>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Times New Roman"/>
      <family val="1"/>
    </font>
    <font>
      <sz val="10"/>
      <name val="Helv"/>
    </font>
    <font>
      <b/>
      <sz val="10"/>
      <color indexed="63"/>
      <name val="Arial"/>
      <family val="2"/>
    </font>
    <font>
      <b/>
      <sz val="18"/>
      <color indexed="56"/>
      <name val="Cambria"/>
      <family val="2"/>
    </font>
    <font>
      <b/>
      <sz val="10"/>
      <color indexed="8"/>
      <name val="Arial"/>
      <family val="2"/>
    </font>
    <font>
      <sz val="10"/>
      <color indexed="10"/>
      <name val="Arial"/>
      <family val="2"/>
    </font>
    <font>
      <i/>
      <sz val="8"/>
      <name val="Arial"/>
      <family val="2"/>
    </font>
    <font>
      <vertAlign val="superscript"/>
      <sz val="10"/>
      <color indexed="8"/>
      <name val="Arial"/>
      <family val="2"/>
    </font>
    <font>
      <vertAlign val="superscript"/>
      <sz val="10"/>
      <name val="Arial"/>
      <family val="2"/>
    </font>
    <font>
      <sz val="9"/>
      <color indexed="10"/>
      <name val="Arial"/>
      <family val="2"/>
    </font>
    <font>
      <sz val="10"/>
      <name val="Arial"/>
      <family val="2"/>
    </font>
    <font>
      <i/>
      <sz val="9"/>
      <name val="Arial"/>
      <family val="2"/>
    </font>
    <font>
      <sz val="9"/>
      <name val="Calibri"/>
      <family val="2"/>
    </font>
    <font>
      <b/>
      <sz val="11"/>
      <name val="Arial"/>
      <family val="2"/>
    </font>
    <font>
      <sz val="11"/>
      <name val="Arial"/>
      <family val="2"/>
    </font>
    <font>
      <b/>
      <sz val="9"/>
      <name val="Arial"/>
      <family val="2"/>
    </font>
    <font>
      <b/>
      <sz val="9"/>
      <name val="Symbol"/>
      <family val="1"/>
    </font>
    <font>
      <u/>
      <sz val="10"/>
      <color indexed="12"/>
      <name val="Arial"/>
      <family val="2"/>
    </font>
    <font>
      <sz val="10"/>
      <color rgb="FFFF0000"/>
      <name val="MetaNormalLF-Roman"/>
      <family val="2"/>
    </font>
  </fonts>
  <fills count="35">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6D9F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167">
    <xf numFmtId="0" fontId="0" fillId="0" borderId="0"/>
    <xf numFmtId="185" fontId="8" fillId="0" borderId="0"/>
    <xf numFmtId="185" fontId="2" fillId="0" borderId="0"/>
    <xf numFmtId="49" fontId="8" fillId="0" borderId="0"/>
    <xf numFmtId="49" fontId="2" fillId="0" borderId="0"/>
    <xf numFmtId="198" fontId="8" fillId="0" borderId="0">
      <alignment horizontal="center"/>
    </xf>
    <xf numFmtId="198" fontId="2" fillId="0" borderId="0">
      <alignment horizontal="center"/>
    </xf>
    <xf numFmtId="203" fontId="8" fillId="0" borderId="0"/>
    <xf numFmtId="203" fontId="2" fillId="0" borderId="0"/>
    <xf numFmtId="204" fontId="8" fillId="0" borderId="0"/>
    <xf numFmtId="204" fontId="2" fillId="0" borderId="0"/>
    <xf numFmtId="205" fontId="8" fillId="0" borderId="0"/>
    <xf numFmtId="205" fontId="2" fillId="0" borderId="0"/>
    <xf numFmtId="192" fontId="8" fillId="0" borderId="0"/>
    <xf numFmtId="192" fontId="2" fillId="0" borderId="0"/>
    <xf numFmtId="186" fontId="16"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2" borderId="0" applyNumberFormat="0" applyBorder="0" applyAlignment="0" applyProtection="0"/>
    <xf numFmtId="202" fontId="17" fillId="0" borderId="0"/>
    <xf numFmtId="184" fontId="16" fillId="0" borderId="0"/>
    <xf numFmtId="193" fontId="8" fillId="0" borderId="0"/>
    <xf numFmtId="193" fontId="2" fillId="0" borderId="0"/>
    <xf numFmtId="199" fontId="8" fillId="0" borderId="0"/>
    <xf numFmtId="199" fontId="2" fillId="0" borderId="0"/>
    <xf numFmtId="181" fontId="18" fillId="0" borderId="1">
      <alignment horizontal="left"/>
    </xf>
    <xf numFmtId="0" fontId="11" fillId="12" borderId="0" applyNumberFormat="0" applyBorder="0" applyAlignment="0" applyProtection="0"/>
    <xf numFmtId="0" fontId="11" fillId="3"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194" fontId="8" fillId="0" borderId="0"/>
    <xf numFmtId="194" fontId="2" fillId="0" borderId="0"/>
    <xf numFmtId="187" fontId="16" fillId="0" borderId="0"/>
    <xf numFmtId="182" fontId="18" fillId="0" borderId="1">
      <alignment horizontal="left"/>
    </xf>
    <xf numFmtId="183" fontId="18" fillId="0" borderId="1">
      <alignment horizontal="left"/>
    </xf>
    <xf numFmtId="0" fontId="35" fillId="15" borderId="0" applyNumberFormat="0" applyBorder="0" applyAlignment="0" applyProtection="0"/>
    <xf numFmtId="0" fontId="35" fillId="3" borderId="0" applyNumberFormat="0" applyBorder="0" applyAlignment="0" applyProtection="0"/>
    <xf numFmtId="0" fontId="35" fillId="13"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195" fontId="8" fillId="0" borderId="0">
      <alignment horizontal="center"/>
    </xf>
    <xf numFmtId="195" fontId="2" fillId="0" borderId="0">
      <alignment horizontal="center"/>
    </xf>
    <xf numFmtId="200" fontId="8" fillId="0" borderId="0">
      <alignment horizontal="center"/>
    </xf>
    <xf numFmtId="200" fontId="2" fillId="0" borderId="0">
      <alignment horizontal="center"/>
    </xf>
    <xf numFmtId="196" fontId="8" fillId="0" borderId="0">
      <alignment horizontal="center"/>
    </xf>
    <xf numFmtId="196" fontId="2" fillId="0" borderId="0">
      <alignment horizontal="center"/>
    </xf>
    <xf numFmtId="180" fontId="18" fillId="0" borderId="1">
      <alignment horizontal="left"/>
    </xf>
    <xf numFmtId="197" fontId="8" fillId="0" borderId="0">
      <alignment horizontal="center"/>
    </xf>
    <xf numFmtId="197" fontId="2" fillId="0" borderId="0">
      <alignment horizontal="center"/>
    </xf>
    <xf numFmtId="201" fontId="8" fillId="0" borderId="0">
      <alignment horizontal="center"/>
    </xf>
    <xf numFmtId="201" fontId="2" fillId="0" borderId="0">
      <alignment horizontal="center"/>
    </xf>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22" borderId="0" applyNumberFormat="0" applyBorder="0" applyAlignment="0" applyProtection="0"/>
    <xf numFmtId="0" fontId="36" fillId="6" borderId="0" applyNumberFormat="0" applyBorder="0" applyAlignment="0" applyProtection="0"/>
    <xf numFmtId="213" fontId="17" fillId="0" borderId="0">
      <alignment horizontal="right"/>
    </xf>
    <xf numFmtId="0" fontId="8" fillId="23" borderId="4"/>
    <xf numFmtId="0" fontId="2" fillId="23" borderId="4"/>
    <xf numFmtId="0" fontId="19" fillId="24" borderId="5">
      <alignment horizontal="right" vertical="top" wrapText="1"/>
    </xf>
    <xf numFmtId="0" fontId="37" fillId="11" borderId="3" applyNumberFormat="0" applyAlignment="0" applyProtection="0"/>
    <xf numFmtId="0" fontId="8" fillId="0" borderId="1"/>
    <xf numFmtId="0" fontId="2" fillId="0" borderId="1"/>
    <xf numFmtId="0" fontId="38" fillId="25" borderId="6" applyNumberFormat="0" applyAlignment="0" applyProtection="0"/>
    <xf numFmtId="0" fontId="20" fillId="26" borderId="0">
      <alignment horizontal="center"/>
    </xf>
    <xf numFmtId="0" fontId="21" fillId="26" borderId="0">
      <alignment horizontal="center" vertical="center"/>
    </xf>
    <xf numFmtId="0" fontId="1" fillId="27" borderId="0">
      <alignment horizontal="center" wrapText="1"/>
    </xf>
    <xf numFmtId="0" fontId="57" fillId="27" borderId="0">
      <alignment horizontal="center" wrapText="1"/>
    </xf>
    <xf numFmtId="0" fontId="22" fillId="26" borderId="0">
      <alignment horizontal="center"/>
    </xf>
    <xf numFmtId="188" fontId="1" fillId="0" borderId="0" applyFont="0" applyFill="0" applyBorder="0" applyAlignment="0" applyProtection="0"/>
    <xf numFmtId="218" fontId="9" fillId="0" borderId="0" applyFont="0" applyFill="0" applyBorder="0" applyAlignment="0" applyProtection="0"/>
    <xf numFmtId="218" fontId="57" fillId="0" borderId="0" applyFont="0" applyFill="0" applyBorder="0" applyAlignment="0" applyProtection="0"/>
    <xf numFmtId="189" fontId="1" fillId="0" borderId="0" applyFont="0" applyFill="0" applyBorder="0" applyAlignment="0" applyProtection="0"/>
    <xf numFmtId="190" fontId="1" fillId="0" borderId="0" applyFont="0" applyFill="0" applyBorder="0" applyAlignment="0" applyProtection="0"/>
    <xf numFmtId="191" fontId="1" fillId="0" borderId="0" applyFont="0" applyFill="0" applyBorder="0" applyAlignment="0" applyProtection="0"/>
    <xf numFmtId="0" fontId="23" fillId="28" borderId="4" applyBorder="0">
      <protection locked="0"/>
    </xf>
    <xf numFmtId="0" fontId="24" fillId="28" borderId="4">
      <protection locked="0"/>
    </xf>
    <xf numFmtId="0" fontId="1" fillId="28" borderId="1"/>
    <xf numFmtId="0" fontId="57" fillId="28" borderId="1"/>
    <xf numFmtId="0" fontId="1" fillId="26" borderId="0"/>
    <xf numFmtId="0" fontId="57" fillId="26" borderId="0"/>
    <xf numFmtId="212" fontId="1" fillId="0" borderId="0" applyFont="0" applyFill="0" applyBorder="0" applyAlignment="0" applyProtection="0"/>
    <xf numFmtId="212" fontId="57" fillId="0" borderId="0" applyFont="0" applyFill="0" applyBorder="0" applyAlignment="0" applyProtection="0"/>
    <xf numFmtId="0" fontId="39" fillId="0" borderId="0" applyNumberFormat="0" applyFill="0" applyBorder="0" applyAlignment="0" applyProtection="0"/>
    <xf numFmtId="0" fontId="14" fillId="26" borderId="1">
      <alignment horizontal="left"/>
    </xf>
    <xf numFmtId="0" fontId="8" fillId="0" borderId="7"/>
    <xf numFmtId="0" fontId="2" fillId="0" borderId="7"/>
    <xf numFmtId="0" fontId="11" fillId="26" borderId="0">
      <alignment horizontal="left"/>
    </xf>
    <xf numFmtId="0" fontId="40" fillId="7" borderId="0" applyNumberFormat="0" applyBorder="0" applyAlignment="0" applyProtection="0"/>
    <xf numFmtId="0" fontId="19" fillId="29" borderId="0">
      <alignment horizontal="right" vertical="top" wrapText="1"/>
    </xf>
    <xf numFmtId="0" fontId="25" fillId="0" borderId="8" applyNumberFormat="0" applyAlignment="0" applyProtection="0">
      <alignment horizontal="left" vertical="center"/>
    </xf>
    <xf numFmtId="0" fontId="25" fillId="0" borderId="9">
      <alignment horizontal="left" vertical="center"/>
    </xf>
    <xf numFmtId="0" fontId="41" fillId="0" borderId="10" applyNumberFormat="0" applyFill="0" applyAlignment="0" applyProtection="0"/>
    <xf numFmtId="0" fontId="42" fillId="0" borderId="11" applyNumberFormat="0" applyFill="0" applyAlignment="0" applyProtection="0"/>
    <xf numFmtId="0" fontId="43" fillId="0" borderId="12" applyNumberFormat="0" applyFill="0" applyAlignment="0" applyProtection="0"/>
    <xf numFmtId="0" fontId="43" fillId="0" borderId="0" applyNumberFormat="0" applyFill="0" applyBorder="0" applyAlignment="0" applyProtection="0"/>
    <xf numFmtId="0" fontId="5" fillId="0" borderId="0" applyNumberFormat="0" applyFill="0" applyBorder="0" applyAlignment="0" applyProtection="0">
      <alignment vertical="top"/>
      <protection locked="0"/>
    </xf>
    <xf numFmtId="0" fontId="44" fillId="2" borderId="3" applyNumberFormat="0" applyAlignment="0" applyProtection="0"/>
    <xf numFmtId="0" fontId="10" fillId="27" borderId="0">
      <alignment horizontal="center"/>
    </xf>
    <xf numFmtId="0" fontId="3" fillId="27" borderId="0">
      <alignment horizontal="center"/>
    </xf>
    <xf numFmtId="0" fontId="9" fillId="26" borderId="1">
      <alignment horizontal="centerContinuous" wrapText="1"/>
    </xf>
    <xf numFmtId="0" fontId="57" fillId="26" borderId="1">
      <alignment horizontal="centerContinuous" wrapText="1"/>
    </xf>
    <xf numFmtId="0" fontId="26" fillId="30" borderId="0">
      <alignment horizontal="center" wrapText="1"/>
    </xf>
    <xf numFmtId="0" fontId="8" fillId="26" borderId="9">
      <alignment wrapText="1"/>
    </xf>
    <xf numFmtId="0" fontId="2" fillId="26" borderId="9">
      <alignment wrapText="1"/>
    </xf>
    <xf numFmtId="0" fontId="8" fillId="26" borderId="13"/>
    <xf numFmtId="0" fontId="2" fillId="26" borderId="13"/>
    <xf numFmtId="0" fontId="8" fillId="26" borderId="14"/>
    <xf numFmtId="0" fontId="2" fillId="26" borderId="14"/>
    <xf numFmtId="0" fontId="8" fillId="26" borderId="15">
      <alignment horizontal="center" wrapText="1"/>
    </xf>
    <xf numFmtId="0" fontId="2" fillId="26" borderId="15">
      <alignment horizontal="center" wrapText="1"/>
    </xf>
    <xf numFmtId="0" fontId="45" fillId="0" borderId="16" applyNumberFormat="0" applyFill="0" applyAlignment="0" applyProtection="0"/>
    <xf numFmtId="188" fontId="1" fillId="0" borderId="0" applyFont="0" applyFill="0" applyBorder="0" applyAlignment="0" applyProtection="0"/>
    <xf numFmtId="185" fontId="16" fillId="0" borderId="0"/>
    <xf numFmtId="0" fontId="46" fillId="10" borderId="0" applyNumberFormat="0" applyBorder="0" applyAlignment="0" applyProtection="0"/>
    <xf numFmtId="0" fontId="9" fillId="0" borderId="0"/>
    <xf numFmtId="0" fontId="9" fillId="0" borderId="0"/>
    <xf numFmtId="0" fontId="57" fillId="0" borderId="0"/>
    <xf numFmtId="0" fontId="11" fillId="0" borderId="0"/>
    <xf numFmtId="0" fontId="57" fillId="0" borderId="0"/>
    <xf numFmtId="0" fontId="9" fillId="0" borderId="0"/>
    <xf numFmtId="0" fontId="9" fillId="0" borderId="0"/>
    <xf numFmtId="0" fontId="57" fillId="0" borderId="0"/>
    <xf numFmtId="0" fontId="8" fillId="0" borderId="0"/>
    <xf numFmtId="0" fontId="47" fillId="0" borderId="0"/>
    <xf numFmtId="0" fontId="48" fillId="0" borderId="0"/>
    <xf numFmtId="0" fontId="9" fillId="0" borderId="0"/>
    <xf numFmtId="0" fontId="47" fillId="0" borderId="0"/>
    <xf numFmtId="0" fontId="11" fillId="4" borderId="17" applyNumberFormat="0" applyFont="0" applyAlignment="0" applyProtection="0"/>
    <xf numFmtId="49" fontId="16" fillId="0" borderId="0"/>
    <xf numFmtId="0" fontId="49" fillId="11" borderId="2" applyNumberFormat="0" applyAlignment="0" applyProtection="0"/>
    <xf numFmtId="9" fontId="1" fillId="0" borderId="0" applyNumberFormat="0" applyFont="0" applyFill="0" applyBorder="0" applyAlignment="0" applyProtection="0"/>
    <xf numFmtId="0" fontId="8" fillId="26" borderId="1"/>
    <xf numFmtId="0" fontId="2" fillId="26" borderId="1"/>
    <xf numFmtId="0" fontId="21" fillId="26" borderId="0">
      <alignment horizontal="right"/>
    </xf>
    <xf numFmtId="0" fontId="27" fillId="30" borderId="0">
      <alignment horizontal="center"/>
    </xf>
    <xf numFmtId="0" fontId="28" fillId="29" borderId="1">
      <alignment horizontal="left" vertical="top" wrapText="1"/>
    </xf>
    <xf numFmtId="0" fontId="29" fillId="29" borderId="18">
      <alignment horizontal="left" vertical="top" wrapText="1"/>
    </xf>
    <xf numFmtId="0" fontId="28" fillId="29" borderId="19">
      <alignment horizontal="left" vertical="top" wrapText="1"/>
    </xf>
    <xf numFmtId="0" fontId="28" fillId="29" borderId="18">
      <alignment horizontal="left" vertical="top"/>
    </xf>
    <xf numFmtId="0" fontId="57" fillId="0" borderId="0"/>
    <xf numFmtId="0" fontId="9" fillId="0" borderId="0"/>
    <xf numFmtId="0" fontId="1" fillId="0" borderId="0"/>
    <xf numFmtId="0" fontId="20" fillId="26" borderId="0">
      <alignment horizontal="center"/>
    </xf>
    <xf numFmtId="0" fontId="50" fillId="0" borderId="0" applyNumberFormat="0" applyFill="0" applyBorder="0" applyAlignment="0" applyProtection="0"/>
    <xf numFmtId="0" fontId="30" fillId="26" borderId="0"/>
    <xf numFmtId="0" fontId="51" fillId="0" borderId="20" applyNumberFormat="0" applyFill="0" applyAlignment="0" applyProtection="0"/>
    <xf numFmtId="0" fontId="52" fillId="0" borderId="0" applyNumberFormat="0" applyFill="0" applyBorder="0" applyAlignment="0" applyProtection="0"/>
    <xf numFmtId="206" fontId="31" fillId="0" borderId="21">
      <alignment horizontal="left"/>
    </xf>
    <xf numFmtId="4" fontId="32" fillId="0" borderId="0" applyFont="0" applyFill="0" applyBorder="0" applyAlignment="0" applyProtection="0"/>
    <xf numFmtId="3" fontId="32" fillId="0" borderId="0" applyFont="0" applyFill="0" applyBorder="0" applyAlignment="0" applyProtection="0"/>
    <xf numFmtId="209" fontId="33" fillId="0" borderId="0" applyFont="0" applyFill="0" applyBorder="0" applyAlignment="0" applyProtection="0"/>
    <xf numFmtId="211" fontId="33" fillId="0" borderId="0" applyFont="0" applyFill="0" applyBorder="0" applyAlignment="0" applyProtection="0"/>
    <xf numFmtId="208" fontId="33" fillId="0" borderId="0" applyFont="0" applyFill="0" applyBorder="0" applyAlignment="0" applyProtection="0"/>
    <xf numFmtId="210" fontId="33" fillId="0" borderId="0" applyFont="0" applyFill="0" applyBorder="0" applyAlignment="0" applyProtection="0"/>
    <xf numFmtId="9" fontId="32" fillId="0" borderId="0" applyFont="0" applyFill="0" applyBorder="0" applyAlignment="0" applyProtection="0"/>
    <xf numFmtId="0" fontId="32" fillId="0" borderId="0"/>
    <xf numFmtId="207" fontId="32" fillId="0" borderId="0" applyFont="0" applyFill="0" applyBorder="0" applyAlignment="0" applyProtection="0"/>
    <xf numFmtId="207" fontId="32" fillId="0" borderId="0" applyFont="0" applyFill="0" applyBorder="0" applyAlignment="0" applyProtection="0"/>
  </cellStyleXfs>
  <cellXfs count="275">
    <xf numFmtId="0" fontId="0" fillId="0" borderId="0" xfId="0"/>
    <xf numFmtId="0" fontId="3" fillId="0" borderId="0" xfId="0" applyFont="1"/>
    <xf numFmtId="0" fontId="4" fillId="0" borderId="0" xfId="0" applyFont="1"/>
    <xf numFmtId="1" fontId="4" fillId="0" borderId="0" xfId="0" applyNumberFormat="1" applyFont="1"/>
    <xf numFmtId="1" fontId="4" fillId="0" borderId="0" xfId="0" applyNumberFormat="1" applyFont="1" applyFill="1"/>
    <xf numFmtId="0" fontId="4" fillId="0" borderId="0" xfId="0" applyFont="1" applyFill="1"/>
    <xf numFmtId="176" fontId="4" fillId="0" borderId="0" xfId="0" applyNumberFormat="1" applyFont="1"/>
    <xf numFmtId="49" fontId="4" fillId="0" borderId="0" xfId="0" applyNumberFormat="1" applyFont="1" applyFill="1" applyBorder="1" applyAlignment="1">
      <alignment wrapText="1"/>
    </xf>
    <xf numFmtId="0" fontId="4" fillId="0" borderId="0" xfId="0" applyFont="1" applyFill="1" applyBorder="1" applyAlignment="1">
      <alignment wrapText="1"/>
    </xf>
    <xf numFmtId="0" fontId="9" fillId="0" borderId="0" xfId="0" applyFont="1"/>
    <xf numFmtId="0" fontId="7" fillId="0" borderId="0" xfId="0" applyFont="1"/>
    <xf numFmtId="0" fontId="0" fillId="0" borderId="0" xfId="0" applyAlignment="1">
      <alignment horizontal="center" vertical="center"/>
    </xf>
    <xf numFmtId="0" fontId="12" fillId="28" borderId="22" xfId="0" applyFont="1" applyFill="1" applyBorder="1" applyAlignment="1">
      <alignment horizontal="left" vertical="top" wrapText="1"/>
    </xf>
    <xf numFmtId="179" fontId="4" fillId="0" borderId="0" xfId="150" applyNumberFormat="1" applyFont="1" applyBorder="1"/>
    <xf numFmtId="0" fontId="12" fillId="28" borderId="23" xfId="0" applyFont="1" applyFill="1" applyBorder="1" applyAlignment="1">
      <alignment vertical="top" wrapText="1"/>
    </xf>
    <xf numFmtId="3" fontId="12" fillId="28" borderId="0" xfId="0" applyNumberFormat="1" applyFont="1" applyFill="1" applyBorder="1" applyAlignment="1">
      <alignment vertical="top" wrapText="1"/>
    </xf>
    <xf numFmtId="0" fontId="12" fillId="0" borderId="22" xfId="0" applyFont="1" applyFill="1" applyBorder="1" applyAlignment="1">
      <alignment horizontal="left" vertical="top" wrapText="1"/>
    </xf>
    <xf numFmtId="179" fontId="4" fillId="0" borderId="0" xfId="150" applyNumberFormat="1" applyFont="1" applyFill="1" applyBorder="1"/>
    <xf numFmtId="3" fontId="0" fillId="0" borderId="0" xfId="0" applyNumberFormat="1"/>
    <xf numFmtId="1" fontId="8" fillId="0" borderId="0" xfId="0" applyNumberFormat="1" applyFont="1"/>
    <xf numFmtId="0" fontId="0" fillId="0" borderId="0" xfId="0" quotePrefix="1"/>
    <xf numFmtId="1" fontId="8" fillId="0" borderId="0" xfId="0" applyNumberFormat="1" applyFont="1" applyFill="1" applyBorder="1"/>
    <xf numFmtId="3" fontId="12" fillId="0" borderId="0" xfId="0" applyNumberFormat="1" applyFont="1" applyFill="1" applyBorder="1" applyAlignment="1">
      <alignment vertical="top" wrapText="1"/>
    </xf>
    <xf numFmtId="3" fontId="12" fillId="0" borderId="7" xfId="0" applyNumberFormat="1" applyFont="1" applyFill="1" applyBorder="1" applyAlignment="1">
      <alignment vertical="top" wrapText="1"/>
    </xf>
    <xf numFmtId="4" fontId="12" fillId="0" borderId="0" xfId="0" applyNumberFormat="1" applyFont="1" applyFill="1" applyBorder="1" applyAlignment="1">
      <alignment vertical="top" wrapText="1"/>
    </xf>
    <xf numFmtId="3" fontId="4" fillId="0" borderId="0" xfId="0" applyNumberFormat="1" applyFont="1" applyFill="1" applyBorder="1"/>
    <xf numFmtId="0" fontId="7" fillId="0" borderId="0" xfId="0" applyFont="1" applyFill="1"/>
    <xf numFmtId="175" fontId="7" fillId="0" borderId="0" xfId="0" applyNumberFormat="1" applyFont="1" applyFill="1"/>
    <xf numFmtId="0" fontId="8" fillId="0" borderId="0" xfId="133" applyFont="1" applyFill="1" applyBorder="1"/>
    <xf numFmtId="1" fontId="8" fillId="0" borderId="0" xfId="133" applyNumberFormat="1" applyFont="1" applyFill="1"/>
    <xf numFmtId="0" fontId="8" fillId="0" borderId="0" xfId="133" applyFont="1" applyFill="1"/>
    <xf numFmtId="0" fontId="8" fillId="0" borderId="0" xfId="133" applyFont="1" applyFill="1" applyBorder="1" applyAlignment="1">
      <alignment horizontal="center"/>
    </xf>
    <xf numFmtId="0" fontId="53" fillId="0" borderId="0" xfId="133" applyFont="1" applyFill="1"/>
    <xf numFmtId="0" fontId="53" fillId="0" borderId="0" xfId="133" applyFont="1" applyFill="1" applyBorder="1"/>
    <xf numFmtId="0" fontId="53" fillId="0" borderId="0" xfId="133" applyFont="1" applyFill="1" applyBorder="1" applyAlignment="1">
      <alignment horizontal="center"/>
    </xf>
    <xf numFmtId="0" fontId="8" fillId="0" borderId="0" xfId="133" applyNumberFormat="1" applyFont="1" applyFill="1" applyBorder="1" applyAlignment="1" applyProtection="1"/>
    <xf numFmtId="2" fontId="8" fillId="0" borderId="0" xfId="132" applyNumberFormat="1" applyFont="1" applyFill="1" applyBorder="1" applyAlignment="1">
      <alignment horizontal="center"/>
    </xf>
    <xf numFmtId="0" fontId="9" fillId="0" borderId="0" xfId="132" applyFont="1" applyFill="1" applyBorder="1" applyAlignment="1">
      <alignment horizontal="center"/>
    </xf>
    <xf numFmtId="0" fontId="9" fillId="0" borderId="0" xfId="132" applyFont="1" applyFill="1" applyBorder="1"/>
    <xf numFmtId="220" fontId="8" fillId="0" borderId="0" xfId="134" applyNumberFormat="1" applyFont="1" applyFill="1"/>
    <xf numFmtId="0" fontId="8" fillId="0" borderId="0" xfId="134" applyFont="1" applyFill="1"/>
    <xf numFmtId="0" fontId="8" fillId="0" borderId="0" xfId="134" applyFont="1" applyFill="1" applyBorder="1"/>
    <xf numFmtId="0" fontId="30" fillId="0" borderId="0" xfId="134" applyFont="1" applyFill="1"/>
    <xf numFmtId="0" fontId="4" fillId="0" borderId="22" xfId="132" applyFont="1" applyFill="1" applyBorder="1" applyAlignment="1">
      <alignment horizontal="left"/>
    </xf>
    <xf numFmtId="3" fontId="4" fillId="0" borderId="13" xfId="133" applyNumberFormat="1" applyFont="1" applyFill="1" applyBorder="1" applyAlignment="1" applyProtection="1">
      <alignment horizontal="right"/>
    </xf>
    <xf numFmtId="3" fontId="4" fillId="0" borderId="21" xfId="133" applyNumberFormat="1" applyFont="1" applyFill="1" applyBorder="1" applyAlignment="1" applyProtection="1">
      <alignment horizontal="right"/>
    </xf>
    <xf numFmtId="3" fontId="12" fillId="28" borderId="24" xfId="0" applyNumberFormat="1" applyFont="1" applyFill="1" applyBorder="1" applyAlignment="1">
      <alignment vertical="top" wrapText="1"/>
    </xf>
    <xf numFmtId="3" fontId="12" fillId="28" borderId="7" xfId="0" applyNumberFormat="1" applyFont="1" applyFill="1" applyBorder="1" applyAlignment="1">
      <alignment vertical="top" wrapText="1"/>
    </xf>
    <xf numFmtId="3" fontId="12" fillId="28" borderId="23" xfId="0" applyNumberFormat="1" applyFont="1" applyFill="1" applyBorder="1" applyAlignment="1">
      <alignment vertical="top" wrapText="1"/>
    </xf>
    <xf numFmtId="3" fontId="12" fillId="28" borderId="25" xfId="0" applyNumberFormat="1" applyFont="1" applyFill="1" applyBorder="1" applyAlignment="1">
      <alignment vertical="top" wrapText="1"/>
    </xf>
    <xf numFmtId="0" fontId="12" fillId="0" borderId="22" xfId="0" applyFont="1" applyFill="1" applyBorder="1" applyAlignment="1">
      <alignment vertical="top" wrapText="1"/>
    </xf>
    <xf numFmtId="175" fontId="34" fillId="0" borderId="0" xfId="0" applyNumberFormat="1" applyFont="1" applyFill="1" applyBorder="1"/>
    <xf numFmtId="3" fontId="12" fillId="0" borderId="21" xfId="0" applyNumberFormat="1" applyFont="1" applyFill="1" applyBorder="1" applyAlignment="1">
      <alignment vertical="top" wrapText="1"/>
    </xf>
    <xf numFmtId="3" fontId="12" fillId="0" borderId="22" xfId="0" applyNumberFormat="1" applyFont="1" applyFill="1" applyBorder="1" applyAlignment="1">
      <alignment vertical="top" wrapText="1"/>
    </xf>
    <xf numFmtId="3" fontId="12" fillId="0" borderId="13" xfId="0" applyNumberFormat="1" applyFont="1" applyFill="1" applyBorder="1" applyAlignment="1">
      <alignment vertical="top" wrapText="1"/>
    </xf>
    <xf numFmtId="175" fontId="34" fillId="0" borderId="7" xfId="0" applyNumberFormat="1" applyFont="1" applyBorder="1"/>
    <xf numFmtId="0" fontId="12" fillId="0" borderId="26" xfId="0" applyFont="1" applyFill="1" applyBorder="1" applyAlignment="1">
      <alignment vertical="top" wrapText="1"/>
    </xf>
    <xf numFmtId="3" fontId="12" fillId="0" borderId="27" xfId="0" applyNumberFormat="1" applyFont="1" applyFill="1" applyBorder="1" applyAlignment="1">
      <alignment vertical="top" wrapText="1"/>
    </xf>
    <xf numFmtId="3" fontId="12" fillId="0" borderId="14" xfId="0" applyNumberFormat="1" applyFont="1" applyFill="1" applyBorder="1" applyAlignment="1">
      <alignment vertical="top" wrapText="1"/>
    </xf>
    <xf numFmtId="3" fontId="12" fillId="0" borderId="26" xfId="0" applyNumberFormat="1" applyFont="1" applyFill="1" applyBorder="1" applyAlignment="1">
      <alignment vertical="top" wrapText="1"/>
    </xf>
    <xf numFmtId="3" fontId="12" fillId="0" borderId="15" xfId="0" applyNumberFormat="1" applyFont="1" applyFill="1" applyBorder="1" applyAlignment="1">
      <alignment vertical="top" wrapText="1"/>
    </xf>
    <xf numFmtId="175" fontId="34" fillId="0" borderId="14" xfId="0" applyNumberFormat="1" applyFont="1" applyFill="1" applyBorder="1"/>
    <xf numFmtId="0" fontId="12" fillId="0" borderId="23" xfId="0" applyFont="1" applyFill="1" applyBorder="1" applyAlignment="1">
      <alignment vertical="top" wrapText="1"/>
    </xf>
    <xf numFmtId="0" fontId="0" fillId="0" borderId="0" xfId="0" applyBorder="1"/>
    <xf numFmtId="0" fontId="3" fillId="0" borderId="0" xfId="0" applyFont="1" applyBorder="1" applyAlignment="1"/>
    <xf numFmtId="0" fontId="12" fillId="0" borderId="22" xfId="0" applyFont="1" applyFill="1" applyBorder="1" applyAlignment="1">
      <alignment horizontal="left" vertical="top"/>
    </xf>
    <xf numFmtId="0" fontId="12" fillId="0" borderId="23" xfId="0" applyFont="1" applyFill="1" applyBorder="1" applyAlignment="1">
      <alignment horizontal="left" vertical="top"/>
    </xf>
    <xf numFmtId="0" fontId="4" fillId="0" borderId="22" xfId="0" applyFont="1" applyFill="1" applyBorder="1"/>
    <xf numFmtId="216" fontId="4" fillId="0" borderId="21" xfId="0" applyNumberFormat="1" applyFont="1" applyBorder="1"/>
    <xf numFmtId="0" fontId="12" fillId="0" borderId="26" xfId="0" applyFont="1" applyFill="1" applyBorder="1" applyAlignment="1">
      <alignment horizontal="left" vertical="top" wrapText="1"/>
    </xf>
    <xf numFmtId="3" fontId="4" fillId="0" borderId="22" xfId="0" applyNumberFormat="1" applyFont="1" applyBorder="1"/>
    <xf numFmtId="3" fontId="4" fillId="0" borderId="0" xfId="0" applyNumberFormat="1" applyFont="1" applyBorder="1"/>
    <xf numFmtId="3" fontId="4" fillId="0" borderId="26" xfId="0" applyNumberFormat="1" applyFont="1" applyBorder="1"/>
    <xf numFmtId="3" fontId="4" fillId="0" borderId="14" xfId="0" applyNumberFormat="1" applyFont="1" applyBorder="1"/>
    <xf numFmtId="0" fontId="4" fillId="0" borderId="23" xfId="132" applyFont="1" applyFill="1" applyBorder="1" applyAlignment="1">
      <alignment horizontal="left"/>
    </xf>
    <xf numFmtId="3" fontId="4" fillId="0" borderId="25" xfId="133" applyNumberFormat="1" applyFont="1" applyFill="1" applyBorder="1" applyAlignment="1" applyProtection="1">
      <alignment horizontal="right"/>
    </xf>
    <xf numFmtId="3" fontId="4" fillId="0" borderId="24" xfId="133" applyNumberFormat="1" applyFont="1" applyFill="1" applyBorder="1" applyAlignment="1" applyProtection="1">
      <alignment horizontal="right"/>
    </xf>
    <xf numFmtId="0" fontId="4" fillId="0" borderId="22" xfId="149" applyFont="1" applyFill="1" applyBorder="1" applyAlignment="1">
      <alignment horizontal="left"/>
    </xf>
    <xf numFmtId="3" fontId="4" fillId="0" borderId="13" xfId="135" applyNumberFormat="1" applyFont="1" applyFill="1" applyBorder="1" applyAlignment="1">
      <alignment horizontal="right"/>
    </xf>
    <xf numFmtId="3" fontId="4" fillId="0" borderId="21" xfId="135" applyNumberFormat="1" applyFont="1" applyFill="1" applyBorder="1" applyAlignment="1">
      <alignment horizontal="right"/>
    </xf>
    <xf numFmtId="0" fontId="12" fillId="31" borderId="19" xfId="0" applyFont="1" applyFill="1" applyBorder="1" applyAlignment="1">
      <alignment horizontal="center" vertical="center" wrapText="1"/>
    </xf>
    <xf numFmtId="0" fontId="12" fillId="31" borderId="1" xfId="0" applyFont="1" applyFill="1" applyBorder="1" applyAlignment="1">
      <alignment horizontal="center" vertical="center" wrapText="1"/>
    </xf>
    <xf numFmtId="0" fontId="12" fillId="31" borderId="18" xfId="0" applyFont="1" applyFill="1" applyBorder="1" applyAlignment="1">
      <alignment horizontal="center" vertical="center" wrapText="1"/>
    </xf>
    <xf numFmtId="0" fontId="12" fillId="31" borderId="22" xfId="0" applyFont="1" applyFill="1" applyBorder="1" applyAlignment="1">
      <alignment horizontal="left" vertical="top" wrapText="1"/>
    </xf>
    <xf numFmtId="179" fontId="4" fillId="31" borderId="0" xfId="150" applyNumberFormat="1" applyFont="1" applyFill="1" applyBorder="1"/>
    <xf numFmtId="3" fontId="12" fillId="31" borderId="27" xfId="0" applyNumberFormat="1" applyFont="1" applyFill="1" applyBorder="1" applyAlignment="1">
      <alignment vertical="top" wrapText="1"/>
    </xf>
    <xf numFmtId="3" fontId="12" fillId="31" borderId="14" xfId="0" applyNumberFormat="1" applyFont="1" applyFill="1" applyBorder="1" applyAlignment="1">
      <alignment vertical="top" wrapText="1"/>
    </xf>
    <xf numFmtId="216" fontId="12" fillId="31" borderId="27" xfId="0" applyNumberFormat="1" applyFont="1" applyFill="1" applyBorder="1" applyAlignment="1">
      <alignment vertical="top" wrapText="1"/>
    </xf>
    <xf numFmtId="3" fontId="12" fillId="31" borderId="0" xfId="0" applyNumberFormat="1" applyFont="1" applyFill="1" applyBorder="1" applyAlignment="1">
      <alignment vertical="top" wrapText="1"/>
    </xf>
    <xf numFmtId="216" fontId="12" fillId="31" borderId="21" xfId="0" applyNumberFormat="1" applyFont="1" applyFill="1" applyBorder="1" applyAlignment="1">
      <alignment vertical="top" wrapText="1"/>
    </xf>
    <xf numFmtId="3" fontId="4" fillId="31" borderId="14" xfId="0" applyNumberFormat="1" applyFont="1" applyFill="1" applyBorder="1"/>
    <xf numFmtId="4" fontId="12" fillId="31" borderId="0" xfId="0" applyNumberFormat="1" applyFont="1" applyFill="1" applyBorder="1" applyAlignment="1">
      <alignment vertical="top" wrapText="1"/>
    </xf>
    <xf numFmtId="4" fontId="12" fillId="31" borderId="14" xfId="0" applyNumberFormat="1" applyFont="1" applyFill="1" applyBorder="1" applyAlignment="1">
      <alignment vertical="top" wrapText="1"/>
    </xf>
    <xf numFmtId="0" fontId="12" fillId="31" borderId="22" xfId="0" applyFont="1" applyFill="1" applyBorder="1" applyAlignment="1">
      <alignment vertical="top" wrapText="1"/>
    </xf>
    <xf numFmtId="3" fontId="12" fillId="31" borderId="21" xfId="0" applyNumberFormat="1" applyFont="1" applyFill="1" applyBorder="1" applyAlignment="1">
      <alignment vertical="top" wrapText="1"/>
    </xf>
    <xf numFmtId="3" fontId="12" fillId="31" borderId="22" xfId="0" applyNumberFormat="1" applyFont="1" applyFill="1" applyBorder="1" applyAlignment="1">
      <alignment vertical="top" wrapText="1"/>
    </xf>
    <xf numFmtId="3" fontId="12" fillId="31" borderId="13" xfId="0" applyNumberFormat="1" applyFont="1" applyFill="1" applyBorder="1" applyAlignment="1">
      <alignment vertical="top" wrapText="1"/>
    </xf>
    <xf numFmtId="175" fontId="34" fillId="31" borderId="0" xfId="0" applyNumberFormat="1" applyFont="1" applyFill="1" applyBorder="1"/>
    <xf numFmtId="0" fontId="4" fillId="31" borderId="24" xfId="0" applyFont="1" applyFill="1" applyBorder="1"/>
    <xf numFmtId="0" fontId="4" fillId="31" borderId="21" xfId="0" applyFont="1" applyFill="1" applyBorder="1" applyAlignment="1">
      <alignment horizontal="centerContinuous"/>
    </xf>
    <xf numFmtId="0" fontId="4" fillId="31" borderId="21" xfId="0" applyFont="1" applyFill="1" applyBorder="1" applyAlignment="1">
      <alignment horizontal="center"/>
    </xf>
    <xf numFmtId="0" fontId="4" fillId="31" borderId="13" xfId="0" applyFont="1" applyFill="1" applyBorder="1" applyAlignment="1">
      <alignment horizontal="centerContinuous"/>
    </xf>
    <xf numFmtId="0" fontId="4" fillId="31" borderId="14" xfId="0" applyFont="1" applyFill="1" applyBorder="1"/>
    <xf numFmtId="0" fontId="4" fillId="31" borderId="27" xfId="0" applyFont="1" applyFill="1" applyBorder="1"/>
    <xf numFmtId="3" fontId="4" fillId="31" borderId="22" xfId="0" applyNumberFormat="1" applyFont="1" applyFill="1" applyBorder="1"/>
    <xf numFmtId="3" fontId="4" fillId="31" borderId="0" xfId="0" applyNumberFormat="1" applyFont="1" applyFill="1" applyBorder="1"/>
    <xf numFmtId="0" fontId="12" fillId="31" borderId="26" xfId="0" applyFont="1" applyFill="1" applyBorder="1" applyAlignment="1">
      <alignment horizontal="left" vertical="top" wrapText="1"/>
    </xf>
    <xf numFmtId="0" fontId="12" fillId="31" borderId="7" xfId="0" applyFont="1" applyFill="1" applyBorder="1" applyAlignment="1">
      <alignment horizontal="center" vertical="center" wrapText="1"/>
    </xf>
    <xf numFmtId="0" fontId="12" fillId="31" borderId="9" xfId="0" applyFont="1" applyFill="1" applyBorder="1" applyAlignment="1">
      <alignment horizontal="center" vertical="center" wrapText="1"/>
    </xf>
    <xf numFmtId="0" fontId="12" fillId="31" borderId="19" xfId="0" applyFont="1" applyFill="1" applyBorder="1" applyAlignment="1">
      <alignment horizontal="center" vertical="top"/>
    </xf>
    <xf numFmtId="0" fontId="12" fillId="31" borderId="14" xfId="0" applyFont="1" applyFill="1" applyBorder="1" applyAlignment="1">
      <alignment horizontal="center" vertical="top"/>
    </xf>
    <xf numFmtId="0" fontId="12" fillId="31" borderId="1" xfId="0" applyFont="1" applyFill="1" applyBorder="1" applyAlignment="1">
      <alignment horizontal="center" vertical="top"/>
    </xf>
    <xf numFmtId="0" fontId="12" fillId="31" borderId="22" xfId="0" applyFont="1" applyFill="1" applyBorder="1" applyAlignment="1">
      <alignment horizontal="left" vertical="top"/>
    </xf>
    <xf numFmtId="0" fontId="12" fillId="31" borderId="26" xfId="0" applyFont="1" applyFill="1" applyBorder="1" applyAlignment="1">
      <alignment horizontal="left" vertical="top"/>
    </xf>
    <xf numFmtId="1" fontId="4" fillId="31" borderId="1" xfId="133" applyNumberFormat="1" applyFont="1" applyFill="1" applyBorder="1" applyAlignment="1">
      <alignment horizontal="centerContinuous" vertical="center" wrapText="1"/>
    </xf>
    <xf numFmtId="1" fontId="4" fillId="31" borderId="1" xfId="133" applyNumberFormat="1" applyFont="1" applyFill="1" applyBorder="1" applyAlignment="1">
      <alignment horizontal="centerContinuous" vertical="center"/>
    </xf>
    <xf numFmtId="1" fontId="4" fillId="31" borderId="15" xfId="133" applyNumberFormat="1" applyFont="1" applyFill="1" applyBorder="1" applyAlignment="1">
      <alignment horizontal="center" vertical="center" wrapText="1"/>
    </xf>
    <xf numFmtId="0" fontId="4" fillId="31" borderId="22" xfId="132" applyFont="1" applyFill="1" applyBorder="1" applyAlignment="1">
      <alignment horizontal="left"/>
    </xf>
    <xf numFmtId="3" fontId="4" fillId="31" borderId="13" xfId="133" applyNumberFormat="1" applyFont="1" applyFill="1" applyBorder="1" applyAlignment="1" applyProtection="1">
      <alignment horizontal="right"/>
    </xf>
    <xf numFmtId="3" fontId="4" fillId="31" borderId="21" xfId="133" applyNumberFormat="1" applyFont="1" applyFill="1" applyBorder="1" applyAlignment="1" applyProtection="1">
      <alignment horizontal="right"/>
    </xf>
    <xf numFmtId="0" fontId="4" fillId="31" borderId="26" xfId="132" applyFont="1" applyFill="1" applyBorder="1" applyAlignment="1">
      <alignment horizontal="left"/>
    </xf>
    <xf numFmtId="3" fontId="4" fillId="31" borderId="15" xfId="133" applyNumberFormat="1" applyFont="1" applyFill="1" applyBorder="1" applyAlignment="1" applyProtection="1">
      <alignment horizontal="right"/>
    </xf>
    <xf numFmtId="3" fontId="4" fillId="31" borderId="27" xfId="133" applyNumberFormat="1" applyFont="1" applyFill="1" applyBorder="1" applyAlignment="1" applyProtection="1">
      <alignment horizontal="right"/>
    </xf>
    <xf numFmtId="179" fontId="4" fillId="0" borderId="22" xfId="150" applyNumberFormat="1" applyFont="1" applyBorder="1"/>
    <xf numFmtId="179" fontId="4" fillId="31" borderId="22" xfId="150" applyNumberFormat="1" applyFont="1" applyFill="1" applyBorder="1"/>
    <xf numFmtId="179" fontId="4" fillId="0" borderId="22" xfId="150" applyNumberFormat="1" applyFont="1" applyFill="1" applyBorder="1"/>
    <xf numFmtId="179" fontId="4" fillId="0" borderId="21" xfId="150" applyNumberFormat="1" applyFont="1" applyBorder="1"/>
    <xf numFmtId="179" fontId="4" fillId="31" borderId="21" xfId="150" applyNumberFormat="1" applyFont="1" applyFill="1" applyBorder="1"/>
    <xf numFmtId="179" fontId="4" fillId="0" borderId="21" xfId="150" applyNumberFormat="1" applyFont="1" applyFill="1" applyBorder="1"/>
    <xf numFmtId="179" fontId="4" fillId="0" borderId="26" xfId="150" applyNumberFormat="1" applyFont="1" applyFill="1" applyBorder="1"/>
    <xf numFmtId="179" fontId="4" fillId="0" borderId="27" xfId="150" applyNumberFormat="1" applyFont="1" applyFill="1" applyBorder="1"/>
    <xf numFmtId="3" fontId="12" fillId="0" borderId="7" xfId="0" applyNumberFormat="1" applyFont="1" applyFill="1" applyBorder="1" applyAlignment="1">
      <alignment vertical="top"/>
    </xf>
    <xf numFmtId="3" fontId="12" fillId="0" borderId="0" xfId="0" applyNumberFormat="1" applyFont="1" applyFill="1" applyBorder="1" applyAlignment="1">
      <alignment vertical="top"/>
    </xf>
    <xf numFmtId="3" fontId="12" fillId="31" borderId="0" xfId="0" applyNumberFormat="1" applyFont="1" applyFill="1" applyBorder="1" applyAlignment="1">
      <alignment vertical="top"/>
    </xf>
    <xf numFmtId="3" fontId="12" fillId="31" borderId="14" xfId="0" applyNumberFormat="1" applyFont="1" applyFill="1" applyBorder="1" applyAlignment="1">
      <alignment vertical="top"/>
    </xf>
    <xf numFmtId="3" fontId="12" fillId="0" borderId="25" xfId="0" applyNumberFormat="1" applyFont="1" applyFill="1" applyBorder="1" applyAlignment="1">
      <alignment vertical="top"/>
    </xf>
    <xf numFmtId="3" fontId="12" fillId="0" borderId="13" xfId="0" applyNumberFormat="1" applyFont="1" applyFill="1" applyBorder="1" applyAlignment="1">
      <alignment vertical="top"/>
    </xf>
    <xf numFmtId="3" fontId="12" fillId="31" borderId="13" xfId="0" applyNumberFormat="1" applyFont="1" applyFill="1" applyBorder="1" applyAlignment="1">
      <alignment vertical="top"/>
    </xf>
    <xf numFmtId="3" fontId="12" fillId="31" borderId="15" xfId="0" applyNumberFormat="1" applyFont="1" applyFill="1" applyBorder="1" applyAlignment="1">
      <alignment vertical="top"/>
    </xf>
    <xf numFmtId="4" fontId="4" fillId="0" borderId="0" xfId="0" applyNumberFormat="1" applyFont="1"/>
    <xf numFmtId="3" fontId="7" fillId="0" borderId="0" xfId="0" applyNumberFormat="1" applyFont="1"/>
    <xf numFmtId="3" fontId="9" fillId="0" borderId="0" xfId="0" applyNumberFormat="1" applyFont="1"/>
    <xf numFmtId="0" fontId="56" fillId="0" borderId="0" xfId="0" applyFont="1"/>
    <xf numFmtId="0" fontId="2" fillId="0" borderId="0" xfId="0" applyFont="1"/>
    <xf numFmtId="0" fontId="58" fillId="0" borderId="0" xfId="148" applyFont="1"/>
    <xf numFmtId="0" fontId="12" fillId="32" borderId="22" xfId="0" applyFont="1" applyFill="1" applyBorder="1" applyAlignment="1">
      <alignment horizontal="center" vertical="center"/>
    </xf>
    <xf numFmtId="3" fontId="12" fillId="32" borderId="0" xfId="0" applyNumberFormat="1" applyFont="1" applyFill="1" applyBorder="1" applyAlignment="1">
      <alignment horizontal="center" vertical="top"/>
    </xf>
    <xf numFmtId="3" fontId="12" fillId="32" borderId="13" xfId="0" applyNumberFormat="1" applyFont="1" applyFill="1" applyBorder="1" applyAlignment="1">
      <alignment horizontal="center" vertical="top"/>
    </xf>
    <xf numFmtId="216" fontId="12" fillId="33" borderId="27" xfId="0" applyNumberFormat="1" applyFont="1" applyFill="1" applyBorder="1" applyAlignment="1">
      <alignment horizontal="center" vertical="top" wrapText="1"/>
    </xf>
    <xf numFmtId="1" fontId="4" fillId="32" borderId="22" xfId="133" applyNumberFormat="1" applyFont="1" applyFill="1" applyBorder="1" applyAlignment="1">
      <alignment horizontal="center" vertical="center" wrapText="1"/>
    </xf>
    <xf numFmtId="1" fontId="4" fillId="32" borderId="13" xfId="133" applyNumberFormat="1" applyFont="1" applyFill="1" applyBorder="1" applyAlignment="1">
      <alignment horizontal="center" vertical="center" wrapText="1"/>
    </xf>
    <xf numFmtId="1" fontId="4" fillId="32" borderId="21" xfId="133" applyNumberFormat="1" applyFont="1" applyFill="1" applyBorder="1" applyAlignment="1">
      <alignment horizontal="center" vertical="center" wrapText="1"/>
    </xf>
    <xf numFmtId="1" fontId="4" fillId="32" borderId="24" xfId="133" applyNumberFormat="1" applyFont="1" applyFill="1" applyBorder="1" applyAlignment="1">
      <alignment horizontal="center" vertical="center" wrapText="1"/>
    </xf>
    <xf numFmtId="1" fontId="4" fillId="32" borderId="7" xfId="133" applyNumberFormat="1" applyFont="1" applyFill="1" applyBorder="1" applyAlignment="1">
      <alignment horizontal="center" vertical="center" wrapText="1"/>
    </xf>
    <xf numFmtId="3" fontId="59" fillId="0" borderId="25" xfId="133" applyNumberFormat="1" applyFont="1" applyFill="1" applyBorder="1" applyAlignment="1" applyProtection="1">
      <alignment horizontal="right"/>
    </xf>
    <xf numFmtId="3" fontId="59" fillId="31" borderId="13" xfId="133" applyNumberFormat="1" applyFont="1" applyFill="1" applyBorder="1" applyAlignment="1" applyProtection="1">
      <alignment horizontal="right"/>
    </xf>
    <xf numFmtId="3" fontId="59" fillId="0" borderId="21" xfId="133" applyNumberFormat="1" applyFont="1" applyFill="1" applyBorder="1" applyAlignment="1" applyProtection="1">
      <alignment horizontal="right"/>
    </xf>
    <xf numFmtId="3" fontId="59" fillId="31" borderId="21" xfId="133" applyNumberFormat="1" applyFont="1" applyFill="1" applyBorder="1" applyAlignment="1" applyProtection="1">
      <alignment horizontal="right"/>
    </xf>
    <xf numFmtId="179" fontId="4" fillId="0" borderId="0" xfId="150" applyNumberFormat="1" applyFont="1" applyFill="1" applyBorder="1" applyAlignment="1">
      <alignment horizontal="right"/>
    </xf>
    <xf numFmtId="227" fontId="4" fillId="0" borderId="0" xfId="150" applyNumberFormat="1" applyFont="1" applyFill="1" applyBorder="1" applyAlignment="1">
      <alignment horizontal="right"/>
    </xf>
    <xf numFmtId="3" fontId="12" fillId="0" borderId="13" xfId="0" applyNumberFormat="1" applyFont="1" applyFill="1" applyBorder="1" applyAlignment="1">
      <alignment horizontal="right" vertical="top" wrapText="1"/>
    </xf>
    <xf numFmtId="3" fontId="12" fillId="31" borderId="13" xfId="0" applyNumberFormat="1" applyFont="1" applyFill="1" applyBorder="1" applyAlignment="1">
      <alignment horizontal="right" vertical="top" wrapText="1"/>
    </xf>
    <xf numFmtId="175" fontId="4" fillId="0" borderId="0" xfId="0" applyNumberFormat="1" applyFont="1" applyFill="1" applyBorder="1" applyAlignment="1">
      <alignment horizontal="right"/>
    </xf>
    <xf numFmtId="175" fontId="4" fillId="31" borderId="0" xfId="0" applyNumberFormat="1" applyFont="1" applyFill="1" applyBorder="1" applyAlignment="1">
      <alignment horizontal="right"/>
    </xf>
    <xf numFmtId="3" fontId="12" fillId="0" borderId="0" xfId="0" applyNumberFormat="1" applyFont="1" applyFill="1" applyBorder="1" applyAlignment="1">
      <alignment horizontal="right" vertical="top" wrapText="1"/>
    </xf>
    <xf numFmtId="3" fontId="12" fillId="31" borderId="0" xfId="0" applyNumberFormat="1" applyFont="1" applyFill="1" applyBorder="1" applyAlignment="1">
      <alignment horizontal="right" vertical="top" wrapText="1"/>
    </xf>
    <xf numFmtId="0" fontId="60" fillId="0" borderId="0" xfId="0" applyFont="1" applyBorder="1"/>
    <xf numFmtId="0" fontId="61" fillId="0" borderId="0" xfId="0" applyFont="1" applyBorder="1"/>
    <xf numFmtId="0" fontId="61" fillId="0" borderId="0" xfId="0" applyFont="1" applyAlignment="1">
      <alignment horizontal="left"/>
    </xf>
    <xf numFmtId="49" fontId="4" fillId="0" borderId="0" xfId="0" applyNumberFormat="1" applyFont="1" applyAlignment="1">
      <alignment horizontal="left" indent="1"/>
    </xf>
    <xf numFmtId="0" fontId="62" fillId="0" borderId="0" xfId="0" applyFont="1" applyAlignment="1">
      <alignment horizontal="right"/>
    </xf>
    <xf numFmtId="0" fontId="4" fillId="0" borderId="0" xfId="0" applyFont="1" applyAlignment="1">
      <alignment horizontal="right"/>
    </xf>
    <xf numFmtId="0" fontId="63" fillId="0" borderId="0" xfId="0" applyFont="1" applyAlignment="1">
      <alignment horizontal="right"/>
    </xf>
    <xf numFmtId="0" fontId="4" fillId="0" borderId="0" xfId="0" applyFont="1" applyAlignment="1">
      <alignment horizontal="left"/>
    </xf>
    <xf numFmtId="0" fontId="9" fillId="0" borderId="0" xfId="0" applyFont="1" applyAlignment="1">
      <alignment horizontal="left" wrapText="1"/>
    </xf>
    <xf numFmtId="0" fontId="61" fillId="0" borderId="0" xfId="0" applyFont="1" applyBorder="1" applyAlignment="1">
      <alignment horizontal="left"/>
    </xf>
    <xf numFmtId="0" fontId="64" fillId="0" borderId="0" xfId="104" applyFont="1" applyAlignment="1" applyProtection="1"/>
    <xf numFmtId="0" fontId="64" fillId="0" borderId="0" xfId="104" applyFont="1" applyAlignment="1" applyProtection="1">
      <alignment horizontal="left" vertical="center"/>
    </xf>
    <xf numFmtId="0" fontId="0" fillId="0" borderId="0" xfId="0" applyAlignment="1">
      <alignment horizontal="left" vertical="center"/>
    </xf>
    <xf numFmtId="0" fontId="4" fillId="34" borderId="22" xfId="0" applyFont="1" applyFill="1" applyBorder="1"/>
    <xf numFmtId="3" fontId="12" fillId="34" borderId="0" xfId="0" applyNumberFormat="1" applyFont="1" applyFill="1" applyBorder="1" applyAlignment="1">
      <alignment vertical="top"/>
    </xf>
    <xf numFmtId="3" fontId="12" fillId="34" borderId="13" xfId="0" applyNumberFormat="1" applyFont="1" applyFill="1" applyBorder="1" applyAlignment="1">
      <alignment vertical="top"/>
    </xf>
    <xf numFmtId="3" fontId="59" fillId="0" borderId="13" xfId="133" applyNumberFormat="1" applyFont="1" applyFill="1" applyBorder="1" applyAlignment="1" applyProtection="1">
      <alignment horizontal="right"/>
    </xf>
    <xf numFmtId="3" fontId="12" fillId="28" borderId="7" xfId="0" applyNumberFormat="1" applyFont="1" applyFill="1" applyBorder="1" applyAlignment="1">
      <alignment horizontal="right" vertical="top" wrapText="1"/>
    </xf>
    <xf numFmtId="216" fontId="12" fillId="28" borderId="24" xfId="0" applyNumberFormat="1" applyFont="1" applyFill="1" applyBorder="1" applyAlignment="1">
      <alignment vertical="top" wrapText="1"/>
    </xf>
    <xf numFmtId="3" fontId="4" fillId="0" borderId="7" xfId="0" applyNumberFormat="1" applyFont="1" applyFill="1" applyBorder="1"/>
    <xf numFmtId="216" fontId="4" fillId="0" borderId="24" xfId="0" applyNumberFormat="1" applyFont="1" applyBorder="1"/>
    <xf numFmtId="0" fontId="65" fillId="0" borderId="0" xfId="0" applyFont="1"/>
    <xf numFmtId="3" fontId="4" fillId="0" borderId="22" xfId="0" applyNumberFormat="1" applyFont="1" applyBorder="1" applyAlignment="1">
      <alignment horizontal="left"/>
    </xf>
    <xf numFmtId="0" fontId="0" fillId="0" borderId="0" xfId="0" applyFill="1"/>
    <xf numFmtId="0" fontId="14" fillId="0" borderId="0" xfId="0" applyFont="1" applyFill="1" applyBorder="1" applyAlignment="1">
      <alignment vertical="top" wrapText="1"/>
    </xf>
    <xf numFmtId="0" fontId="9" fillId="0" borderId="0" xfId="0" applyFont="1" applyFill="1"/>
    <xf numFmtId="0" fontId="64" fillId="0" borderId="0" xfId="104" quotePrefix="1" applyFont="1" applyAlignment="1" applyProtection="1">
      <alignment horizontal="left" vertical="center"/>
    </xf>
    <xf numFmtId="0" fontId="9" fillId="0" borderId="0" xfId="0" applyFont="1" applyAlignment="1">
      <alignment horizontal="left" vertical="center" wrapText="1"/>
    </xf>
    <xf numFmtId="0" fontId="64" fillId="0" borderId="0" xfId="104" quotePrefix="1" applyFont="1" applyAlignment="1" applyProtection="1">
      <alignment horizontal="left" vertical="center" wrapText="1"/>
    </xf>
    <xf numFmtId="0" fontId="3" fillId="0" borderId="0" xfId="0" applyFont="1" applyAlignment="1">
      <alignment horizontal="left"/>
    </xf>
    <xf numFmtId="0" fontId="64" fillId="0" borderId="0" xfId="104" applyFont="1" applyAlignment="1" applyProtection="1">
      <alignment horizontal="left" vertical="center"/>
    </xf>
    <xf numFmtId="0" fontId="2" fillId="0" borderId="0" xfId="0" applyFont="1" applyBorder="1" applyAlignment="1">
      <alignment horizontal="left" wrapText="1"/>
    </xf>
    <xf numFmtId="0" fontId="8" fillId="0" borderId="0" xfId="0" applyFont="1" applyBorder="1" applyAlignment="1">
      <alignment horizontal="left" wrapText="1"/>
    </xf>
    <xf numFmtId="0" fontId="12" fillId="28" borderId="0" xfId="0" quotePrefix="1" applyFont="1" applyFill="1" applyBorder="1" applyAlignment="1">
      <alignment horizontal="left" vertical="top" wrapText="1" indent="2"/>
    </xf>
    <xf numFmtId="0" fontId="12" fillId="28" borderId="22" xfId="0" quotePrefix="1" applyFont="1" applyFill="1" applyBorder="1" applyAlignment="1">
      <alignment horizontal="left" vertical="top" wrapText="1" indent="2"/>
    </xf>
    <xf numFmtId="0" fontId="12" fillId="31" borderId="0" xfId="0" quotePrefix="1" applyFont="1" applyFill="1" applyBorder="1" applyAlignment="1">
      <alignment horizontal="left" vertical="top" wrapText="1" indent="2"/>
    </xf>
    <xf numFmtId="0" fontId="12" fillId="31" borderId="22" xfId="0" quotePrefix="1" applyFont="1" applyFill="1" applyBorder="1" applyAlignment="1">
      <alignment horizontal="left" vertical="top" wrapText="1" indent="2"/>
    </xf>
    <xf numFmtId="0" fontId="12" fillId="31" borderId="22" xfId="0" applyFont="1" applyFill="1" applyBorder="1" applyAlignment="1">
      <alignment horizontal="left" vertical="top" wrapText="1" indent="2"/>
    </xf>
    <xf numFmtId="0" fontId="12" fillId="31" borderId="14" xfId="0" applyFont="1" applyFill="1" applyBorder="1" applyAlignment="1">
      <alignment horizontal="left" vertical="top" wrapText="1" indent="2"/>
    </xf>
    <xf numFmtId="0" fontId="12" fillId="31" borderId="26" xfId="0" quotePrefix="1" applyFont="1" applyFill="1" applyBorder="1" applyAlignment="1">
      <alignment horizontal="left" vertical="top" wrapText="1" indent="2"/>
    </xf>
    <xf numFmtId="0" fontId="12" fillId="0" borderId="0" xfId="0" applyFont="1" applyFill="1" applyBorder="1" applyAlignment="1">
      <alignment horizontal="left" vertical="top" wrapText="1" indent="2"/>
    </xf>
    <xf numFmtId="0" fontId="12" fillId="0" borderId="22" xfId="0" applyFont="1" applyFill="1" applyBorder="1" applyAlignment="1">
      <alignment horizontal="left" vertical="top" wrapText="1" indent="2"/>
    </xf>
    <xf numFmtId="0" fontId="12" fillId="31" borderId="26" xfId="0" applyFont="1" applyFill="1" applyBorder="1" applyAlignment="1">
      <alignment horizontal="left" vertical="top" wrapText="1" indent="2"/>
    </xf>
    <xf numFmtId="0" fontId="12" fillId="31" borderId="14" xfId="0" quotePrefix="1" applyFont="1" applyFill="1" applyBorder="1" applyAlignment="1">
      <alignment horizontal="left" vertical="top" wrapText="1" indent="2"/>
    </xf>
    <xf numFmtId="0" fontId="12" fillId="0" borderId="7" xfId="0" applyFont="1" applyFill="1" applyBorder="1" applyAlignment="1">
      <alignment horizontal="left" vertical="top" wrapText="1"/>
    </xf>
    <xf numFmtId="0" fontId="12" fillId="0" borderId="23" xfId="0" applyFont="1" applyFill="1" applyBorder="1" applyAlignment="1">
      <alignment horizontal="left" vertical="top" wrapText="1"/>
    </xf>
    <xf numFmtId="0" fontId="3" fillId="0" borderId="14" xfId="0" applyFont="1" applyBorder="1" applyAlignment="1">
      <alignment horizontal="left"/>
    </xf>
    <xf numFmtId="0" fontId="12" fillId="31" borderId="7" xfId="0" applyFont="1" applyFill="1" applyBorder="1" applyAlignment="1">
      <alignment horizontal="center" vertical="center" wrapText="1"/>
    </xf>
    <xf numFmtId="0" fontId="12" fillId="31" borderId="23" xfId="0" applyFont="1" applyFill="1" applyBorder="1" applyAlignment="1">
      <alignment horizontal="center" vertical="center" wrapText="1"/>
    </xf>
    <xf numFmtId="0" fontId="12" fillId="31" borderId="14" xfId="0" applyFont="1" applyFill="1" applyBorder="1" applyAlignment="1">
      <alignment horizontal="center" vertical="center" wrapText="1"/>
    </xf>
    <xf numFmtId="0" fontId="12" fillId="31" borderId="26" xfId="0" applyFont="1" applyFill="1" applyBorder="1" applyAlignment="1">
      <alignment horizontal="center" vertical="center" wrapText="1"/>
    </xf>
    <xf numFmtId="0" fontId="12" fillId="33" borderId="18" xfId="0" quotePrefix="1" applyFont="1" applyFill="1" applyBorder="1" applyAlignment="1">
      <alignment horizontal="center" vertical="top" wrapText="1"/>
    </xf>
    <xf numFmtId="0" fontId="12" fillId="33" borderId="9" xfId="0" quotePrefix="1" applyFont="1" applyFill="1" applyBorder="1" applyAlignment="1">
      <alignment horizontal="center" vertical="top" wrapText="1"/>
    </xf>
    <xf numFmtId="0" fontId="12" fillId="31" borderId="0" xfId="0" applyFont="1" applyFill="1" applyBorder="1" applyAlignment="1">
      <alignment horizontal="left" vertical="top" wrapText="1" indent="2"/>
    </xf>
    <xf numFmtId="0" fontId="12" fillId="28" borderId="7" xfId="0" applyFont="1" applyFill="1" applyBorder="1" applyAlignment="1">
      <alignment horizontal="left" vertical="top" wrapText="1"/>
    </xf>
    <xf numFmtId="0" fontId="12" fillId="28" borderId="23" xfId="0" applyFont="1" applyFill="1" applyBorder="1" applyAlignment="1">
      <alignment horizontal="left" vertical="top" wrapText="1"/>
    </xf>
    <xf numFmtId="0" fontId="12" fillId="0" borderId="7" xfId="0" quotePrefix="1" applyFont="1" applyFill="1" applyBorder="1" applyAlignment="1">
      <alignment horizontal="left" vertical="top" wrapText="1" indent="2"/>
    </xf>
    <xf numFmtId="0" fontId="12" fillId="0" borderId="23" xfId="0" quotePrefix="1" applyFont="1" applyFill="1" applyBorder="1" applyAlignment="1">
      <alignment horizontal="left" vertical="top" wrapText="1" indent="2"/>
    </xf>
    <xf numFmtId="0" fontId="12" fillId="0" borderId="22" xfId="0" quotePrefix="1" applyFont="1" applyFill="1" applyBorder="1" applyAlignment="1">
      <alignment horizontal="left" vertical="top" wrapText="1" indent="2"/>
    </xf>
    <xf numFmtId="0" fontId="12" fillId="31" borderId="18" xfId="0" applyFont="1" applyFill="1" applyBorder="1" applyAlignment="1">
      <alignment horizontal="center" vertical="center" wrapText="1"/>
    </xf>
    <xf numFmtId="0" fontId="12" fillId="31" borderId="9" xfId="0" applyFont="1" applyFill="1" applyBorder="1" applyAlignment="1">
      <alignment horizontal="center" vertical="center" wrapText="1"/>
    </xf>
    <xf numFmtId="0" fontId="12" fillId="31" borderId="19" xfId="0" applyFont="1" applyFill="1" applyBorder="1" applyAlignment="1">
      <alignment horizontal="center" vertical="center" wrapText="1"/>
    </xf>
    <xf numFmtId="0" fontId="12" fillId="33" borderId="18" xfId="0" applyFont="1" applyFill="1" applyBorder="1" applyAlignment="1">
      <alignment horizontal="center" vertical="center" wrapText="1"/>
    </xf>
    <xf numFmtId="0" fontId="12" fillId="33" borderId="9" xfId="0" applyFont="1" applyFill="1" applyBorder="1" applyAlignment="1">
      <alignment horizontal="center" vertical="center" wrapText="1"/>
    </xf>
    <xf numFmtId="0" fontId="12" fillId="31" borderId="1" xfId="0" applyFont="1" applyFill="1" applyBorder="1" applyAlignment="1">
      <alignment horizontal="center" vertical="center" wrapText="1"/>
    </xf>
    <xf numFmtId="0" fontId="2" fillId="0" borderId="7" xfId="0" applyFont="1" applyBorder="1" applyAlignment="1">
      <alignment horizontal="left" vertical="top" wrapText="1"/>
    </xf>
    <xf numFmtId="0" fontId="8" fillId="0" borderId="7" xfId="0" applyFont="1" applyBorder="1" applyAlignment="1">
      <alignment horizontal="left" vertical="top"/>
    </xf>
    <xf numFmtId="0" fontId="4" fillId="31" borderId="18" xfId="0" applyFont="1" applyFill="1" applyBorder="1" applyAlignment="1">
      <alignment horizontal="center" vertical="center"/>
    </xf>
    <xf numFmtId="0" fontId="4" fillId="31" borderId="9" xfId="0" applyFont="1" applyFill="1" applyBorder="1" applyAlignment="1">
      <alignment horizontal="center" vertical="center"/>
    </xf>
    <xf numFmtId="0" fontId="12" fillId="31" borderId="22" xfId="0" applyFont="1" applyFill="1" applyBorder="1" applyAlignment="1">
      <alignment horizontal="center" vertical="center" wrapText="1"/>
    </xf>
    <xf numFmtId="0" fontId="4" fillId="33" borderId="18" xfId="0" applyFont="1" applyFill="1" applyBorder="1" applyAlignment="1">
      <alignment horizontal="center" vertical="center"/>
    </xf>
    <xf numFmtId="0" fontId="4" fillId="33" borderId="9" xfId="0" applyFont="1" applyFill="1" applyBorder="1" applyAlignment="1">
      <alignment horizontal="center" vertical="center"/>
    </xf>
    <xf numFmtId="0" fontId="3" fillId="0" borderId="14" xfId="0" applyFont="1" applyBorder="1" applyAlignment="1">
      <alignment horizontal="left" wrapText="1"/>
    </xf>
    <xf numFmtId="0" fontId="12" fillId="31" borderId="9" xfId="0" applyFont="1" applyFill="1" applyBorder="1" applyAlignment="1">
      <alignment horizontal="center" vertical="top"/>
    </xf>
    <xf numFmtId="0" fontId="14" fillId="28" borderId="0" xfId="0" applyFont="1" applyFill="1" applyBorder="1" applyAlignment="1">
      <alignment horizontal="left" vertical="top" wrapText="1"/>
    </xf>
    <xf numFmtId="0" fontId="12" fillId="31" borderId="23" xfId="0" applyFont="1" applyFill="1" applyBorder="1" applyAlignment="1">
      <alignment horizontal="center" vertical="center"/>
    </xf>
    <xf numFmtId="0" fontId="12" fillId="31" borderId="22" xfId="0" applyFont="1" applyFill="1" applyBorder="1" applyAlignment="1">
      <alignment horizontal="center" vertical="center"/>
    </xf>
    <xf numFmtId="0" fontId="12" fillId="31" borderId="26" xfId="0" applyFont="1" applyFill="1" applyBorder="1" applyAlignment="1">
      <alignment horizontal="center" vertical="center"/>
    </xf>
    <xf numFmtId="0" fontId="12" fillId="33" borderId="9" xfId="0" applyFont="1" applyFill="1" applyBorder="1" applyAlignment="1">
      <alignment horizontal="center" vertical="center"/>
    </xf>
    <xf numFmtId="0" fontId="12" fillId="32" borderId="7" xfId="0" applyFont="1" applyFill="1" applyBorder="1" applyAlignment="1">
      <alignment horizontal="center" vertical="top" wrapText="1"/>
    </xf>
    <xf numFmtId="0" fontId="2"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2" fillId="0" borderId="7" xfId="133" applyFont="1" applyFill="1" applyBorder="1" applyAlignment="1">
      <alignment wrapText="1"/>
    </xf>
    <xf numFmtId="0" fontId="8" fillId="0" borderId="7" xfId="133" applyFont="1" applyFill="1" applyBorder="1" applyAlignment="1">
      <alignment wrapText="1"/>
    </xf>
    <xf numFmtId="1" fontId="4" fillId="31" borderId="24" xfId="133" applyNumberFormat="1" applyFont="1" applyFill="1" applyBorder="1" applyAlignment="1">
      <alignment horizontal="center" vertical="center" wrapText="1"/>
    </xf>
    <xf numFmtId="1" fontId="4" fillId="31" borderId="27" xfId="133" applyNumberFormat="1" applyFont="1" applyFill="1" applyBorder="1" applyAlignment="1">
      <alignment horizontal="center" vertical="center" wrapText="1"/>
    </xf>
    <xf numFmtId="0" fontId="3" fillId="0" borderId="0" xfId="0" applyFont="1" applyBorder="1" applyAlignment="1">
      <alignment horizontal="left" wrapText="1"/>
    </xf>
    <xf numFmtId="1" fontId="4" fillId="33" borderId="18" xfId="133" applyNumberFormat="1" applyFont="1" applyFill="1" applyBorder="1" applyAlignment="1">
      <alignment horizontal="center" vertical="center" wrapText="1"/>
    </xf>
    <xf numFmtId="1" fontId="4" fillId="33" borderId="9" xfId="133" applyNumberFormat="1" applyFont="1" applyFill="1" applyBorder="1" applyAlignment="1">
      <alignment horizontal="center" vertical="center" wrapText="1"/>
    </xf>
    <xf numFmtId="1" fontId="4" fillId="31" borderId="23" xfId="133" applyNumberFormat="1" applyFont="1" applyFill="1" applyBorder="1" applyAlignment="1">
      <alignment horizontal="center" vertical="center" wrapText="1"/>
    </xf>
    <xf numFmtId="1" fontId="4" fillId="31" borderId="22" xfId="133" applyNumberFormat="1" applyFont="1" applyFill="1" applyBorder="1" applyAlignment="1">
      <alignment horizontal="center" vertical="center" wrapText="1"/>
    </xf>
    <xf numFmtId="1" fontId="4" fillId="31" borderId="26" xfId="133" applyNumberFormat="1" applyFont="1" applyFill="1" applyBorder="1" applyAlignment="1">
      <alignment horizontal="center" vertical="center" wrapText="1"/>
    </xf>
    <xf numFmtId="0" fontId="2" fillId="0" borderId="7" xfId="0" applyFont="1" applyFill="1" applyBorder="1" applyAlignment="1">
      <alignment horizontal="left" vertical="top" wrapText="1"/>
    </xf>
    <xf numFmtId="0" fontId="8" fillId="0" borderId="7" xfId="0" applyFont="1" applyFill="1" applyBorder="1" applyAlignment="1">
      <alignment horizontal="left" vertical="top" wrapText="1"/>
    </xf>
    <xf numFmtId="3" fontId="4" fillId="32" borderId="7" xfId="0" applyNumberFormat="1" applyFont="1" applyFill="1" applyBorder="1" applyAlignment="1">
      <alignment horizontal="center"/>
    </xf>
    <xf numFmtId="1" fontId="2" fillId="0" borderId="7" xfId="0" applyNumberFormat="1" applyFont="1" applyBorder="1" applyAlignment="1">
      <alignment horizontal="left" wrapText="1"/>
    </xf>
    <xf numFmtId="0" fontId="4" fillId="33" borderId="7" xfId="0" applyFont="1" applyFill="1" applyBorder="1" applyAlignment="1">
      <alignment horizontal="center"/>
    </xf>
    <xf numFmtId="0" fontId="4" fillId="31" borderId="23" xfId="0" applyFont="1" applyFill="1" applyBorder="1" applyAlignment="1">
      <alignment horizontal="center" vertical="center" wrapText="1"/>
    </xf>
    <xf numFmtId="0" fontId="4" fillId="31" borderId="22" xfId="0" applyFont="1" applyFill="1" applyBorder="1" applyAlignment="1">
      <alignment horizontal="center" vertical="center"/>
    </xf>
    <xf numFmtId="0" fontId="4" fillId="31" borderId="26" xfId="0" applyFont="1" applyFill="1" applyBorder="1" applyAlignment="1">
      <alignment horizontal="center" vertical="center"/>
    </xf>
    <xf numFmtId="1" fontId="4" fillId="32" borderId="7" xfId="0" applyNumberFormat="1" applyFont="1" applyFill="1" applyBorder="1" applyAlignment="1">
      <alignment horizontal="center"/>
    </xf>
    <xf numFmtId="0" fontId="14" fillId="0" borderId="7" xfId="0" applyFont="1" applyFill="1" applyBorder="1" applyAlignment="1">
      <alignment horizontal="left" vertical="top" wrapText="1"/>
    </xf>
    <xf numFmtId="0" fontId="12" fillId="31" borderId="0" xfId="0" applyFont="1" applyFill="1" applyBorder="1" applyAlignment="1">
      <alignment horizontal="center" vertical="center" wrapText="1"/>
    </xf>
    <xf numFmtId="0" fontId="12" fillId="31" borderId="25" xfId="0" applyFont="1" applyFill="1" applyBorder="1" applyAlignment="1">
      <alignment horizontal="center" vertical="center" wrapText="1"/>
    </xf>
    <xf numFmtId="0" fontId="12" fillId="31" borderId="15"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2" fillId="33" borderId="7" xfId="0" applyFont="1" applyFill="1" applyBorder="1" applyAlignment="1">
      <alignment horizontal="center" vertical="center" wrapText="1"/>
    </xf>
    <xf numFmtId="3" fontId="12" fillId="32" borderId="7" xfId="0" applyNumberFormat="1" applyFont="1" applyFill="1" applyBorder="1" applyAlignment="1">
      <alignment horizontal="center" vertical="center" wrapText="1"/>
    </xf>
    <xf numFmtId="0" fontId="12" fillId="32" borderId="7" xfId="0" applyFont="1" applyFill="1" applyBorder="1" applyAlignment="1">
      <alignment horizontal="center" vertical="center" wrapText="1"/>
    </xf>
  </cellXfs>
  <cellStyles count="167">
    <cellStyle name="0mitP" xfId="1"/>
    <cellStyle name="0mitP 2" xfId="2"/>
    <cellStyle name="0ohneP" xfId="3"/>
    <cellStyle name="0ohneP 2" xfId="4"/>
    <cellStyle name="10mitP" xfId="5"/>
    <cellStyle name="10mitP 2" xfId="6"/>
    <cellStyle name="12mitP" xfId="7"/>
    <cellStyle name="12mitP 2" xfId="8"/>
    <cellStyle name="12ohneP" xfId="9"/>
    <cellStyle name="12ohneP 2" xfId="10"/>
    <cellStyle name="13mitP" xfId="11"/>
    <cellStyle name="13mitP 2" xfId="12"/>
    <cellStyle name="1mitP" xfId="13"/>
    <cellStyle name="1mitP 2" xfId="14"/>
    <cellStyle name="1ohneP" xfId="15"/>
    <cellStyle name="20% - Accent1" xfId="16"/>
    <cellStyle name="20% - Accent2" xfId="17"/>
    <cellStyle name="20% - Accent3" xfId="18"/>
    <cellStyle name="20% - Accent4" xfId="19"/>
    <cellStyle name="20% - Accent5" xfId="20"/>
    <cellStyle name="20% - Accent6" xfId="21"/>
    <cellStyle name="2mitP" xfId="22"/>
    <cellStyle name="2ohneP" xfId="23"/>
    <cellStyle name="3mitP" xfId="24"/>
    <cellStyle name="3mitP 2" xfId="25"/>
    <cellStyle name="3ohneP" xfId="26"/>
    <cellStyle name="3ohneP 2" xfId="27"/>
    <cellStyle name="4" xfId="28"/>
    <cellStyle name="40% - Accent1" xfId="29"/>
    <cellStyle name="40% - Accent2" xfId="30"/>
    <cellStyle name="40% - Accent3" xfId="31"/>
    <cellStyle name="40% - Accent4" xfId="32"/>
    <cellStyle name="40% - Accent5" xfId="33"/>
    <cellStyle name="40% - Accent6" xfId="34"/>
    <cellStyle name="4mitP" xfId="35"/>
    <cellStyle name="4mitP 2" xfId="36"/>
    <cellStyle name="4ohneP" xfId="37"/>
    <cellStyle name="5" xfId="38"/>
    <cellStyle name="6" xfId="39"/>
    <cellStyle name="60% - Accent1" xfId="40"/>
    <cellStyle name="60% - Accent2" xfId="41"/>
    <cellStyle name="60% - Accent3" xfId="42"/>
    <cellStyle name="60% - Accent4" xfId="43"/>
    <cellStyle name="60% - Accent5" xfId="44"/>
    <cellStyle name="60% - Accent6" xfId="45"/>
    <cellStyle name="6mitP" xfId="46"/>
    <cellStyle name="6mitP 2" xfId="47"/>
    <cellStyle name="6ohneP" xfId="48"/>
    <cellStyle name="6ohneP 2" xfId="49"/>
    <cellStyle name="7mitP" xfId="50"/>
    <cellStyle name="7mitP 2" xfId="51"/>
    <cellStyle name="9" xfId="52"/>
    <cellStyle name="9mitP" xfId="53"/>
    <cellStyle name="9mitP 2" xfId="54"/>
    <cellStyle name="9ohneP" xfId="55"/>
    <cellStyle name="9ohneP 2" xfId="56"/>
    <cellStyle name="Accent1" xfId="57"/>
    <cellStyle name="Accent2" xfId="58"/>
    <cellStyle name="Accent3" xfId="59"/>
    <cellStyle name="Accent4" xfId="60"/>
    <cellStyle name="Accent5" xfId="61"/>
    <cellStyle name="Accent6" xfId="62"/>
    <cellStyle name="Bad" xfId="63"/>
    <cellStyle name="BasisOhneNK" xfId="64"/>
    <cellStyle name="bin" xfId="65"/>
    <cellStyle name="bin 2" xfId="66"/>
    <cellStyle name="blue" xfId="67"/>
    <cellStyle name="Calculation" xfId="68"/>
    <cellStyle name="cell" xfId="69"/>
    <cellStyle name="cell 2" xfId="70"/>
    <cellStyle name="Check Cell" xfId="71"/>
    <cellStyle name="Col&amp;RowHeadings" xfId="72"/>
    <cellStyle name="ColCodes" xfId="73"/>
    <cellStyle name="ColTitles" xfId="74"/>
    <cellStyle name="ColTitles 2" xfId="75"/>
    <cellStyle name="column" xfId="76"/>
    <cellStyle name="Comma [0]_00grad" xfId="77"/>
    <cellStyle name="Comma 2" xfId="78"/>
    <cellStyle name="Comma 2 2" xfId="79"/>
    <cellStyle name="Comma_00grad" xfId="80"/>
    <cellStyle name="Currency [0]_00grad" xfId="81"/>
    <cellStyle name="Currency_00grad" xfId="82"/>
    <cellStyle name="DataEntryCells" xfId="83"/>
    <cellStyle name="ErrRpt_DataEntryCells" xfId="84"/>
    <cellStyle name="ErrRpt-DataEntryCells" xfId="85"/>
    <cellStyle name="ErrRpt-DataEntryCells 2" xfId="86"/>
    <cellStyle name="ErrRpt-GreyBackground" xfId="87"/>
    <cellStyle name="ErrRpt-GreyBackground 2" xfId="88"/>
    <cellStyle name="Euro" xfId="89"/>
    <cellStyle name="Euro 2" xfId="90"/>
    <cellStyle name="Explanatory Text" xfId="91"/>
    <cellStyle name="formula" xfId="92"/>
    <cellStyle name="Fuss" xfId="93"/>
    <cellStyle name="Fuss 2" xfId="94"/>
    <cellStyle name="gap" xfId="95"/>
    <cellStyle name="Good" xfId="96"/>
    <cellStyle name="GreyBackground" xfId="97"/>
    <cellStyle name="Header1" xfId="98"/>
    <cellStyle name="Header2" xfId="99"/>
    <cellStyle name="Heading 1" xfId="100"/>
    <cellStyle name="Heading 2" xfId="101"/>
    <cellStyle name="Heading 3" xfId="102"/>
    <cellStyle name="Heading 4" xfId="103"/>
    <cellStyle name="Hyperlink" xfId="104" builtinId="8"/>
    <cellStyle name="Input" xfId="105"/>
    <cellStyle name="ISC" xfId="106"/>
    <cellStyle name="ISC 2" xfId="107"/>
    <cellStyle name="isced" xfId="108"/>
    <cellStyle name="isced 2" xfId="109"/>
    <cellStyle name="ISCED Titles" xfId="110"/>
    <cellStyle name="level1a" xfId="111"/>
    <cellStyle name="level1a 2" xfId="112"/>
    <cellStyle name="level2" xfId="113"/>
    <cellStyle name="level2 2" xfId="114"/>
    <cellStyle name="level2a" xfId="115"/>
    <cellStyle name="level2a 2" xfId="116"/>
    <cellStyle name="level3" xfId="117"/>
    <cellStyle name="level3 2" xfId="118"/>
    <cellStyle name="Linked Cell" xfId="119"/>
    <cellStyle name="Migliaia (0)_conti99" xfId="120"/>
    <cellStyle name="mitP" xfId="121"/>
    <cellStyle name="Neutral" xfId="122" builtinId="28" customBuiltin="1"/>
    <cellStyle name="Normal 2" xfId="123"/>
    <cellStyle name="Normal 2 2" xfId="124"/>
    <cellStyle name="Normal 2 2 2" xfId="125"/>
    <cellStyle name="Normal 2 3" xfId="126"/>
    <cellStyle name="Normal 2 4" xfId="127"/>
    <cellStyle name="Normal 2_AUG_TabChap2" xfId="128"/>
    <cellStyle name="Normal 3" xfId="129"/>
    <cellStyle name="Normal 3 2" xfId="130"/>
    <cellStyle name="Normal_00enrl" xfId="131"/>
    <cellStyle name="Normal_B4" xfId="132"/>
    <cellStyle name="Normal_B4.1" xfId="133"/>
    <cellStyle name="Normal_C1.1a" xfId="134"/>
    <cellStyle name="Normal_G1.1" xfId="135"/>
    <cellStyle name="Note" xfId="136"/>
    <cellStyle name="ohneP" xfId="137"/>
    <cellStyle name="Output" xfId="138"/>
    <cellStyle name="Percent_1 SubOverv.USd" xfId="139"/>
    <cellStyle name="row" xfId="140"/>
    <cellStyle name="row 2" xfId="141"/>
    <cellStyle name="RowCodes" xfId="142"/>
    <cellStyle name="Row-Col Headings" xfId="143"/>
    <cellStyle name="RowTitles" xfId="144"/>
    <cellStyle name="RowTitles1-Detail" xfId="145"/>
    <cellStyle name="RowTitles-Col2" xfId="146"/>
    <cellStyle name="RowTitles-Detail" xfId="147"/>
    <cellStyle name="Standard" xfId="0" builtinId="0"/>
    <cellStyle name="Standard 2" xfId="148"/>
    <cellStyle name="Standard_Indicator_B1-1a" xfId="149"/>
    <cellStyle name="Standard_Kenn_00Ber" xfId="150"/>
    <cellStyle name="temp" xfId="151"/>
    <cellStyle name="Title" xfId="152"/>
    <cellStyle name="title1" xfId="153"/>
    <cellStyle name="Total" xfId="154"/>
    <cellStyle name="Warning Text" xfId="155"/>
    <cellStyle name="Zelle mit Rand" xfId="156"/>
    <cellStyle name="자리수" xfId="157"/>
    <cellStyle name="자리수0" xfId="158"/>
    <cellStyle name="콤마 [0]_ACCOUNT" xfId="159"/>
    <cellStyle name="콤마_ACCOUNT" xfId="160"/>
    <cellStyle name="통화 [0]_ACCOUNT" xfId="161"/>
    <cellStyle name="통화_ACCOUNT" xfId="162"/>
    <cellStyle name="퍼센트" xfId="163"/>
    <cellStyle name="표준_9511REV" xfId="164"/>
    <cellStyle name="화폐기호" xfId="165"/>
    <cellStyle name="화폐기호0" xfId="16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447675</xdr:colOff>
      <xdr:row>57</xdr:row>
      <xdr:rowOff>114300</xdr:rowOff>
    </xdr:to>
    <xdr:pic>
      <xdr:nvPicPr>
        <xdr:cNvPr id="15398"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8175"/>
          <a:ext cx="6743700" cy="849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abelle%20von%20L:%20G-vie%20G-VIE-Daten%20Finanzen%202_Sachgebiete%206_Bildungsbereich&#252;bergreifend%20Sonderrechnungen%20L&#228;nder-EAG%20LaenderEAG_B1_rev.3.doc%202"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G-vie\G-VIE-Daten\Querschnitt\Daten\International\UOE\Daten\2002\FS11_R3_Tabelle01a_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aust\Abt.2-Projekte\G-vie\G-VIE-Daten\Bildung\BWK-Daten\5%20Laufende%20Arbeiten\57%20Aufbereitung%20internOrg\571%20OECD\571%201%20Bildung\571%201%203%20Aufbereitungsunterlagen\1995\OECD02-SGesW-ne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G-vie\G-VIE-Daten\Finanzen\2_Sachgebiete\6_Bildungsbereich&#252;bergreifend\4_Sonderrechnungen\PAG-HFS\Ann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G-VIIC\G-VIIC-Daten\Hochschulen\Studenten\Vorbericht\Fachserie\WS99-2000\VB2_2W2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G-VIIC\G-VIIC-Daten\Hochschulen\Studenten\Vorbericht\Arbeitstabelle\WINTER\Vb2_1W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G-VIIC\G-VIIC-Daten\Hochschulen\Studenten\Vorbericht\Arbeitstabelle\WINTER\VB2_2W20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aust\Abt.2-Projekte\G-vie\G-VIE-Daten\Hochschulen\Studenten%20Personal\Kennzahlen\AB%202004\01_Studienberechtigtenquote\Kenn2-2%20Studienort%2020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ust\Abt.2-Projekte\G-vie\G-VIE-Daten\Finanzen\2_Sachgebiete\3_Hochschule\3_Kennzahlen_HFS\2_Laufende%20Arbeiten\ab%20V&#214;%202006\Kopie%20FS%2011%20R%204.3.1\Deckblatt%2020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aust\Abt.2-Projekte\Auskunft\Mappe1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aust\Abt.2-Projekte\G-vie\G-VIE-Daten\Querschnitt\Daten\Quer-V&#214;\Bildung_im_Zahlenspiegel\2004\Graphik\Kapitel_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APPLIC\UOE\IND98\FIN95\F5_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aust\Abt.2-Projekte\%23%23FREITA\WINDOWS\EXCEL\JAHRBUCH\KAPIT-17\17-10AL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aust\Abt.2-Projekte\%23%23FREITA\WINDOWS\EXCEL\JAHRBUCH\KAPIT-17\17-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aust\Abt.2-Projekte\G-vie\G-VIE-Daten\Querschnitt\Daten\Quer-V&#214;\Zahlenkompa&#223;\2003\Schaubilder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aust\Abt.2-Projekte\G-vie\G-VIE-Daten\Querschnitt\Daten\Quer-V&#214;\Bildung_im_Zahlenspiegel\2005\BIZ_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aust\Abt.2-Projekte\Applic\UOE\Ind2006\data2001\E9C3N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Applic\UOE\Ind2006\data2001\E9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NWB\POpu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PISA\EduExpen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vie\G-VIE-Daten\Bildung\BWK-Daten\5%20Laufende%20Arbeiten\57%20Aufbereitung%20internOrg\571%20OECD\571%201%20Bildung\571%201%203%20Aufbereitungsunterlagen\2002\Bezugsdaten\Kontextdaten\Tab5.2-2.lauf.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G-vie\G-VIE-Daten\Querschnitt\Daten\International\UOE\Daten\2002\WS2002%20Freitab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G-vie\G-VIE-Daten\Querschnitt\Daten\International\UOE\Daten\2002\Anfrage_Personalstatistik_Da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gramm2"/>
      <sheetName val="B1.1a"/>
      <sheetName val="B1.4"/>
      <sheetName val="Graphik B1.1a"/>
      <sheetName val="Graphik B1.4"/>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_01a"/>
      <sheetName val="Tabelle 1a"/>
    </sheetNames>
    <sheetDataSet>
      <sheetData sheetId="0" refreshError="1">
        <row r="6">
          <cell r="E6" t="str">
            <v>weib-
lich</v>
          </cell>
          <cell r="F6" t="str">
            <v>ins-
gesamt</v>
          </cell>
        </row>
        <row r="10">
          <cell r="E10">
            <v>743</v>
          </cell>
          <cell r="F10">
            <v>7954</v>
          </cell>
          <cell r="L10" t="str">
            <v>Landwirt/in (Lw)</v>
          </cell>
        </row>
        <row r="11">
          <cell r="E11">
            <v>95</v>
          </cell>
          <cell r="F11">
            <v>595</v>
          </cell>
          <cell r="L11" t="str">
            <v>Winzer/in (Lw)</v>
          </cell>
        </row>
        <row r="12">
          <cell r="E12">
            <v>29</v>
          </cell>
          <cell r="F12">
            <v>191</v>
          </cell>
          <cell r="L12" t="str">
            <v>Landwirtschaftsfachwerker/in*) (Lw)</v>
          </cell>
        </row>
        <row r="13">
          <cell r="E13">
            <v>867</v>
          </cell>
          <cell r="F13">
            <v>8740</v>
          </cell>
          <cell r="L13" t="str">
            <v xml:space="preserve">Zusammen  </v>
          </cell>
        </row>
        <row r="14">
          <cell r="L14" t="str">
            <v xml:space="preserve">Tierwirtschaftliche Berufe </v>
          </cell>
        </row>
        <row r="15">
          <cell r="E15">
            <v>655</v>
          </cell>
          <cell r="F15">
            <v>1355</v>
          </cell>
          <cell r="L15" t="str">
            <v>Tierwirt/in (Lw)</v>
          </cell>
        </row>
        <row r="16">
          <cell r="E16">
            <v>10</v>
          </cell>
          <cell r="F16">
            <v>287</v>
          </cell>
          <cell r="L16" t="str">
            <v>Fischwirt/in (Lw)</v>
          </cell>
        </row>
        <row r="17">
          <cell r="E17">
            <v>1720</v>
          </cell>
          <cell r="F17">
            <v>2136</v>
          </cell>
          <cell r="L17" t="str">
            <v>Pferdewirt/in (Lw)</v>
          </cell>
        </row>
        <row r="18">
          <cell r="E18">
            <v>732</v>
          </cell>
          <cell r="F18">
            <v>993</v>
          </cell>
          <cell r="L18" t="str">
            <v>Tierpfleger/in (IH)</v>
          </cell>
        </row>
        <row r="19">
          <cell r="E19">
            <v>3117</v>
          </cell>
          <cell r="F19">
            <v>4771</v>
          </cell>
          <cell r="L19" t="str">
            <v xml:space="preserve">Zusammen  </v>
          </cell>
        </row>
        <row r="20">
          <cell r="L20" t="str">
            <v xml:space="preserve">Gartenbauberufe </v>
          </cell>
        </row>
        <row r="21">
          <cell r="E21">
            <v>4419</v>
          </cell>
          <cell r="F21">
            <v>16610</v>
          </cell>
          <cell r="L21" t="str">
            <v>Gärtner/in (Lw)</v>
          </cell>
        </row>
        <row r="22">
          <cell r="E22">
            <v>310</v>
          </cell>
          <cell r="F22">
            <v>928</v>
          </cell>
          <cell r="L22" t="str">
            <v>Fachwerker/in im Gartenbau*) (Lw)</v>
          </cell>
        </row>
        <row r="23">
          <cell r="E23">
            <v>481</v>
          </cell>
          <cell r="F23">
            <v>1560</v>
          </cell>
          <cell r="L23" t="str">
            <v>Gartenbaufachwerker/in*) (Lw)</v>
          </cell>
        </row>
        <row r="24">
          <cell r="E24">
            <v>358</v>
          </cell>
          <cell r="F24">
            <v>1827</v>
          </cell>
          <cell r="L24" t="str">
            <v>Werker/in im Gartenbau*) (Lw)</v>
          </cell>
        </row>
        <row r="25">
          <cell r="E25">
            <v>7849</v>
          </cell>
          <cell r="F25">
            <v>8067</v>
          </cell>
          <cell r="L25" t="str">
            <v>Florist/in (IH)</v>
          </cell>
        </row>
        <row r="26">
          <cell r="E26">
            <v>1</v>
          </cell>
          <cell r="F26">
            <v>1</v>
          </cell>
          <cell r="L26" t="str">
            <v>Florist/in (Hw)</v>
          </cell>
        </row>
        <row r="27">
          <cell r="E27">
            <v>13418</v>
          </cell>
          <cell r="F27">
            <v>28993</v>
          </cell>
          <cell r="L27" t="str">
            <v xml:space="preserve">Zusammen  </v>
          </cell>
        </row>
        <row r="28">
          <cell r="L28" t="str">
            <v xml:space="preserve">Forst-, Jagdberufe </v>
          </cell>
        </row>
        <row r="29">
          <cell r="E29">
            <v>0</v>
          </cell>
          <cell r="F29">
            <v>47</v>
          </cell>
          <cell r="L29" t="str">
            <v>Revierjäger/in (Lw)</v>
          </cell>
        </row>
        <row r="30">
          <cell r="E30">
            <v>115</v>
          </cell>
          <cell r="F30">
            <v>1959</v>
          </cell>
          <cell r="L30" t="str">
            <v>Forstwirt/in (Lw)</v>
          </cell>
        </row>
        <row r="31">
          <cell r="E31">
            <v>115</v>
          </cell>
          <cell r="F31">
            <v>2006</v>
          </cell>
          <cell r="L31" t="str">
            <v xml:space="preserve">Zusammen  </v>
          </cell>
        </row>
        <row r="32">
          <cell r="L32" t="str">
            <v xml:space="preserve">Bergleute </v>
          </cell>
        </row>
        <row r="33">
          <cell r="E33">
            <v>0</v>
          </cell>
          <cell r="F33">
            <v>281</v>
          </cell>
          <cell r="L33" t="str">
            <v>Bergmechaniker (IH)</v>
          </cell>
        </row>
        <row r="34">
          <cell r="E34">
            <v>0</v>
          </cell>
          <cell r="F34">
            <v>281</v>
          </cell>
          <cell r="L34" t="str">
            <v xml:space="preserve">Zusammen  </v>
          </cell>
        </row>
        <row r="35">
          <cell r="L35" t="str">
            <v xml:space="preserve">Mineralgewinner, -aufbereiter </v>
          </cell>
        </row>
        <row r="36">
          <cell r="E36">
            <v>0</v>
          </cell>
          <cell r="F36">
            <v>164</v>
          </cell>
          <cell r="L36" t="str">
            <v>Aufbereitungsmechaniker/in (IH)</v>
          </cell>
        </row>
        <row r="37">
          <cell r="E37">
            <v>0</v>
          </cell>
          <cell r="F37">
            <v>164</v>
          </cell>
          <cell r="L37" t="str">
            <v xml:space="preserve">Zusammen  </v>
          </cell>
        </row>
        <row r="38">
          <cell r="L38" t="str">
            <v xml:space="preserve">Steinbearbeiter/innen </v>
          </cell>
        </row>
        <row r="39">
          <cell r="E39">
            <v>0</v>
          </cell>
          <cell r="F39">
            <v>9</v>
          </cell>
          <cell r="L39" t="str">
            <v>Naturwerksteinmechaniker/in (Hw)</v>
          </cell>
        </row>
        <row r="40">
          <cell r="E40">
            <v>1</v>
          </cell>
          <cell r="F40">
            <v>134</v>
          </cell>
          <cell r="L40" t="str">
            <v>Naturwerksteinmechaniker/in (IH)</v>
          </cell>
        </row>
        <row r="41">
          <cell r="E41">
            <v>170</v>
          </cell>
          <cell r="F41">
            <v>1724</v>
          </cell>
          <cell r="L41" t="str">
            <v>Steinmetz/in und Steinbildhauer/in (Hw)</v>
          </cell>
        </row>
        <row r="42">
          <cell r="E42">
            <v>9</v>
          </cell>
          <cell r="F42">
            <v>152</v>
          </cell>
          <cell r="L42" t="str">
            <v>Steinmetz/in (IH)</v>
          </cell>
        </row>
        <row r="43">
          <cell r="E43">
            <v>0</v>
          </cell>
          <cell r="F43">
            <v>3</v>
          </cell>
          <cell r="L43" t="str">
            <v>Natursteinschleifer/in (IH)</v>
          </cell>
        </row>
        <row r="44">
          <cell r="E44">
            <v>0</v>
          </cell>
          <cell r="F44">
            <v>8</v>
          </cell>
          <cell r="L44" t="str">
            <v>Diamantschleifer/in (IH)</v>
          </cell>
        </row>
        <row r="45">
          <cell r="E45">
            <v>2</v>
          </cell>
          <cell r="F45">
            <v>4</v>
          </cell>
          <cell r="L45" t="str">
            <v>Edelsteingraveur/in (Hw)</v>
          </cell>
        </row>
        <row r="46">
          <cell r="E46">
            <v>0</v>
          </cell>
          <cell r="F46">
            <v>3</v>
          </cell>
          <cell r="L46" t="str">
            <v>Edelsteinschleifer/in (Hw)</v>
          </cell>
        </row>
        <row r="47">
          <cell r="E47">
            <v>0</v>
          </cell>
          <cell r="F47">
            <v>6</v>
          </cell>
          <cell r="L47" t="str">
            <v>Edelsteinschleifer/in (IH)</v>
          </cell>
        </row>
        <row r="48">
          <cell r="E48">
            <v>182</v>
          </cell>
          <cell r="F48">
            <v>2043</v>
          </cell>
          <cell r="L48" t="str">
            <v xml:space="preserve">Zusammen  </v>
          </cell>
        </row>
        <row r="49">
          <cell r="L49" t="str">
            <v xml:space="preserve">Baustoffhersteller/innen </v>
          </cell>
        </row>
        <row r="50">
          <cell r="E50">
            <v>3</v>
          </cell>
          <cell r="F50">
            <v>300</v>
          </cell>
          <cell r="L50" t="str">
            <v>Verfahrensmechaniker/in in der Steine- und Erdenindustrie (IH)</v>
          </cell>
        </row>
        <row r="51">
          <cell r="E51">
            <v>0</v>
          </cell>
          <cell r="F51">
            <v>2</v>
          </cell>
          <cell r="L51" t="str">
            <v>Betonfertigteilbauer/in (Hw)</v>
          </cell>
        </row>
        <row r="52">
          <cell r="E52">
            <v>1</v>
          </cell>
          <cell r="F52">
            <v>433</v>
          </cell>
          <cell r="L52" t="str">
            <v>Betonfertigteilbauer/in (IH)</v>
          </cell>
        </row>
        <row r="53">
          <cell r="E53">
            <v>1</v>
          </cell>
          <cell r="F53">
            <v>60</v>
          </cell>
          <cell r="L53" t="str">
            <v>Betonstein- und Terrazzohersteller/in (Hw)</v>
          </cell>
        </row>
        <row r="54">
          <cell r="E54">
            <v>5</v>
          </cell>
          <cell r="F54">
            <v>795</v>
          </cell>
          <cell r="L54" t="str">
            <v xml:space="preserve">Zusammen  </v>
          </cell>
        </row>
        <row r="55">
          <cell r="L55" t="str">
            <v xml:space="preserve">Keramiker/innen </v>
          </cell>
        </row>
        <row r="56">
          <cell r="E56">
            <v>196</v>
          </cell>
          <cell r="F56">
            <v>241</v>
          </cell>
          <cell r="L56" t="str">
            <v>Keramiker/in (Hw)</v>
          </cell>
        </row>
        <row r="57">
          <cell r="E57">
            <v>16</v>
          </cell>
          <cell r="F57">
            <v>24</v>
          </cell>
          <cell r="L57" t="str">
            <v>Figurenkeramformer/in (IH)</v>
          </cell>
        </row>
        <row r="58">
          <cell r="E58">
            <v>35</v>
          </cell>
          <cell r="F58">
            <v>244</v>
          </cell>
          <cell r="L58" t="str">
            <v>Industriekeramiker/in (IH)</v>
          </cell>
        </row>
        <row r="59">
          <cell r="E59">
            <v>8</v>
          </cell>
          <cell r="F59">
            <v>21</v>
          </cell>
          <cell r="L59" t="str">
            <v>Kerammodelleur/in (IH)</v>
          </cell>
        </row>
        <row r="60">
          <cell r="E60">
            <v>4</v>
          </cell>
          <cell r="F60">
            <v>16</v>
          </cell>
          <cell r="L60" t="str">
            <v>Kerammodelleinrichter/in (IH)</v>
          </cell>
        </row>
        <row r="61">
          <cell r="E61">
            <v>259</v>
          </cell>
          <cell r="F61">
            <v>546</v>
          </cell>
          <cell r="L61" t="str">
            <v xml:space="preserve">Zusammen  </v>
          </cell>
        </row>
        <row r="62">
          <cell r="L62" t="str">
            <v xml:space="preserve">Berufe in der Glasherstellung und -bearbeitung </v>
          </cell>
        </row>
        <row r="63">
          <cell r="E63">
            <v>0</v>
          </cell>
          <cell r="F63">
            <v>8</v>
          </cell>
          <cell r="L63" t="str">
            <v>Industrieglasfertiger/in (IH)</v>
          </cell>
        </row>
        <row r="64">
          <cell r="E64">
            <v>6</v>
          </cell>
          <cell r="F64">
            <v>291</v>
          </cell>
          <cell r="L64" t="str">
            <v>Verfahrensmechaniker/in Glastechnik (IH)</v>
          </cell>
        </row>
        <row r="65">
          <cell r="E65">
            <v>3</v>
          </cell>
          <cell r="F65">
            <v>35</v>
          </cell>
          <cell r="L65" t="str">
            <v>Glasmacher/in (IH)</v>
          </cell>
        </row>
        <row r="66">
          <cell r="E66">
            <v>6</v>
          </cell>
          <cell r="F66">
            <v>15</v>
          </cell>
          <cell r="L66" t="str">
            <v>Glasapparatebauer/in (Hw)</v>
          </cell>
        </row>
        <row r="67">
          <cell r="E67">
            <v>20</v>
          </cell>
          <cell r="F67">
            <v>100</v>
          </cell>
          <cell r="L67" t="str">
            <v>Glasapparatebauer/in (IH)</v>
          </cell>
        </row>
        <row r="68">
          <cell r="E68">
            <v>1</v>
          </cell>
          <cell r="F68">
            <v>3</v>
          </cell>
          <cell r="L68" t="str">
            <v>Leuchtröhrenglasbläser/in (Hw)</v>
          </cell>
        </row>
        <row r="69">
          <cell r="E69">
            <v>17</v>
          </cell>
          <cell r="F69">
            <v>42</v>
          </cell>
          <cell r="L69" t="str">
            <v>Leuchtröhrenglasbläser/in (IH)</v>
          </cell>
        </row>
        <row r="70">
          <cell r="E70">
            <v>3</v>
          </cell>
          <cell r="F70">
            <v>13</v>
          </cell>
          <cell r="L70" t="str">
            <v>Thermometermacher/in (IH)</v>
          </cell>
        </row>
        <row r="71">
          <cell r="E71">
            <v>0</v>
          </cell>
          <cell r="F71">
            <v>1</v>
          </cell>
          <cell r="L71" t="str">
            <v>Glasbläser/in (Hw)</v>
          </cell>
        </row>
        <row r="72">
          <cell r="E72">
            <v>4</v>
          </cell>
          <cell r="F72">
            <v>5</v>
          </cell>
          <cell r="L72" t="str">
            <v>Glasbläser/in (IH)</v>
          </cell>
        </row>
        <row r="73">
          <cell r="E73">
            <v>0</v>
          </cell>
          <cell r="F73">
            <v>3</v>
          </cell>
          <cell r="L73" t="str">
            <v>Flachglasmechaniker/in (Hw)</v>
          </cell>
        </row>
        <row r="74">
          <cell r="E74">
            <v>12</v>
          </cell>
          <cell r="F74">
            <v>383</v>
          </cell>
          <cell r="L74" t="str">
            <v>Flachglasmechaniker/in (IH)</v>
          </cell>
        </row>
        <row r="75">
          <cell r="E75">
            <v>2</v>
          </cell>
          <cell r="F75">
            <v>15</v>
          </cell>
          <cell r="L75" t="str">
            <v>Glasveredler/in (Hw)</v>
          </cell>
        </row>
        <row r="76">
          <cell r="E76">
            <v>2</v>
          </cell>
          <cell r="F76">
            <v>6</v>
          </cell>
          <cell r="L76" t="str">
            <v>Glasveredler/in (IH)</v>
          </cell>
        </row>
        <row r="77">
          <cell r="E77">
            <v>1</v>
          </cell>
          <cell r="F77">
            <v>11</v>
          </cell>
          <cell r="L77" t="str">
            <v>Feinoptiker/in (Hw)</v>
          </cell>
        </row>
        <row r="78">
          <cell r="E78">
            <v>142</v>
          </cell>
          <cell r="F78">
            <v>328</v>
          </cell>
          <cell r="L78" t="str">
            <v>Feinoptiker/in (IH)</v>
          </cell>
        </row>
        <row r="79">
          <cell r="E79">
            <v>27</v>
          </cell>
          <cell r="F79">
            <v>47</v>
          </cell>
          <cell r="L79" t="str">
            <v>Brillenoptikschleifer/in (IH)</v>
          </cell>
        </row>
        <row r="80">
          <cell r="E80">
            <v>11</v>
          </cell>
          <cell r="F80">
            <v>28</v>
          </cell>
          <cell r="L80" t="str">
            <v>Verfahrensmechaniker/in für Brillenoptik (IH)</v>
          </cell>
        </row>
        <row r="81">
          <cell r="E81">
            <v>257</v>
          </cell>
          <cell r="F81">
            <v>1334</v>
          </cell>
          <cell r="L81" t="str">
            <v xml:space="preserve">Zusammen  </v>
          </cell>
        </row>
        <row r="82">
          <cell r="L82" t="str">
            <v xml:space="preserve">Chemieberufe </v>
          </cell>
        </row>
        <row r="83">
          <cell r="E83">
            <v>26</v>
          </cell>
          <cell r="F83">
            <v>262</v>
          </cell>
          <cell r="L83" t="str">
            <v>Chemiebetriebsjungwerker/in (IH)</v>
          </cell>
        </row>
        <row r="84">
          <cell r="E84">
            <v>805</v>
          </cell>
          <cell r="F84">
            <v>6307</v>
          </cell>
          <cell r="L84" t="str">
            <v>Chemikant/in (IH)</v>
          </cell>
        </row>
        <row r="85">
          <cell r="E85">
            <v>358</v>
          </cell>
          <cell r="F85">
            <v>669</v>
          </cell>
          <cell r="L85" t="str">
            <v>Pharmakant/in (IH)</v>
          </cell>
        </row>
        <row r="86">
          <cell r="E86">
            <v>28</v>
          </cell>
          <cell r="F86">
            <v>36</v>
          </cell>
          <cell r="L86" t="str">
            <v>Wachszieher/in (Hw)</v>
          </cell>
        </row>
        <row r="87">
          <cell r="E87">
            <v>7</v>
          </cell>
          <cell r="F87">
            <v>13</v>
          </cell>
          <cell r="L87" t="str">
            <v>Chemielaborjungwerker/in (IH)</v>
          </cell>
        </row>
        <row r="88">
          <cell r="E88">
            <v>2</v>
          </cell>
          <cell r="F88">
            <v>344</v>
          </cell>
          <cell r="L88" t="str">
            <v>Vulkaniseur/in und Reifenmechaniker/in (Hw)</v>
          </cell>
        </row>
        <row r="89">
          <cell r="E89">
            <v>1226</v>
          </cell>
          <cell r="F89">
            <v>7631</v>
          </cell>
          <cell r="L89" t="str">
            <v xml:space="preserve">Zusammen  </v>
          </cell>
        </row>
        <row r="90">
          <cell r="L90" t="str">
            <v xml:space="preserve">Kunststoffberufe </v>
          </cell>
        </row>
        <row r="91">
          <cell r="E91">
            <v>0</v>
          </cell>
          <cell r="F91">
            <v>1</v>
          </cell>
          <cell r="L91" t="str">
            <v>Kunststoff-Formgeber/in (IH)</v>
          </cell>
        </row>
        <row r="92">
          <cell r="E92">
            <v>1</v>
          </cell>
          <cell r="F92">
            <v>51</v>
          </cell>
          <cell r="L92" t="str">
            <v>Verfahrensmechaniker/in für Kunststoff- und Kautschuktechnik (Hw)</v>
          </cell>
        </row>
        <row r="93">
          <cell r="E93">
            <v>298</v>
          </cell>
          <cell r="F93">
            <v>5607</v>
          </cell>
          <cell r="L93" t="str">
            <v>Verfahrensmechaniker/in für Kunststoff- und Kautschuktechnik (IH)</v>
          </cell>
        </row>
        <row r="94">
          <cell r="E94">
            <v>299</v>
          </cell>
          <cell r="F94">
            <v>5659</v>
          </cell>
          <cell r="L94" t="str">
            <v xml:space="preserve">Zusammen  </v>
          </cell>
        </row>
        <row r="95">
          <cell r="L95" t="str">
            <v xml:space="preserve">Papierherstellungs-, Papierverarbeitungsberufe </v>
          </cell>
        </row>
        <row r="96">
          <cell r="E96">
            <v>38</v>
          </cell>
          <cell r="F96">
            <v>935</v>
          </cell>
          <cell r="L96" t="str">
            <v>Papiermacher/in (IH)</v>
          </cell>
        </row>
        <row r="97">
          <cell r="E97">
            <v>88</v>
          </cell>
          <cell r="F97">
            <v>1140</v>
          </cell>
          <cell r="L97" t="str">
            <v>Verpackungsmittelmechaniker/in (IH)</v>
          </cell>
        </row>
        <row r="98">
          <cell r="E98">
            <v>126</v>
          </cell>
          <cell r="F98">
            <v>2075</v>
          </cell>
          <cell r="L98" t="str">
            <v xml:space="preserve">Zusammen  </v>
          </cell>
        </row>
        <row r="99">
          <cell r="L99" t="str">
            <v xml:space="preserve">Druck- und Druckweiterverarbeitungsberufe </v>
          </cell>
        </row>
        <row r="100">
          <cell r="E100">
            <v>5</v>
          </cell>
          <cell r="F100">
            <v>54</v>
          </cell>
          <cell r="L100" t="str">
            <v>Schriftsetzer/in (Hw)</v>
          </cell>
        </row>
        <row r="101">
          <cell r="E101">
            <v>5119</v>
          </cell>
          <cell r="F101">
            <v>8925</v>
          </cell>
          <cell r="L101" t="str">
            <v>Mediengestalter/in für Digital- und Printmedien -Mediendesign (IH)</v>
          </cell>
        </row>
        <row r="102">
          <cell r="E102">
            <v>0</v>
          </cell>
          <cell r="F102">
            <v>1</v>
          </cell>
          <cell r="L102" t="str">
            <v>Werbevorlagenhersteller/in (IH)</v>
          </cell>
        </row>
        <row r="103">
          <cell r="E103">
            <v>1</v>
          </cell>
          <cell r="F103">
            <v>1</v>
          </cell>
          <cell r="L103" t="str">
            <v>Werbe-und Medienvorlagenhersteller/in (IH)</v>
          </cell>
        </row>
        <row r="104">
          <cell r="E104">
            <v>196</v>
          </cell>
          <cell r="F104">
            <v>324</v>
          </cell>
          <cell r="L104" t="str">
            <v>Mediengestalter/in für Digital- und Printmedien o.n.F. (Hw)</v>
          </cell>
        </row>
        <row r="105">
          <cell r="E105">
            <v>1093</v>
          </cell>
          <cell r="F105">
            <v>2347</v>
          </cell>
          <cell r="L105" t="str">
            <v>Mediengestalter/in für Digital- und Printmedien -Medienoperating (IH)</v>
          </cell>
        </row>
        <row r="106">
          <cell r="E106">
            <v>0</v>
          </cell>
          <cell r="F106">
            <v>2</v>
          </cell>
          <cell r="L106" t="str">
            <v>Dekorvorlagenhersteller/in (IH)</v>
          </cell>
        </row>
        <row r="107">
          <cell r="E107">
            <v>4</v>
          </cell>
          <cell r="F107">
            <v>6</v>
          </cell>
          <cell r="L107" t="str">
            <v>Flexograf/in (Hw)</v>
          </cell>
        </row>
        <row r="108">
          <cell r="E108">
            <v>2</v>
          </cell>
          <cell r="F108">
            <v>3</v>
          </cell>
          <cell r="L108" t="str">
            <v>Flexograf/in (IH)</v>
          </cell>
        </row>
        <row r="109">
          <cell r="E109">
            <v>13</v>
          </cell>
          <cell r="F109">
            <v>240</v>
          </cell>
          <cell r="L109" t="str">
            <v>Drucker/in (Hw)</v>
          </cell>
        </row>
        <row r="110">
          <cell r="E110">
            <v>258</v>
          </cell>
          <cell r="F110">
            <v>4221</v>
          </cell>
          <cell r="L110" t="str">
            <v>Drucker/in (IH)</v>
          </cell>
        </row>
        <row r="111">
          <cell r="E111">
            <v>0</v>
          </cell>
          <cell r="F111">
            <v>2</v>
          </cell>
          <cell r="L111" t="str">
            <v>Steindrucker/in (Hw)</v>
          </cell>
        </row>
        <row r="112">
          <cell r="E112">
            <v>5</v>
          </cell>
          <cell r="F112">
            <v>21</v>
          </cell>
          <cell r="L112" t="str">
            <v>Druckfachwerker/in*) (IH)</v>
          </cell>
        </row>
        <row r="113">
          <cell r="E113">
            <v>50</v>
          </cell>
          <cell r="F113">
            <v>158</v>
          </cell>
          <cell r="L113" t="str">
            <v>Siebdrucker/in (Hw)</v>
          </cell>
        </row>
        <row r="114">
          <cell r="E114">
            <v>107</v>
          </cell>
          <cell r="F114">
            <v>417</v>
          </cell>
          <cell r="L114" t="str">
            <v>Siebdrucker/in (IH)</v>
          </cell>
        </row>
        <row r="115">
          <cell r="E115">
            <v>0</v>
          </cell>
          <cell r="F115">
            <v>2</v>
          </cell>
          <cell r="L115" t="str">
            <v>Tapetendrucker/in (IH)</v>
          </cell>
        </row>
        <row r="116">
          <cell r="E116">
            <v>178</v>
          </cell>
          <cell r="F116">
            <v>422</v>
          </cell>
          <cell r="L116" t="str">
            <v>Mediengestalter/in für Digital- und Printmedien -Medientechnik (IH)</v>
          </cell>
        </row>
        <row r="117">
          <cell r="E117">
            <v>255</v>
          </cell>
          <cell r="F117">
            <v>468</v>
          </cell>
          <cell r="L117" t="str">
            <v>Buchbinder/in (Hw)</v>
          </cell>
        </row>
        <row r="118">
          <cell r="E118">
            <v>214</v>
          </cell>
          <cell r="F118">
            <v>919</v>
          </cell>
          <cell r="L118" t="str">
            <v>Buchbinder/in (IH)</v>
          </cell>
        </row>
        <row r="119">
          <cell r="E119">
            <v>8</v>
          </cell>
          <cell r="F119">
            <v>13</v>
          </cell>
          <cell r="L119" t="str">
            <v>Fertigmacher/in im Buchbinderhandwerk*) (Hw)</v>
          </cell>
        </row>
        <row r="120">
          <cell r="E120">
            <v>14</v>
          </cell>
          <cell r="F120">
            <v>25</v>
          </cell>
          <cell r="L120" t="str">
            <v>Druckverarbeiter-Fachwerker/in*) (IH)</v>
          </cell>
        </row>
        <row r="121">
          <cell r="E121">
            <v>7522</v>
          </cell>
          <cell r="F121">
            <v>18571</v>
          </cell>
          <cell r="L121" t="str">
            <v xml:space="preserve">Zusammen  </v>
          </cell>
        </row>
        <row r="122">
          <cell r="L122" t="str">
            <v xml:space="preserve">Berufe in der Holzbearbeitung, Holz- und Flechtwarenherstellung </v>
          </cell>
        </row>
        <row r="123">
          <cell r="E123">
            <v>0</v>
          </cell>
          <cell r="F123">
            <v>3</v>
          </cell>
          <cell r="L123" t="str">
            <v>Holzbearbeitungsmechaniker/in (Hw)</v>
          </cell>
        </row>
        <row r="124">
          <cell r="E124">
            <v>9</v>
          </cell>
          <cell r="F124">
            <v>668</v>
          </cell>
          <cell r="L124" t="str">
            <v>Holzbearbeitungsmechaniker/in (IH)</v>
          </cell>
        </row>
        <row r="125">
          <cell r="E125">
            <v>8</v>
          </cell>
          <cell r="F125">
            <v>55</v>
          </cell>
          <cell r="L125" t="str">
            <v>Drechsler/in -Elfenbeinschnitzer/in (Hw)</v>
          </cell>
        </row>
        <row r="126">
          <cell r="E126">
            <v>13</v>
          </cell>
          <cell r="F126">
            <v>34</v>
          </cell>
          <cell r="L126" t="str">
            <v>Holzbildhauer/in (Hw)</v>
          </cell>
        </row>
        <row r="127">
          <cell r="E127">
            <v>8</v>
          </cell>
          <cell r="F127">
            <v>33</v>
          </cell>
          <cell r="L127" t="str">
            <v>Bürsten- und Pinselmacher/in (Hw)</v>
          </cell>
        </row>
        <row r="128">
          <cell r="E128">
            <v>3</v>
          </cell>
          <cell r="F128">
            <v>18</v>
          </cell>
          <cell r="L128" t="str">
            <v>Bürsten- und Pinselmacher/in (IH)</v>
          </cell>
        </row>
        <row r="129">
          <cell r="E129">
            <v>13</v>
          </cell>
          <cell r="F129">
            <v>31</v>
          </cell>
          <cell r="L129" t="str">
            <v>Holzspielzeugmacher/in (Hw)</v>
          </cell>
        </row>
        <row r="130">
          <cell r="E130">
            <v>41</v>
          </cell>
          <cell r="F130">
            <v>78</v>
          </cell>
          <cell r="L130" t="str">
            <v>Holzspielzeugmacher/in (IH)</v>
          </cell>
        </row>
        <row r="131">
          <cell r="E131">
            <v>10</v>
          </cell>
          <cell r="F131">
            <v>23</v>
          </cell>
          <cell r="L131" t="str">
            <v>Korbmacher/in (Hw)</v>
          </cell>
        </row>
        <row r="132">
          <cell r="E132">
            <v>8</v>
          </cell>
          <cell r="F132">
            <v>9</v>
          </cell>
          <cell r="L132" t="str">
            <v>Korb- und Flechtwerker/in*) (Hw)</v>
          </cell>
        </row>
        <row r="133">
          <cell r="E133">
            <v>113</v>
          </cell>
          <cell r="F133">
            <v>952</v>
          </cell>
          <cell r="L133" t="str">
            <v xml:space="preserve">Zusammen  </v>
          </cell>
        </row>
        <row r="134">
          <cell r="L134" t="str">
            <v xml:space="preserve">Berufe in der Hütten- und Halbzeugindustrie </v>
          </cell>
        </row>
        <row r="135">
          <cell r="E135">
            <v>16</v>
          </cell>
          <cell r="F135">
            <v>1159</v>
          </cell>
          <cell r="L135" t="str">
            <v>Verfahrensmechaniker/in in der Hütten- und Halbzeugindustrie (IH)</v>
          </cell>
        </row>
        <row r="136">
          <cell r="E136">
            <v>0</v>
          </cell>
          <cell r="F136">
            <v>58</v>
          </cell>
          <cell r="L136" t="str">
            <v>Drahtzieher/in (IH)</v>
          </cell>
        </row>
        <row r="137">
          <cell r="E137">
            <v>16</v>
          </cell>
          <cell r="F137">
            <v>1217</v>
          </cell>
          <cell r="L137" t="str">
            <v xml:space="preserve">Zusammen  </v>
          </cell>
        </row>
        <row r="138">
          <cell r="L138" t="str">
            <v xml:space="preserve">Gießereiberufe </v>
          </cell>
        </row>
        <row r="139">
          <cell r="E139">
            <v>0</v>
          </cell>
          <cell r="F139">
            <v>4</v>
          </cell>
          <cell r="L139" t="str">
            <v>Gießereiwerker/in*) (IH)</v>
          </cell>
        </row>
        <row r="140">
          <cell r="E140">
            <v>0</v>
          </cell>
          <cell r="F140">
            <v>5</v>
          </cell>
          <cell r="L140" t="str">
            <v>Gießereimechaniker/in (Hw)</v>
          </cell>
        </row>
        <row r="141">
          <cell r="E141">
            <v>5</v>
          </cell>
          <cell r="F141">
            <v>1667</v>
          </cell>
          <cell r="L141" t="str">
            <v>Gießereimechaniker/in (IH)</v>
          </cell>
        </row>
        <row r="142">
          <cell r="E142">
            <v>4</v>
          </cell>
          <cell r="F142">
            <v>33</v>
          </cell>
          <cell r="L142" t="str">
            <v>Metall- und Glockengießer/in (Hw)</v>
          </cell>
        </row>
        <row r="143">
          <cell r="E143">
            <v>9</v>
          </cell>
          <cell r="F143">
            <v>1709</v>
          </cell>
          <cell r="L143" t="str">
            <v xml:space="preserve">Zusammen  </v>
          </cell>
        </row>
        <row r="144">
          <cell r="L144" t="str">
            <v xml:space="preserve">Berufe in der spanlosen Metallverformung </v>
          </cell>
        </row>
        <row r="145">
          <cell r="E145">
            <v>0</v>
          </cell>
          <cell r="F145">
            <v>9</v>
          </cell>
          <cell r="L145" t="str">
            <v>Drahtwarenmacher/in (IH)</v>
          </cell>
        </row>
        <row r="146">
          <cell r="E146">
            <v>0</v>
          </cell>
          <cell r="F146">
            <v>38</v>
          </cell>
          <cell r="L146" t="str">
            <v>Kabeljungwerker/in (IH)</v>
          </cell>
        </row>
        <row r="147">
          <cell r="E147">
            <v>1</v>
          </cell>
          <cell r="F147">
            <v>33</v>
          </cell>
          <cell r="L147" t="str">
            <v>Federmacher/in (IH)</v>
          </cell>
        </row>
        <row r="148">
          <cell r="E148">
            <v>1</v>
          </cell>
          <cell r="F148">
            <v>80</v>
          </cell>
          <cell r="L148" t="str">
            <v xml:space="preserve">Zusammen  </v>
          </cell>
        </row>
        <row r="149">
          <cell r="L149" t="str">
            <v xml:space="preserve">Berufe in der spanenden Metallverformung </v>
          </cell>
        </row>
        <row r="150">
          <cell r="E150">
            <v>0</v>
          </cell>
          <cell r="F150">
            <v>9</v>
          </cell>
          <cell r="L150" t="str">
            <v>Werkzeugmaschinenwerker/in*) (IH)</v>
          </cell>
        </row>
        <row r="151">
          <cell r="E151">
            <v>9</v>
          </cell>
          <cell r="F151">
            <v>696</v>
          </cell>
          <cell r="L151" t="str">
            <v>Dreher/in (Hw)</v>
          </cell>
        </row>
        <row r="152">
          <cell r="E152">
            <v>0</v>
          </cell>
          <cell r="F152">
            <v>11</v>
          </cell>
          <cell r="L152" t="str">
            <v>Werkzeugmaschinenwerker/in -Drehen*) (IH)</v>
          </cell>
        </row>
        <row r="153">
          <cell r="E153">
            <v>0</v>
          </cell>
          <cell r="F153">
            <v>4</v>
          </cell>
          <cell r="L153" t="str">
            <v>Dreher-Fachwerker/in*) (IH)</v>
          </cell>
        </row>
        <row r="154">
          <cell r="E154">
            <v>1</v>
          </cell>
          <cell r="F154">
            <v>41</v>
          </cell>
          <cell r="L154" t="str">
            <v>Werkzeugmaschinenspaner/in -Drehen*) (Hw)</v>
          </cell>
        </row>
        <row r="155">
          <cell r="E155">
            <v>4</v>
          </cell>
          <cell r="F155">
            <v>316</v>
          </cell>
          <cell r="L155" t="str">
            <v>Werkzeugmaschinenspaner/in -Drehen*) (IH)</v>
          </cell>
        </row>
        <row r="156">
          <cell r="E156">
            <v>6</v>
          </cell>
          <cell r="F156">
            <v>365</v>
          </cell>
          <cell r="L156" t="str">
            <v>Zerspanungsmechaniker/in -Drehtechnik (Hw)</v>
          </cell>
        </row>
        <row r="157">
          <cell r="E157">
            <v>209</v>
          </cell>
          <cell r="F157">
            <v>8500</v>
          </cell>
          <cell r="L157" t="str">
            <v>Zerspanungsmechaniker/in -Drehtechnik (IH)</v>
          </cell>
        </row>
        <row r="158">
          <cell r="E158">
            <v>30</v>
          </cell>
          <cell r="F158">
            <v>1373</v>
          </cell>
          <cell r="L158" t="str">
            <v>Zerspanungsmechaniker/in -Automatendrehtechnik (IH)</v>
          </cell>
        </row>
        <row r="159">
          <cell r="E159">
            <v>0</v>
          </cell>
          <cell r="F159">
            <v>3</v>
          </cell>
          <cell r="L159" t="str">
            <v>Revolverdreher/in (IH)</v>
          </cell>
        </row>
        <row r="160">
          <cell r="E160">
            <v>1</v>
          </cell>
          <cell r="F160">
            <v>68</v>
          </cell>
          <cell r="L160" t="str">
            <v>Fräser/in (IH)</v>
          </cell>
        </row>
        <row r="161">
          <cell r="E161">
            <v>0</v>
          </cell>
          <cell r="F161">
            <v>9</v>
          </cell>
          <cell r="L161" t="str">
            <v>Fräser-Fachwerker/in*) (Hw)</v>
          </cell>
        </row>
        <row r="162">
          <cell r="E162">
            <v>0</v>
          </cell>
          <cell r="F162">
            <v>3</v>
          </cell>
          <cell r="L162" t="str">
            <v>Fräser-Fachwerker/in*) (IH)</v>
          </cell>
        </row>
        <row r="163">
          <cell r="E163">
            <v>2</v>
          </cell>
          <cell r="F163">
            <v>98</v>
          </cell>
          <cell r="L163" t="str">
            <v>Werkzeugmaschinenspaner/in -Fräsen*) (IH)</v>
          </cell>
        </row>
        <row r="164">
          <cell r="E164">
            <v>0</v>
          </cell>
          <cell r="F164">
            <v>5</v>
          </cell>
          <cell r="L164" t="str">
            <v>Zerspanungsmechaniker/in -Frästechnik (Hw)</v>
          </cell>
        </row>
        <row r="165">
          <cell r="E165">
            <v>101</v>
          </cell>
          <cell r="F165">
            <v>5519</v>
          </cell>
          <cell r="L165" t="str">
            <v>Zerspanungsmechaniker/in -Frästechnik (IH)</v>
          </cell>
        </row>
        <row r="166">
          <cell r="E166">
            <v>0</v>
          </cell>
          <cell r="F166">
            <v>29</v>
          </cell>
          <cell r="L166" t="str">
            <v>Metallschleifer/in (IH)</v>
          </cell>
        </row>
        <row r="167">
          <cell r="E167">
            <v>1</v>
          </cell>
          <cell r="F167">
            <v>22</v>
          </cell>
          <cell r="L167" t="str">
            <v>Schleifer/in (IH)</v>
          </cell>
        </row>
        <row r="168">
          <cell r="E168">
            <v>22</v>
          </cell>
          <cell r="F168">
            <v>504</v>
          </cell>
          <cell r="L168" t="str">
            <v>Zerspanungsmechaniker/in -Schleiftechnik (IH)</v>
          </cell>
        </row>
        <row r="169">
          <cell r="E169">
            <v>386</v>
          </cell>
          <cell r="F169">
            <v>17575</v>
          </cell>
          <cell r="L169" t="str">
            <v xml:space="preserve">Zusammen  </v>
          </cell>
        </row>
        <row r="170">
          <cell r="L170" t="str">
            <v xml:space="preserve">Berufe in der Metalloberflächenveredlung und Metallvergütung </v>
          </cell>
        </row>
        <row r="171">
          <cell r="E171">
            <v>4</v>
          </cell>
          <cell r="F171">
            <v>4</v>
          </cell>
          <cell r="L171" t="str">
            <v>Vorpolierer/in -Schmuck- und Kleingeräteherstellung (IH)</v>
          </cell>
        </row>
        <row r="172">
          <cell r="E172">
            <v>18</v>
          </cell>
          <cell r="F172">
            <v>18</v>
          </cell>
          <cell r="L172" t="str">
            <v>Feinpolierer/in (IH)</v>
          </cell>
        </row>
        <row r="173">
          <cell r="E173">
            <v>37</v>
          </cell>
          <cell r="F173">
            <v>419</v>
          </cell>
          <cell r="L173" t="str">
            <v>Galvaniseur/in (IH)</v>
          </cell>
        </row>
        <row r="174">
          <cell r="E174">
            <v>14</v>
          </cell>
          <cell r="F174">
            <v>202</v>
          </cell>
          <cell r="L174" t="str">
            <v>Galvaniseur/in (Hw)</v>
          </cell>
        </row>
        <row r="175">
          <cell r="E175">
            <v>0</v>
          </cell>
          <cell r="F175">
            <v>7</v>
          </cell>
          <cell r="L175" t="str">
            <v>Galvaniseur/in und Metallschleifer/in (Hw)</v>
          </cell>
        </row>
        <row r="176">
          <cell r="E176">
            <v>3</v>
          </cell>
          <cell r="F176">
            <v>4</v>
          </cell>
          <cell r="L176" t="str">
            <v>Emailschriftenmaler/in (IH)</v>
          </cell>
        </row>
        <row r="177">
          <cell r="E177">
            <v>76</v>
          </cell>
          <cell r="F177">
            <v>654</v>
          </cell>
          <cell r="L177" t="str">
            <v xml:space="preserve">Zusammen  </v>
          </cell>
        </row>
        <row r="178">
          <cell r="L178" t="str">
            <v xml:space="preserve">Metallverbindungsberufe </v>
          </cell>
        </row>
        <row r="179">
          <cell r="E179">
            <v>0</v>
          </cell>
          <cell r="F179">
            <v>35</v>
          </cell>
          <cell r="L179" t="str">
            <v>Schweißwerker/in*) (IH)</v>
          </cell>
        </row>
        <row r="180">
          <cell r="E180">
            <v>3</v>
          </cell>
          <cell r="F180">
            <v>657</v>
          </cell>
          <cell r="L180" t="str">
            <v>Anlagenmechaniker/in -Schweißtechnik (IH)</v>
          </cell>
        </row>
        <row r="181">
          <cell r="E181">
            <v>8</v>
          </cell>
          <cell r="F181">
            <v>1340</v>
          </cell>
          <cell r="L181" t="str">
            <v>Konstruktionsmechaniker/in -Schweißtechnik (IH)</v>
          </cell>
        </row>
        <row r="182">
          <cell r="E182">
            <v>0</v>
          </cell>
          <cell r="F182">
            <v>1</v>
          </cell>
          <cell r="L182" t="str">
            <v>Anlagenmechaniker/in -Schweißtechnik (Hw)</v>
          </cell>
        </row>
        <row r="183">
          <cell r="E183">
            <v>0</v>
          </cell>
          <cell r="F183">
            <v>3</v>
          </cell>
          <cell r="L183" t="str">
            <v>Elektro- und Schutzgasschweißer/in*) (IH)</v>
          </cell>
        </row>
        <row r="184">
          <cell r="E184">
            <v>11</v>
          </cell>
          <cell r="F184">
            <v>2036</v>
          </cell>
          <cell r="L184" t="str">
            <v xml:space="preserve">Zusammen  </v>
          </cell>
        </row>
        <row r="185">
          <cell r="L185" t="str">
            <v xml:space="preserve">Metall- und Anlagenbauberufe </v>
          </cell>
        </row>
        <row r="186">
          <cell r="E186">
            <v>5</v>
          </cell>
          <cell r="F186">
            <v>941</v>
          </cell>
          <cell r="L186" t="str">
            <v>Anlagenmechaniker/in -Apparatetechnik (IH)</v>
          </cell>
        </row>
        <row r="187">
          <cell r="E187">
            <v>0</v>
          </cell>
          <cell r="F187">
            <v>194</v>
          </cell>
          <cell r="L187" t="str">
            <v>Behälter- und Apparatebauer/in (Hw)</v>
          </cell>
        </row>
        <row r="188">
          <cell r="E188">
            <v>242</v>
          </cell>
          <cell r="F188">
            <v>28553</v>
          </cell>
          <cell r="L188" t="str">
            <v>Metallbauer/in (Hw)</v>
          </cell>
        </row>
        <row r="189">
          <cell r="E189">
            <v>1</v>
          </cell>
          <cell r="F189">
            <v>25</v>
          </cell>
          <cell r="L189" t="str">
            <v>Schlosserwerker/in*) (IH)</v>
          </cell>
        </row>
        <row r="190">
          <cell r="E190">
            <v>3</v>
          </cell>
          <cell r="F190">
            <v>295</v>
          </cell>
          <cell r="L190" t="str">
            <v>Schlosser-Fachwerker/in*) (Hw)</v>
          </cell>
        </row>
        <row r="191">
          <cell r="E191">
            <v>0</v>
          </cell>
          <cell r="F191">
            <v>32</v>
          </cell>
          <cell r="L191" t="str">
            <v>Schlosser-Fachwerker/in*) (IH)</v>
          </cell>
        </row>
        <row r="192">
          <cell r="E192">
            <v>11</v>
          </cell>
          <cell r="F192">
            <v>1006</v>
          </cell>
          <cell r="L192" t="str">
            <v>Metallbearbeiter/in -Schlosser*) (IH)</v>
          </cell>
        </row>
        <row r="193">
          <cell r="E193">
            <v>17</v>
          </cell>
          <cell r="F193">
            <v>2327</v>
          </cell>
          <cell r="L193" t="str">
            <v>Konstruktionsmechaniker/in -Ausrüstungstechnik (IH)</v>
          </cell>
        </row>
        <row r="194">
          <cell r="E194">
            <v>7</v>
          </cell>
          <cell r="F194">
            <v>3921</v>
          </cell>
          <cell r="L194" t="str">
            <v>Konstruktionsmechaniker/in -Metall- und Schiffbautechnik (IH)</v>
          </cell>
        </row>
        <row r="195">
          <cell r="E195">
            <v>1</v>
          </cell>
          <cell r="F195">
            <v>32</v>
          </cell>
          <cell r="L195" t="str">
            <v>Konstruktionsmechaniker/in -Metall- und Schiffbautechnik (Hw)</v>
          </cell>
        </row>
        <row r="196">
          <cell r="E196">
            <v>6</v>
          </cell>
          <cell r="F196">
            <v>409</v>
          </cell>
          <cell r="L196" t="str">
            <v>Rollladen- und Jalousiebauer/in (Hw)</v>
          </cell>
        </row>
        <row r="197">
          <cell r="E197">
            <v>293</v>
          </cell>
          <cell r="F197">
            <v>37735</v>
          </cell>
          <cell r="L197" t="str">
            <v xml:space="preserve">Zusammen  </v>
          </cell>
        </row>
        <row r="198">
          <cell r="L198" t="str">
            <v xml:space="preserve">Blechkonstruktions- und Installationsberufe </v>
          </cell>
        </row>
        <row r="199">
          <cell r="E199">
            <v>22</v>
          </cell>
          <cell r="F199">
            <v>1791</v>
          </cell>
          <cell r="L199" t="str">
            <v>Klempner/in (Hw)</v>
          </cell>
        </row>
        <row r="200">
          <cell r="E200">
            <v>1</v>
          </cell>
          <cell r="F200">
            <v>76</v>
          </cell>
          <cell r="L200" t="str">
            <v>Anlagenmechaniker/in -Versorgungstechnik (Hw)</v>
          </cell>
        </row>
        <row r="201">
          <cell r="E201">
            <v>22</v>
          </cell>
          <cell r="F201">
            <v>3332</v>
          </cell>
          <cell r="L201" t="str">
            <v>Anlagenmechaniker/in -Versorgungstechnik (IH)</v>
          </cell>
        </row>
        <row r="202">
          <cell r="E202">
            <v>0</v>
          </cell>
          <cell r="F202">
            <v>134</v>
          </cell>
          <cell r="L202" t="str">
            <v>Konstruktionsmechaniker/in -Feinblechbautechnik (Hw)</v>
          </cell>
        </row>
        <row r="203">
          <cell r="E203">
            <v>98</v>
          </cell>
          <cell r="F203">
            <v>3202</v>
          </cell>
          <cell r="L203" t="str">
            <v>Konstruktionsmechaniker/in -Feinblechbautechnik (IH)</v>
          </cell>
        </row>
        <row r="204">
          <cell r="E204">
            <v>18</v>
          </cell>
          <cell r="F204">
            <v>2138</v>
          </cell>
          <cell r="L204" t="str">
            <v>Kälteanlagenbauer/in (Hw)</v>
          </cell>
        </row>
        <row r="205">
          <cell r="E205">
            <v>194</v>
          </cell>
          <cell r="F205">
            <v>24208</v>
          </cell>
          <cell r="L205" t="str">
            <v>Gas- und Wasserinstallateur/in (Hw)</v>
          </cell>
        </row>
        <row r="206">
          <cell r="E206">
            <v>69</v>
          </cell>
          <cell r="F206">
            <v>16562</v>
          </cell>
          <cell r="L206" t="str">
            <v>Zentralheizungs- und Lüftungsbauer/in (Hw)</v>
          </cell>
        </row>
        <row r="207">
          <cell r="E207">
            <v>424</v>
          </cell>
          <cell r="F207">
            <v>51443</v>
          </cell>
          <cell r="L207" t="str">
            <v xml:space="preserve">Zusammen  </v>
          </cell>
        </row>
        <row r="208">
          <cell r="L208" t="str">
            <v xml:space="preserve">Maschinenbau- und -wartungsberufe </v>
          </cell>
        </row>
        <row r="209">
          <cell r="E209">
            <v>0</v>
          </cell>
          <cell r="F209">
            <v>1</v>
          </cell>
          <cell r="L209" t="str">
            <v>Industriemechaniker/in -Maschinen- und Systemtechnik (Hw)</v>
          </cell>
        </row>
        <row r="210">
          <cell r="E210">
            <v>426</v>
          </cell>
          <cell r="F210">
            <v>19869</v>
          </cell>
          <cell r="L210" t="str">
            <v>Industriemechaniker/in -Maschinen- und Systemtechnik (IH)</v>
          </cell>
        </row>
        <row r="211">
          <cell r="E211">
            <v>98</v>
          </cell>
          <cell r="F211">
            <v>5886</v>
          </cell>
          <cell r="L211" t="str">
            <v>Maschinenbaumechaniker/in (Hw)</v>
          </cell>
        </row>
        <row r="212">
          <cell r="E212">
            <v>0</v>
          </cell>
          <cell r="F212">
            <v>49</v>
          </cell>
          <cell r="L212" t="str">
            <v>Industriemechaniker/in -Betriebstechnik (Hw)</v>
          </cell>
        </row>
        <row r="213">
          <cell r="E213">
            <v>364</v>
          </cell>
          <cell r="F213">
            <v>18318</v>
          </cell>
          <cell r="L213" t="str">
            <v>Industriemechaniker/in -Betriebstechnik (IH)</v>
          </cell>
        </row>
        <row r="214">
          <cell r="E214">
            <v>472</v>
          </cell>
          <cell r="F214">
            <v>6934</v>
          </cell>
          <cell r="L214" t="str">
            <v>Industriemechaniker/in -Produktionstechnik (IH)</v>
          </cell>
        </row>
        <row r="215">
          <cell r="E215">
            <v>0</v>
          </cell>
          <cell r="F215">
            <v>105</v>
          </cell>
          <cell r="L215" t="str">
            <v>Teilezurichter/in (Hw)</v>
          </cell>
        </row>
        <row r="216">
          <cell r="E216">
            <v>137</v>
          </cell>
          <cell r="F216">
            <v>4484</v>
          </cell>
          <cell r="L216" t="str">
            <v>Teilezurichter/in (IH)</v>
          </cell>
        </row>
        <row r="217">
          <cell r="E217">
            <v>9</v>
          </cell>
          <cell r="F217">
            <v>87</v>
          </cell>
          <cell r="L217" t="str">
            <v>Gerätezusammensetzer/in (IH)</v>
          </cell>
        </row>
        <row r="218">
          <cell r="E218">
            <v>0</v>
          </cell>
          <cell r="F218">
            <v>10</v>
          </cell>
          <cell r="L218" t="str">
            <v>Maschinenzusammensetzer/in (IH)</v>
          </cell>
        </row>
        <row r="219">
          <cell r="E219">
            <v>201</v>
          </cell>
          <cell r="F219">
            <v>3351</v>
          </cell>
          <cell r="L219" t="str">
            <v>Fertigungsmechaniker/in (IH)</v>
          </cell>
        </row>
        <row r="220">
          <cell r="E220">
            <v>1707</v>
          </cell>
          <cell r="F220">
            <v>59094</v>
          </cell>
          <cell r="L220" t="str">
            <v xml:space="preserve">Zusammen  </v>
          </cell>
        </row>
        <row r="221">
          <cell r="L221" t="str">
            <v xml:space="preserve">Fahr-, Flugzeugbau- und -wartungsberufe </v>
          </cell>
        </row>
        <row r="222">
          <cell r="E222">
            <v>2</v>
          </cell>
          <cell r="F222">
            <v>221</v>
          </cell>
          <cell r="L222" t="str">
            <v>Autofachwerker/in*) (Hw)</v>
          </cell>
        </row>
        <row r="223">
          <cell r="E223">
            <v>200</v>
          </cell>
          <cell r="F223">
            <v>3507</v>
          </cell>
          <cell r="L223" t="str">
            <v>Automobilmechaniker/in (IH)</v>
          </cell>
        </row>
        <row r="224">
          <cell r="E224">
            <v>1164</v>
          </cell>
          <cell r="F224">
            <v>73516</v>
          </cell>
          <cell r="L224" t="str">
            <v>Kraftfahrzeugmechaniker/in (Hw)</v>
          </cell>
        </row>
        <row r="225">
          <cell r="E225">
            <v>91</v>
          </cell>
          <cell r="F225">
            <v>2085</v>
          </cell>
          <cell r="L225" t="str">
            <v>Zweiradmechaniker/in (Hw)</v>
          </cell>
        </row>
        <row r="226">
          <cell r="E226">
            <v>1</v>
          </cell>
          <cell r="F226">
            <v>43</v>
          </cell>
          <cell r="L226" t="str">
            <v>Zweiradmechanikerwerker/in*) (Hw)</v>
          </cell>
        </row>
        <row r="227">
          <cell r="E227">
            <v>20</v>
          </cell>
          <cell r="F227">
            <v>6304</v>
          </cell>
          <cell r="L227" t="str">
            <v>Landmaschinenmechaniker/in (Hw)</v>
          </cell>
        </row>
        <row r="228">
          <cell r="E228">
            <v>177</v>
          </cell>
          <cell r="F228">
            <v>2510</v>
          </cell>
          <cell r="L228" t="str">
            <v>Fluggerätmechaniker/in (IH)</v>
          </cell>
        </row>
        <row r="229">
          <cell r="E229">
            <v>48</v>
          </cell>
          <cell r="F229">
            <v>6441</v>
          </cell>
          <cell r="L229" t="str">
            <v>Karosserie- und Fahrzeugbauer/in (Hw)</v>
          </cell>
        </row>
        <row r="230">
          <cell r="E230">
            <v>1</v>
          </cell>
          <cell r="F230">
            <v>28</v>
          </cell>
          <cell r="L230" t="str">
            <v>Karosseriebearbeiter/in*) (Hw)</v>
          </cell>
        </row>
        <row r="231">
          <cell r="E231">
            <v>1704</v>
          </cell>
          <cell r="F231">
            <v>94655</v>
          </cell>
          <cell r="L231" t="str">
            <v xml:space="preserve">Zusammen  </v>
          </cell>
        </row>
        <row r="232">
          <cell r="L232" t="str">
            <v xml:space="preserve">Werkzeug- und Formenbauberufe </v>
          </cell>
        </row>
        <row r="233">
          <cell r="E233">
            <v>33</v>
          </cell>
          <cell r="F233">
            <v>2851</v>
          </cell>
          <cell r="L233" t="str">
            <v>Werkzeugmacher/in (Hw)</v>
          </cell>
        </row>
        <row r="234">
          <cell r="E234">
            <v>422</v>
          </cell>
          <cell r="F234">
            <v>9652</v>
          </cell>
          <cell r="L234" t="str">
            <v>Werkzeugmechaniker/in -Stanz- und Umformtechnik (IH)</v>
          </cell>
        </row>
        <row r="235">
          <cell r="E235">
            <v>112</v>
          </cell>
          <cell r="F235">
            <v>5442</v>
          </cell>
          <cell r="L235" t="str">
            <v>Werkzeugmechaniker/in -Formentechnik (IH)</v>
          </cell>
        </row>
        <row r="236">
          <cell r="E236">
            <v>0</v>
          </cell>
          <cell r="F236">
            <v>10</v>
          </cell>
          <cell r="L236" t="str">
            <v>Werkzeugmechaniker/in -Formentechnik (Hw)</v>
          </cell>
        </row>
        <row r="237">
          <cell r="E237">
            <v>27</v>
          </cell>
          <cell r="F237">
            <v>86</v>
          </cell>
          <cell r="L237" t="str">
            <v>Graveur/in (Hw)</v>
          </cell>
        </row>
        <row r="238">
          <cell r="E238">
            <v>21</v>
          </cell>
          <cell r="F238">
            <v>168</v>
          </cell>
          <cell r="L238" t="str">
            <v>Chirurgiemechaniker/in (Hw)</v>
          </cell>
        </row>
        <row r="239">
          <cell r="E239">
            <v>7</v>
          </cell>
          <cell r="F239">
            <v>100</v>
          </cell>
          <cell r="L239" t="str">
            <v>Werkzeugmechaniker/in -Instrumententechnik (IH)</v>
          </cell>
        </row>
        <row r="240">
          <cell r="E240">
            <v>3</v>
          </cell>
          <cell r="F240">
            <v>96</v>
          </cell>
          <cell r="L240" t="str">
            <v>Schneidwerkzeugmechaniker/in (Hw)</v>
          </cell>
        </row>
        <row r="241">
          <cell r="E241">
            <v>625</v>
          </cell>
          <cell r="F241">
            <v>18405</v>
          </cell>
          <cell r="L241" t="str">
            <v xml:space="preserve">Zusammen  </v>
          </cell>
        </row>
        <row r="242">
          <cell r="L242" t="str">
            <v xml:space="preserve">Feinwerktechnische und verwandte Berufe </v>
          </cell>
        </row>
        <row r="243">
          <cell r="E243">
            <v>70</v>
          </cell>
          <cell r="F243">
            <v>963</v>
          </cell>
          <cell r="L243" t="str">
            <v>Feinmechaniker/in (Hw)</v>
          </cell>
        </row>
        <row r="244">
          <cell r="E244">
            <v>461</v>
          </cell>
          <cell r="F244">
            <v>8552</v>
          </cell>
          <cell r="L244" t="str">
            <v>Industriemechaniker/in -Geräte-und Feinwerktechnik (IH)</v>
          </cell>
        </row>
        <row r="245">
          <cell r="E245">
            <v>67</v>
          </cell>
          <cell r="F245">
            <v>3028</v>
          </cell>
          <cell r="L245" t="str">
            <v>Feinwerkmechaniker/in (Hw)</v>
          </cell>
        </row>
        <row r="246">
          <cell r="E246">
            <v>4</v>
          </cell>
          <cell r="F246">
            <v>66</v>
          </cell>
          <cell r="L246" t="str">
            <v>Metallbildner/in (Hw)</v>
          </cell>
        </row>
        <row r="247">
          <cell r="E247">
            <v>1</v>
          </cell>
          <cell r="F247">
            <v>54</v>
          </cell>
          <cell r="L247" t="str">
            <v>Büchsenmacher/in (Hw)</v>
          </cell>
        </row>
        <row r="248">
          <cell r="E248">
            <v>12</v>
          </cell>
          <cell r="F248">
            <v>15</v>
          </cell>
          <cell r="L248" t="str">
            <v>Schmuckwerker/in*) (IH)</v>
          </cell>
        </row>
        <row r="249">
          <cell r="E249">
            <v>936</v>
          </cell>
          <cell r="F249">
            <v>1199</v>
          </cell>
          <cell r="L249" t="str">
            <v>Goldschmied/in (Hw)</v>
          </cell>
        </row>
        <row r="250">
          <cell r="E250">
            <v>76</v>
          </cell>
          <cell r="F250">
            <v>99</v>
          </cell>
          <cell r="L250" t="str">
            <v>Goldschmied/in (IH)</v>
          </cell>
        </row>
        <row r="251">
          <cell r="E251">
            <v>3</v>
          </cell>
          <cell r="F251">
            <v>11</v>
          </cell>
          <cell r="L251" t="str">
            <v>Silberschmied/in (Hw)</v>
          </cell>
        </row>
        <row r="252">
          <cell r="E252">
            <v>0</v>
          </cell>
          <cell r="F252">
            <v>8</v>
          </cell>
          <cell r="L252" t="str">
            <v>Silberschmied/in (IH)</v>
          </cell>
        </row>
        <row r="253">
          <cell r="E253">
            <v>7</v>
          </cell>
          <cell r="F253">
            <v>17</v>
          </cell>
          <cell r="L253" t="str">
            <v>Edelsteinfasser/in (IH)</v>
          </cell>
        </row>
        <row r="254">
          <cell r="E254">
            <v>5</v>
          </cell>
          <cell r="F254">
            <v>9</v>
          </cell>
          <cell r="L254" t="str">
            <v>Edelsteinfasser/in (Hw)</v>
          </cell>
        </row>
        <row r="255">
          <cell r="E255">
            <v>5348</v>
          </cell>
          <cell r="F255">
            <v>8721</v>
          </cell>
          <cell r="L255" t="str">
            <v>Zahntechniker/in (Hw)</v>
          </cell>
        </row>
        <row r="256">
          <cell r="E256">
            <v>5387</v>
          </cell>
          <cell r="F256">
            <v>7097</v>
          </cell>
          <cell r="L256" t="str">
            <v>Augenoptiker/in (Hw)</v>
          </cell>
        </row>
        <row r="257">
          <cell r="E257">
            <v>1</v>
          </cell>
          <cell r="F257">
            <v>7</v>
          </cell>
          <cell r="L257" t="str">
            <v>Klavierstimmer/in*) (Hw)</v>
          </cell>
        </row>
        <row r="258">
          <cell r="E258">
            <v>21</v>
          </cell>
          <cell r="F258">
            <v>82</v>
          </cell>
          <cell r="L258" t="str">
            <v>Klavier- und Cembalobauer/in (Hw)</v>
          </cell>
        </row>
        <row r="259">
          <cell r="E259">
            <v>15</v>
          </cell>
          <cell r="F259">
            <v>84</v>
          </cell>
          <cell r="L259" t="str">
            <v>Klavier- und Cembalobauer/in (IH)</v>
          </cell>
        </row>
        <row r="260">
          <cell r="E260">
            <v>37</v>
          </cell>
          <cell r="F260">
            <v>217</v>
          </cell>
          <cell r="L260" t="str">
            <v>Orgel- und Harmoniumbauer/in (Hw)</v>
          </cell>
        </row>
        <row r="261">
          <cell r="E261">
            <v>5</v>
          </cell>
          <cell r="F261">
            <v>23</v>
          </cell>
          <cell r="L261" t="str">
            <v>Orgel- und Harmoniumbauer/in (IH)</v>
          </cell>
        </row>
        <row r="262">
          <cell r="E262">
            <v>1</v>
          </cell>
          <cell r="F262">
            <v>3</v>
          </cell>
          <cell r="L262" t="str">
            <v>Metallblasinstrumenten- und Schlagzeugmacher/in (Hw)</v>
          </cell>
        </row>
        <row r="263">
          <cell r="E263">
            <v>0</v>
          </cell>
          <cell r="F263">
            <v>19</v>
          </cell>
          <cell r="L263" t="str">
            <v>Metallblasinstrumentenmacher/in (IH)</v>
          </cell>
        </row>
        <row r="264">
          <cell r="E264">
            <v>8</v>
          </cell>
          <cell r="F264">
            <v>46</v>
          </cell>
          <cell r="L264" t="str">
            <v>Metallblasinstrumentenmacher/in (Hw)</v>
          </cell>
        </row>
        <row r="265">
          <cell r="E265">
            <v>1</v>
          </cell>
          <cell r="F265">
            <v>7</v>
          </cell>
          <cell r="L265" t="str">
            <v>Bogenmacher/in (Hw)</v>
          </cell>
        </row>
        <row r="266">
          <cell r="E266">
            <v>4</v>
          </cell>
          <cell r="F266">
            <v>18</v>
          </cell>
          <cell r="L266" t="str">
            <v>Geigenbauer/in (Hw)</v>
          </cell>
        </row>
        <row r="267">
          <cell r="E267">
            <v>1</v>
          </cell>
          <cell r="F267">
            <v>13</v>
          </cell>
          <cell r="L267" t="str">
            <v>Zupfinstrumentenmacher/in (Hw)</v>
          </cell>
        </row>
        <row r="268">
          <cell r="E268">
            <v>9</v>
          </cell>
          <cell r="F268">
            <v>27</v>
          </cell>
          <cell r="L268" t="str">
            <v>Holzblasinstrumentenmacher/in (Hw)</v>
          </cell>
        </row>
        <row r="269">
          <cell r="E269">
            <v>8</v>
          </cell>
          <cell r="F269">
            <v>22</v>
          </cell>
          <cell r="L269" t="str">
            <v>Holzblasinstrumentenmacher/in (IH)</v>
          </cell>
        </row>
        <row r="270">
          <cell r="E270">
            <v>0</v>
          </cell>
          <cell r="F270">
            <v>1</v>
          </cell>
          <cell r="L270" t="str">
            <v>Handzuginstrumentenmacher/in (Hw)</v>
          </cell>
        </row>
        <row r="271">
          <cell r="E271">
            <v>7</v>
          </cell>
          <cell r="F271">
            <v>14</v>
          </cell>
          <cell r="L271" t="str">
            <v>Handzuginstrumentenmacher/in (IH)</v>
          </cell>
        </row>
        <row r="272">
          <cell r="E272">
            <v>550</v>
          </cell>
          <cell r="F272">
            <v>1595</v>
          </cell>
          <cell r="L272" t="str">
            <v>Orthopädiemechaniker/in und Bandagist/in (Hw)</v>
          </cell>
        </row>
        <row r="273">
          <cell r="E273">
            <v>78</v>
          </cell>
          <cell r="F273">
            <v>201</v>
          </cell>
          <cell r="L273" t="str">
            <v>Uhrmacher/in (Hw)</v>
          </cell>
        </row>
        <row r="274">
          <cell r="E274">
            <v>31</v>
          </cell>
          <cell r="F274">
            <v>72</v>
          </cell>
          <cell r="L274" t="str">
            <v>Uhrmacher/in (IH)</v>
          </cell>
        </row>
        <row r="275">
          <cell r="E275">
            <v>26</v>
          </cell>
          <cell r="F275">
            <v>32</v>
          </cell>
          <cell r="L275" t="str">
            <v>Spielzeughersteller/in (IH)</v>
          </cell>
        </row>
        <row r="276">
          <cell r="E276">
            <v>4</v>
          </cell>
          <cell r="F276">
            <v>7</v>
          </cell>
          <cell r="L276" t="str">
            <v>Biologiemodellmacher/in (IH)</v>
          </cell>
        </row>
        <row r="277">
          <cell r="E277">
            <v>13184</v>
          </cell>
          <cell r="F277">
            <v>32329</v>
          </cell>
          <cell r="L277" t="str">
            <v xml:space="preserve">Zusammen  </v>
          </cell>
        </row>
        <row r="278">
          <cell r="L278" t="str">
            <v xml:space="preserve">Elektroberufe </v>
          </cell>
        </row>
        <row r="279">
          <cell r="E279">
            <v>411</v>
          </cell>
          <cell r="F279">
            <v>42036</v>
          </cell>
          <cell r="L279" t="str">
            <v>Elektroinstallateur/in (Hw)</v>
          </cell>
        </row>
        <row r="280">
          <cell r="E280">
            <v>3</v>
          </cell>
          <cell r="F280">
            <v>30</v>
          </cell>
          <cell r="L280" t="str">
            <v>Elektrowerker/in*) (IH)</v>
          </cell>
        </row>
        <row r="281">
          <cell r="E281">
            <v>0</v>
          </cell>
          <cell r="F281">
            <v>80</v>
          </cell>
          <cell r="L281" t="str">
            <v>Elektroinstallationswerker/in*) (Hw)</v>
          </cell>
        </row>
        <row r="282">
          <cell r="E282">
            <v>2</v>
          </cell>
          <cell r="F282">
            <v>123</v>
          </cell>
          <cell r="L282" t="str">
            <v>Energieelektroniker/in -Anlagentechnik (Hw)</v>
          </cell>
        </row>
        <row r="283">
          <cell r="E283">
            <v>223</v>
          </cell>
          <cell r="F283">
            <v>9827</v>
          </cell>
          <cell r="L283" t="str">
            <v>Energieelektroniker/in -Anlagentechnik (IH)</v>
          </cell>
        </row>
        <row r="284">
          <cell r="E284">
            <v>0</v>
          </cell>
          <cell r="F284">
            <v>5</v>
          </cell>
          <cell r="L284" t="str">
            <v>Elektroanlagenfachkraft*) (IH)</v>
          </cell>
        </row>
        <row r="285">
          <cell r="E285">
            <v>0</v>
          </cell>
          <cell r="F285">
            <v>14</v>
          </cell>
          <cell r="L285" t="str">
            <v>Elektroanlagenmonteur/in (Hw)</v>
          </cell>
        </row>
        <row r="286">
          <cell r="E286">
            <v>12</v>
          </cell>
          <cell r="F286">
            <v>689</v>
          </cell>
          <cell r="L286" t="str">
            <v>Elektroanlagenmonteur/in (IH)</v>
          </cell>
        </row>
        <row r="287">
          <cell r="E287">
            <v>332</v>
          </cell>
          <cell r="F287">
            <v>13687</v>
          </cell>
          <cell r="L287" t="str">
            <v>Energieelektroniker/in -Betriebstechnik (IH)</v>
          </cell>
        </row>
        <row r="288">
          <cell r="E288">
            <v>0</v>
          </cell>
          <cell r="F288">
            <v>15</v>
          </cell>
          <cell r="L288" t="str">
            <v>Elektriker/in -Energietechnik*) (IH)</v>
          </cell>
        </row>
        <row r="289">
          <cell r="E289">
            <v>24</v>
          </cell>
          <cell r="F289">
            <v>564</v>
          </cell>
          <cell r="L289" t="str">
            <v>Kommunikationselektroniker/in -Telekommunikationstechnik (IH)</v>
          </cell>
        </row>
        <row r="290">
          <cell r="E290">
            <v>11</v>
          </cell>
          <cell r="F290">
            <v>1049</v>
          </cell>
          <cell r="L290" t="str">
            <v>Fernmeldeanlagenelektroniker/in (Hw)</v>
          </cell>
        </row>
        <row r="291">
          <cell r="E291">
            <v>12</v>
          </cell>
          <cell r="F291">
            <v>1187</v>
          </cell>
          <cell r="L291" t="str">
            <v>Elektromaschinenbauer/in (Hw)</v>
          </cell>
        </row>
        <row r="292">
          <cell r="E292">
            <v>10</v>
          </cell>
          <cell r="F292">
            <v>369</v>
          </cell>
          <cell r="L292" t="str">
            <v>Elektromaschinenmonteur/in (IH)</v>
          </cell>
        </row>
        <row r="293">
          <cell r="E293">
            <v>10</v>
          </cell>
          <cell r="F293">
            <v>398</v>
          </cell>
          <cell r="L293" t="str">
            <v>Radio- und Fernsehtechniker/in (Hw)</v>
          </cell>
        </row>
        <row r="294">
          <cell r="E294">
            <v>943</v>
          </cell>
          <cell r="F294">
            <v>1435</v>
          </cell>
          <cell r="L294" t="str">
            <v>Hörgeräteakustiker/in (Hw)</v>
          </cell>
        </row>
        <row r="295">
          <cell r="E295">
            <v>34</v>
          </cell>
          <cell r="F295">
            <v>1084</v>
          </cell>
          <cell r="L295" t="str">
            <v>Elektromechaniker/in (Hw)</v>
          </cell>
        </row>
        <row r="296">
          <cell r="E296">
            <v>6</v>
          </cell>
          <cell r="F296">
            <v>416</v>
          </cell>
          <cell r="L296" t="str">
            <v>Mechatroniker/in (Hw)</v>
          </cell>
        </row>
        <row r="297">
          <cell r="E297">
            <v>558</v>
          </cell>
          <cell r="F297">
            <v>18069</v>
          </cell>
          <cell r="L297" t="str">
            <v>Mechatroniker/in (IH)</v>
          </cell>
        </row>
        <row r="298">
          <cell r="E298">
            <v>0</v>
          </cell>
          <cell r="F298">
            <v>7</v>
          </cell>
          <cell r="L298" t="str">
            <v>Industrieelektroniker/in -Produktionstechnik (Hw)</v>
          </cell>
        </row>
        <row r="299">
          <cell r="E299">
            <v>252</v>
          </cell>
          <cell r="F299">
            <v>3409</v>
          </cell>
          <cell r="L299" t="str">
            <v>Industrieelektroniker/in -Produktionstechnik (IH)</v>
          </cell>
        </row>
        <row r="300">
          <cell r="E300">
            <v>125</v>
          </cell>
          <cell r="F300">
            <v>598</v>
          </cell>
          <cell r="L300" t="str">
            <v>Mikrotechnologe/Mikrotechnologin (IH)</v>
          </cell>
        </row>
        <row r="301">
          <cell r="E301">
            <v>11</v>
          </cell>
          <cell r="F301">
            <v>248</v>
          </cell>
          <cell r="L301" t="str">
            <v>Elektrogerätezusammenbauer/in*) (IH)</v>
          </cell>
        </row>
        <row r="302">
          <cell r="E302">
            <v>0</v>
          </cell>
          <cell r="F302">
            <v>31</v>
          </cell>
          <cell r="L302" t="str">
            <v>Industrieelektroniker/in -Gerätetechnik (Hw)</v>
          </cell>
        </row>
        <row r="303">
          <cell r="E303">
            <v>245</v>
          </cell>
          <cell r="F303">
            <v>4826</v>
          </cell>
          <cell r="L303" t="str">
            <v>Industrieelektroniker/in -Gerätetechnik (IH)</v>
          </cell>
        </row>
        <row r="304">
          <cell r="E304">
            <v>1</v>
          </cell>
          <cell r="F304">
            <v>31</v>
          </cell>
          <cell r="L304" t="str">
            <v>Nachrichtengerätemechaniker/in*) (IH)</v>
          </cell>
        </row>
        <row r="305">
          <cell r="E305">
            <v>7</v>
          </cell>
          <cell r="F305">
            <v>158</v>
          </cell>
          <cell r="L305" t="str">
            <v>Elektrogerätefachkraft*) (IH)</v>
          </cell>
        </row>
        <row r="306">
          <cell r="E306">
            <v>0</v>
          </cell>
          <cell r="F306">
            <v>14</v>
          </cell>
          <cell r="L306" t="str">
            <v>Elektriker/in -Gerätetechnik*) (IH)</v>
          </cell>
        </row>
        <row r="307">
          <cell r="E307">
            <v>0</v>
          </cell>
          <cell r="F307">
            <v>5</v>
          </cell>
          <cell r="L307" t="str">
            <v>Elektronikgerätemechaniker/in*) (IH)</v>
          </cell>
        </row>
        <row r="308">
          <cell r="E308">
            <v>15</v>
          </cell>
          <cell r="F308">
            <v>386</v>
          </cell>
          <cell r="L308" t="str">
            <v>Fluggerätelektroniker/in (IH)</v>
          </cell>
        </row>
        <row r="309">
          <cell r="E309">
            <v>65</v>
          </cell>
          <cell r="F309">
            <v>1754</v>
          </cell>
          <cell r="L309" t="str">
            <v>Prozessleitelektroniker/in (IH)</v>
          </cell>
        </row>
        <row r="310">
          <cell r="E310">
            <v>0</v>
          </cell>
          <cell r="F310">
            <v>1</v>
          </cell>
          <cell r="L310" t="str">
            <v>Prozessleitelektroniker/in (Hw)</v>
          </cell>
        </row>
        <row r="311">
          <cell r="E311">
            <v>0</v>
          </cell>
          <cell r="F311">
            <v>23</v>
          </cell>
          <cell r="L311" t="str">
            <v>Kommunikationselektroniker/in -Informationstechnik (Hw)</v>
          </cell>
        </row>
        <row r="312">
          <cell r="E312">
            <v>158</v>
          </cell>
          <cell r="F312">
            <v>3218</v>
          </cell>
          <cell r="L312" t="str">
            <v>Kommunikationselektroniker/in -Informationstechnik (IH)</v>
          </cell>
        </row>
        <row r="313">
          <cell r="E313">
            <v>87</v>
          </cell>
          <cell r="F313">
            <v>4718</v>
          </cell>
          <cell r="L313" t="str">
            <v>Informationselektroniker/in (Hw)</v>
          </cell>
        </row>
        <row r="314">
          <cell r="E314">
            <v>10</v>
          </cell>
          <cell r="F314">
            <v>169</v>
          </cell>
          <cell r="L314" t="str">
            <v>Informations- und Telekommunikations-system-Elektroniker/in (Hw)</v>
          </cell>
        </row>
        <row r="315">
          <cell r="E315">
            <v>402</v>
          </cell>
          <cell r="F315">
            <v>9347</v>
          </cell>
          <cell r="L315" t="str">
            <v>Informations- und Telekommunikations-system-Elektroniker/in (IH)</v>
          </cell>
        </row>
        <row r="316">
          <cell r="E316">
            <v>116</v>
          </cell>
          <cell r="F316">
            <v>1803</v>
          </cell>
          <cell r="L316" t="str">
            <v>Kommunikationselektroniker/in -Funktechnik (IH)</v>
          </cell>
        </row>
        <row r="317">
          <cell r="E317">
            <v>1</v>
          </cell>
          <cell r="F317">
            <v>154</v>
          </cell>
          <cell r="L317" t="str">
            <v>Büroinformationselektroniker/in (Hw)</v>
          </cell>
        </row>
        <row r="318">
          <cell r="E318">
            <v>59</v>
          </cell>
          <cell r="F318">
            <v>3614</v>
          </cell>
          <cell r="L318" t="str">
            <v>Kraftfahrzeugelektriker/in (Hw)</v>
          </cell>
        </row>
        <row r="319">
          <cell r="E319">
            <v>82</v>
          </cell>
          <cell r="F319">
            <v>1260</v>
          </cell>
          <cell r="L319" t="str">
            <v>Kraftfahrzeugelektriker/in (IH)</v>
          </cell>
        </row>
        <row r="320">
          <cell r="E320">
            <v>4227</v>
          </cell>
          <cell r="F320">
            <v>126851</v>
          </cell>
          <cell r="L320" t="str">
            <v xml:space="preserve">Zusammen  </v>
          </cell>
        </row>
        <row r="321">
          <cell r="L321" t="str">
            <v xml:space="preserve">Montierer/innen und Metallberufe, a.n.g. </v>
          </cell>
        </row>
        <row r="322">
          <cell r="E322">
            <v>0</v>
          </cell>
          <cell r="F322">
            <v>347</v>
          </cell>
          <cell r="L322" t="str">
            <v>Metallfachwerker/in*) (Hw)</v>
          </cell>
        </row>
        <row r="323">
          <cell r="E323">
            <v>0</v>
          </cell>
          <cell r="F323">
            <v>10</v>
          </cell>
          <cell r="L323" t="str">
            <v>Metallwerker/in*) (Hw)</v>
          </cell>
        </row>
        <row r="324">
          <cell r="E324">
            <v>12</v>
          </cell>
          <cell r="F324">
            <v>263</v>
          </cell>
          <cell r="L324" t="str">
            <v>Metallwerker/in*) (IH)</v>
          </cell>
        </row>
        <row r="325">
          <cell r="E325">
            <v>7</v>
          </cell>
          <cell r="F325">
            <v>52</v>
          </cell>
          <cell r="L325" t="str">
            <v>Industriefachhelfer/in*) (IH)</v>
          </cell>
        </row>
        <row r="326">
          <cell r="E326">
            <v>9</v>
          </cell>
          <cell r="F326">
            <v>1299</v>
          </cell>
          <cell r="L326" t="str">
            <v>Metallbearbeiter/in*) (Hw)</v>
          </cell>
        </row>
        <row r="327">
          <cell r="E327">
            <v>9</v>
          </cell>
          <cell r="F327">
            <v>410</v>
          </cell>
          <cell r="L327" t="str">
            <v>Metallbearbeiter/in*) (IH)</v>
          </cell>
        </row>
        <row r="328">
          <cell r="E328">
            <v>3</v>
          </cell>
          <cell r="F328">
            <v>117</v>
          </cell>
          <cell r="L328" t="str">
            <v>Metallfeinbearbeiter/in*) (Hw)</v>
          </cell>
        </row>
        <row r="329">
          <cell r="E329">
            <v>12</v>
          </cell>
          <cell r="F329">
            <v>412</v>
          </cell>
          <cell r="L329" t="str">
            <v>Metallfeinbearbeiter/in*) (IH)</v>
          </cell>
        </row>
        <row r="330">
          <cell r="E330">
            <v>52</v>
          </cell>
          <cell r="F330">
            <v>2910</v>
          </cell>
          <cell r="L330" t="str">
            <v xml:space="preserve">Zusammen  </v>
          </cell>
        </row>
        <row r="331">
          <cell r="L331" t="str">
            <v xml:space="preserve">Spinnberufe </v>
          </cell>
        </row>
        <row r="332">
          <cell r="E332">
            <v>2</v>
          </cell>
          <cell r="F332">
            <v>25</v>
          </cell>
          <cell r="L332" t="str">
            <v>Textilmechaniker/in -Spinnerei (IH)</v>
          </cell>
        </row>
        <row r="333">
          <cell r="E333">
            <v>28</v>
          </cell>
          <cell r="F333">
            <v>102</v>
          </cell>
          <cell r="L333" t="str">
            <v>Textilmaschinenführer/in -Spinnerei (IH)</v>
          </cell>
        </row>
        <row r="334">
          <cell r="E334">
            <v>0</v>
          </cell>
          <cell r="F334">
            <v>13</v>
          </cell>
          <cell r="L334" t="str">
            <v>Seiler/in (Hw)</v>
          </cell>
        </row>
        <row r="335">
          <cell r="E335">
            <v>30</v>
          </cell>
          <cell r="F335">
            <v>140</v>
          </cell>
          <cell r="L335" t="str">
            <v xml:space="preserve">Zusammen  </v>
          </cell>
        </row>
        <row r="336">
          <cell r="L336" t="str">
            <v xml:space="preserve">Berufe in der Textilherstellung </v>
          </cell>
        </row>
        <row r="337">
          <cell r="E337">
            <v>15</v>
          </cell>
          <cell r="F337">
            <v>15</v>
          </cell>
          <cell r="L337" t="str">
            <v>Weber/in (Hw)</v>
          </cell>
        </row>
        <row r="338">
          <cell r="E338">
            <v>120</v>
          </cell>
          <cell r="F338">
            <v>512</v>
          </cell>
          <cell r="L338" t="str">
            <v>Textilmaschinenführer/in -Weberei (IH)</v>
          </cell>
        </row>
        <row r="339">
          <cell r="E339">
            <v>11</v>
          </cell>
          <cell r="F339">
            <v>107</v>
          </cell>
          <cell r="L339" t="str">
            <v>Textilmechaniker/in -Weberei (IH)</v>
          </cell>
        </row>
        <row r="340">
          <cell r="E340">
            <v>10</v>
          </cell>
          <cell r="F340">
            <v>43</v>
          </cell>
          <cell r="L340" t="str">
            <v>Textilmechaniker/in -Bandweberei (IH)</v>
          </cell>
        </row>
        <row r="341">
          <cell r="E341">
            <v>53</v>
          </cell>
          <cell r="F341">
            <v>54</v>
          </cell>
          <cell r="L341" t="str">
            <v>Textilstopfer/in (IH)</v>
          </cell>
        </row>
        <row r="342">
          <cell r="E342">
            <v>1</v>
          </cell>
          <cell r="F342">
            <v>2</v>
          </cell>
          <cell r="L342" t="str">
            <v>Stricker/in (Hw)</v>
          </cell>
        </row>
        <row r="343">
          <cell r="E343">
            <v>4</v>
          </cell>
          <cell r="F343">
            <v>72</v>
          </cell>
          <cell r="L343" t="str">
            <v>Textilmechaniker/in -Maschenindustrie (IH)</v>
          </cell>
        </row>
        <row r="344">
          <cell r="E344">
            <v>43</v>
          </cell>
          <cell r="F344">
            <v>175</v>
          </cell>
          <cell r="L344" t="str">
            <v>Textilmaschinenführer/in -Maschenindustrie (IH)</v>
          </cell>
        </row>
        <row r="345">
          <cell r="E345">
            <v>1</v>
          </cell>
          <cell r="F345">
            <v>33</v>
          </cell>
          <cell r="L345" t="str">
            <v>Textilmaschinenführer/in -Tufting (IH)</v>
          </cell>
        </row>
        <row r="346">
          <cell r="E346">
            <v>1</v>
          </cell>
          <cell r="F346">
            <v>14</v>
          </cell>
          <cell r="L346" t="str">
            <v>Textilmechaniker/in -Tufting (IH)</v>
          </cell>
        </row>
        <row r="347">
          <cell r="E347">
            <v>8</v>
          </cell>
          <cell r="F347">
            <v>60</v>
          </cell>
          <cell r="L347" t="str">
            <v>Textilmaschinenführer/in -Vliesstoff (IH)</v>
          </cell>
        </row>
        <row r="348">
          <cell r="E348">
            <v>0</v>
          </cell>
          <cell r="F348">
            <v>29</v>
          </cell>
          <cell r="L348" t="str">
            <v>Textilmechaniker/in -Vliesstoff (IH)</v>
          </cell>
        </row>
        <row r="349">
          <cell r="E349">
            <v>61</v>
          </cell>
          <cell r="F349">
            <v>101</v>
          </cell>
          <cell r="L349" t="str">
            <v>Schmucktextilienhersteller/in (IH)</v>
          </cell>
        </row>
        <row r="350">
          <cell r="E350">
            <v>2</v>
          </cell>
          <cell r="F350">
            <v>2</v>
          </cell>
          <cell r="L350" t="str">
            <v>Schmucktextilienhersteller/in (Hw)</v>
          </cell>
        </row>
        <row r="351">
          <cell r="E351">
            <v>330</v>
          </cell>
          <cell r="F351">
            <v>1219</v>
          </cell>
          <cell r="L351" t="str">
            <v xml:space="preserve">Zusammen  </v>
          </cell>
        </row>
        <row r="352">
          <cell r="L352" t="str">
            <v xml:space="preserve">Berufe in der Textilverarbeitung </v>
          </cell>
        </row>
        <row r="353">
          <cell r="E353">
            <v>1</v>
          </cell>
          <cell r="F353">
            <v>1</v>
          </cell>
          <cell r="L353" t="str">
            <v>Modeschneider/in (Hw)</v>
          </cell>
        </row>
        <row r="354">
          <cell r="E354">
            <v>530</v>
          </cell>
          <cell r="F354">
            <v>551</v>
          </cell>
          <cell r="L354" t="str">
            <v>Modeschneider/in (IH)</v>
          </cell>
        </row>
        <row r="355">
          <cell r="E355">
            <v>145</v>
          </cell>
          <cell r="F355">
            <v>178</v>
          </cell>
          <cell r="L355" t="str">
            <v>Herrenschneider/in (Hw)</v>
          </cell>
        </row>
        <row r="356">
          <cell r="E356">
            <v>1455</v>
          </cell>
          <cell r="F356">
            <v>1520</v>
          </cell>
          <cell r="L356" t="str">
            <v>Damenschneider/in (Hw)</v>
          </cell>
        </row>
        <row r="357">
          <cell r="E357">
            <v>28</v>
          </cell>
          <cell r="F357">
            <v>28</v>
          </cell>
          <cell r="L357" t="str">
            <v>Fachpraktiker/in im Damenschneiderhandwerk*) (Hw)</v>
          </cell>
        </row>
        <row r="358">
          <cell r="E358">
            <v>21</v>
          </cell>
          <cell r="F358">
            <v>22</v>
          </cell>
          <cell r="L358" t="str">
            <v>Näher/in im Damenschneiderhandwerk*) (Hw)</v>
          </cell>
        </row>
        <row r="359">
          <cell r="E359">
            <v>35</v>
          </cell>
          <cell r="F359">
            <v>36</v>
          </cell>
          <cell r="L359" t="str">
            <v>Modeteilnäher/in*) (IH)</v>
          </cell>
        </row>
        <row r="360">
          <cell r="E360">
            <v>5</v>
          </cell>
          <cell r="F360">
            <v>5</v>
          </cell>
          <cell r="L360" t="str">
            <v>Modenäher/in (Hw)</v>
          </cell>
        </row>
        <row r="361">
          <cell r="E361">
            <v>1576</v>
          </cell>
          <cell r="F361">
            <v>1620</v>
          </cell>
          <cell r="L361" t="str">
            <v>Modenäher/in (IH)</v>
          </cell>
        </row>
        <row r="362">
          <cell r="E362">
            <v>3</v>
          </cell>
          <cell r="F362">
            <v>3</v>
          </cell>
          <cell r="L362" t="str">
            <v>Wäscheschneider/in (Hw)</v>
          </cell>
        </row>
        <row r="363">
          <cell r="E363">
            <v>0</v>
          </cell>
          <cell r="F363">
            <v>1</v>
          </cell>
          <cell r="L363" t="str">
            <v>Hut- und Mützenmacher/in (Hw)</v>
          </cell>
        </row>
        <row r="364">
          <cell r="E364">
            <v>31</v>
          </cell>
          <cell r="F364">
            <v>31</v>
          </cell>
          <cell r="L364" t="str">
            <v>Modist/in (Hw)</v>
          </cell>
        </row>
        <row r="365">
          <cell r="E365">
            <v>4</v>
          </cell>
          <cell r="F365">
            <v>4</v>
          </cell>
          <cell r="L365" t="str">
            <v>Modist/in (IH)</v>
          </cell>
        </row>
        <row r="366">
          <cell r="E366">
            <v>12</v>
          </cell>
          <cell r="F366">
            <v>76</v>
          </cell>
          <cell r="L366" t="str">
            <v>Segelmacher/in (Hw)</v>
          </cell>
        </row>
        <row r="367">
          <cell r="E367">
            <v>1</v>
          </cell>
          <cell r="F367">
            <v>2</v>
          </cell>
          <cell r="L367" t="str">
            <v>Technische(r) Konfektionär/in (Hw)</v>
          </cell>
        </row>
        <row r="368">
          <cell r="E368">
            <v>29</v>
          </cell>
          <cell r="F368">
            <v>116</v>
          </cell>
          <cell r="L368" t="str">
            <v>Technische(r) Konfektionär/in (IH)</v>
          </cell>
        </row>
        <row r="369">
          <cell r="E369">
            <v>28</v>
          </cell>
          <cell r="F369">
            <v>30</v>
          </cell>
          <cell r="L369" t="str">
            <v>Sticker/in (Hw)</v>
          </cell>
        </row>
        <row r="370">
          <cell r="E370">
            <v>3904</v>
          </cell>
          <cell r="F370">
            <v>4224</v>
          </cell>
          <cell r="L370" t="str">
            <v xml:space="preserve">Zusammen  </v>
          </cell>
        </row>
        <row r="371">
          <cell r="L371" t="str">
            <v xml:space="preserve">Textilveredler/innen </v>
          </cell>
        </row>
        <row r="372">
          <cell r="E372">
            <v>55</v>
          </cell>
          <cell r="F372">
            <v>381</v>
          </cell>
          <cell r="L372" t="str">
            <v>Textilmaschinenführer/in -Veredlung (IH)</v>
          </cell>
        </row>
        <row r="373">
          <cell r="E373">
            <v>23</v>
          </cell>
          <cell r="F373">
            <v>141</v>
          </cell>
          <cell r="L373" t="str">
            <v>Textilveredler/in (IH)</v>
          </cell>
        </row>
        <row r="374">
          <cell r="E374">
            <v>78</v>
          </cell>
          <cell r="F374">
            <v>522</v>
          </cell>
          <cell r="L374" t="str">
            <v xml:space="preserve">Zusammen  </v>
          </cell>
        </row>
        <row r="375">
          <cell r="L375" t="str">
            <v xml:space="preserve">Berufe in der Lederherstellung, Leder- und Fellverarbeitung </v>
          </cell>
        </row>
        <row r="376">
          <cell r="E376">
            <v>1</v>
          </cell>
          <cell r="F376">
            <v>7</v>
          </cell>
          <cell r="L376" t="str">
            <v>Gerber/in (Hw)</v>
          </cell>
        </row>
        <row r="377">
          <cell r="E377">
            <v>5</v>
          </cell>
          <cell r="F377">
            <v>50</v>
          </cell>
          <cell r="L377" t="str">
            <v>Gerber/in (IH)</v>
          </cell>
        </row>
        <row r="378">
          <cell r="E378">
            <v>39</v>
          </cell>
          <cell r="F378">
            <v>139</v>
          </cell>
          <cell r="L378" t="str">
            <v>Schuhmacher/in (Hw)</v>
          </cell>
        </row>
        <row r="379">
          <cell r="E379">
            <v>401</v>
          </cell>
          <cell r="F379">
            <v>1323</v>
          </cell>
          <cell r="L379" t="str">
            <v>Orthopädieschuhmacher/in (Hw)</v>
          </cell>
        </row>
        <row r="380">
          <cell r="E380">
            <v>85</v>
          </cell>
          <cell r="F380">
            <v>178</v>
          </cell>
          <cell r="L380" t="str">
            <v>Schuhfertiger/in (IH)</v>
          </cell>
        </row>
        <row r="381">
          <cell r="E381">
            <v>0</v>
          </cell>
          <cell r="F381">
            <v>1</v>
          </cell>
          <cell r="L381" t="str">
            <v>Schäftemacher/in*) (Hw)</v>
          </cell>
        </row>
        <row r="382">
          <cell r="E382">
            <v>1</v>
          </cell>
          <cell r="F382">
            <v>1</v>
          </cell>
          <cell r="L382" t="str">
            <v>Schuh- und Lederwarenstepper/in (Hw)</v>
          </cell>
        </row>
        <row r="383">
          <cell r="E383">
            <v>30</v>
          </cell>
          <cell r="F383">
            <v>31</v>
          </cell>
          <cell r="L383" t="str">
            <v>Schuh- und Lederwarenstepper/in (IH)</v>
          </cell>
        </row>
        <row r="384">
          <cell r="E384">
            <v>76</v>
          </cell>
          <cell r="F384">
            <v>334</v>
          </cell>
          <cell r="L384" t="str">
            <v>Sattler/in (Hw)</v>
          </cell>
        </row>
        <row r="385">
          <cell r="E385">
            <v>9</v>
          </cell>
          <cell r="F385">
            <v>28</v>
          </cell>
          <cell r="L385" t="str">
            <v>Sattler/in (IH)</v>
          </cell>
        </row>
        <row r="386">
          <cell r="E386">
            <v>1</v>
          </cell>
          <cell r="F386">
            <v>3</v>
          </cell>
          <cell r="L386" t="str">
            <v>Feinsattler/in (IH)</v>
          </cell>
        </row>
        <row r="387">
          <cell r="E387">
            <v>19</v>
          </cell>
          <cell r="F387">
            <v>27</v>
          </cell>
          <cell r="L387" t="str">
            <v>Feintäschner/in (Hw)</v>
          </cell>
        </row>
        <row r="388">
          <cell r="E388">
            <v>19</v>
          </cell>
          <cell r="F388">
            <v>26</v>
          </cell>
          <cell r="L388" t="str">
            <v>Täschner/in (IH)</v>
          </cell>
        </row>
        <row r="389">
          <cell r="E389">
            <v>0</v>
          </cell>
          <cell r="F389">
            <v>1</v>
          </cell>
          <cell r="L389" t="str">
            <v>Pelzveredler/in (IH)</v>
          </cell>
        </row>
        <row r="390">
          <cell r="E390">
            <v>30</v>
          </cell>
          <cell r="F390">
            <v>37</v>
          </cell>
          <cell r="L390" t="str">
            <v>Kürschner/in (Hw)</v>
          </cell>
        </row>
        <row r="391">
          <cell r="E391">
            <v>3</v>
          </cell>
          <cell r="F391">
            <v>3</v>
          </cell>
          <cell r="L391" t="str">
            <v>Kürschner/in (IH)</v>
          </cell>
        </row>
        <row r="392">
          <cell r="E392">
            <v>719</v>
          </cell>
          <cell r="F392">
            <v>2189</v>
          </cell>
          <cell r="L392" t="str">
            <v xml:space="preserve">Zusammen  </v>
          </cell>
        </row>
        <row r="393">
          <cell r="L393" t="str">
            <v xml:space="preserve">Berufe in der Back-, Konditor-, Süßwarenherstellung </v>
          </cell>
        </row>
        <row r="394">
          <cell r="E394">
            <v>24</v>
          </cell>
          <cell r="F394">
            <v>87</v>
          </cell>
          <cell r="L394" t="str">
            <v>Bäckerfachwerker/in*) (Hw)</v>
          </cell>
        </row>
        <row r="395">
          <cell r="E395">
            <v>7</v>
          </cell>
          <cell r="F395">
            <v>39</v>
          </cell>
          <cell r="L395" t="str">
            <v>Bäckerwerker/in*) (Hw)</v>
          </cell>
        </row>
        <row r="396">
          <cell r="E396">
            <v>3237</v>
          </cell>
          <cell r="F396">
            <v>15592</v>
          </cell>
          <cell r="L396" t="str">
            <v>Bäcker/in (Hw)</v>
          </cell>
        </row>
        <row r="397">
          <cell r="E397">
            <v>32</v>
          </cell>
          <cell r="F397">
            <v>110</v>
          </cell>
          <cell r="L397" t="str">
            <v>Bäcker/in (IH)</v>
          </cell>
        </row>
        <row r="398">
          <cell r="E398">
            <v>3124</v>
          </cell>
          <cell r="F398">
            <v>4770</v>
          </cell>
          <cell r="L398" t="str">
            <v>Konditor/in (Hw)</v>
          </cell>
        </row>
        <row r="399">
          <cell r="E399">
            <v>98</v>
          </cell>
          <cell r="F399">
            <v>217</v>
          </cell>
          <cell r="L399" t="str">
            <v>Fachkraft für Süßwarentechnik (IH)</v>
          </cell>
        </row>
        <row r="400">
          <cell r="E400">
            <v>6522</v>
          </cell>
          <cell r="F400">
            <v>20815</v>
          </cell>
          <cell r="L400" t="str">
            <v xml:space="preserve">Zusammen  </v>
          </cell>
        </row>
        <row r="401">
          <cell r="L401" t="str">
            <v xml:space="preserve">Fleischer/innen </v>
          </cell>
        </row>
        <row r="402">
          <cell r="E402">
            <v>0</v>
          </cell>
          <cell r="F402">
            <v>9</v>
          </cell>
          <cell r="L402" t="str">
            <v>Fleischerfachwerker/in*) (Hw)</v>
          </cell>
        </row>
        <row r="403">
          <cell r="E403">
            <v>254</v>
          </cell>
          <cell r="F403">
            <v>7888</v>
          </cell>
          <cell r="L403" t="str">
            <v>Fleischer/in (Hw)</v>
          </cell>
        </row>
        <row r="404">
          <cell r="E404">
            <v>92</v>
          </cell>
          <cell r="F404">
            <v>723</v>
          </cell>
          <cell r="L404" t="str">
            <v>Fleischer/in (IH)</v>
          </cell>
        </row>
        <row r="405">
          <cell r="E405">
            <v>346</v>
          </cell>
          <cell r="F405">
            <v>8620</v>
          </cell>
          <cell r="L405" t="str">
            <v xml:space="preserve">Zusammen  </v>
          </cell>
        </row>
        <row r="406">
          <cell r="L406" t="str">
            <v xml:space="preserve">Köche/Köchinnen </v>
          </cell>
        </row>
        <row r="407">
          <cell r="E407">
            <v>9988</v>
          </cell>
          <cell r="F407">
            <v>38057</v>
          </cell>
          <cell r="L407" t="str">
            <v>Koch/Köchin (IH)</v>
          </cell>
        </row>
        <row r="408">
          <cell r="E408">
            <v>3</v>
          </cell>
          <cell r="F408">
            <v>12</v>
          </cell>
          <cell r="L408" t="str">
            <v>Koch/Köchin (Hw)</v>
          </cell>
        </row>
        <row r="409">
          <cell r="E409">
            <v>1331</v>
          </cell>
          <cell r="F409">
            <v>3247</v>
          </cell>
          <cell r="L409" t="str">
            <v>Beikoch/Beiköchin*) (IH)</v>
          </cell>
        </row>
        <row r="410">
          <cell r="E410">
            <v>9</v>
          </cell>
          <cell r="F410">
            <v>41</v>
          </cell>
          <cell r="L410" t="str">
            <v>Teilkoch/Teilköchin*) (IH)</v>
          </cell>
        </row>
        <row r="411">
          <cell r="E411">
            <v>11331</v>
          </cell>
          <cell r="F411">
            <v>41357</v>
          </cell>
          <cell r="L411" t="str">
            <v xml:space="preserve">Zusammen  </v>
          </cell>
        </row>
        <row r="412">
          <cell r="L412" t="str">
            <v xml:space="preserve">Berufe in der Getränke-, Genussmittelherstellung </v>
          </cell>
        </row>
        <row r="413">
          <cell r="E413">
            <v>11</v>
          </cell>
          <cell r="F413">
            <v>195</v>
          </cell>
          <cell r="L413" t="str">
            <v>Brauer/in und Mälzer/in (Hw)</v>
          </cell>
        </row>
        <row r="414">
          <cell r="E414">
            <v>36</v>
          </cell>
          <cell r="F414">
            <v>650</v>
          </cell>
          <cell r="L414" t="str">
            <v>Brauer/in und Mälzer/in (IH)</v>
          </cell>
        </row>
        <row r="415">
          <cell r="E415">
            <v>0</v>
          </cell>
          <cell r="F415">
            <v>1</v>
          </cell>
          <cell r="L415" t="str">
            <v>Brenner/in (IH)</v>
          </cell>
        </row>
        <row r="416">
          <cell r="E416">
            <v>4</v>
          </cell>
          <cell r="F416">
            <v>23</v>
          </cell>
          <cell r="L416" t="str">
            <v>Destillateur/in (IH)</v>
          </cell>
        </row>
        <row r="417">
          <cell r="E417">
            <v>5</v>
          </cell>
          <cell r="F417">
            <v>19</v>
          </cell>
          <cell r="L417" t="str">
            <v>Weinküfer/in (Hw)</v>
          </cell>
        </row>
        <row r="418">
          <cell r="E418">
            <v>21</v>
          </cell>
          <cell r="F418">
            <v>179</v>
          </cell>
          <cell r="L418" t="str">
            <v>Weinküfer/in (IH)</v>
          </cell>
        </row>
        <row r="419">
          <cell r="E419">
            <v>6</v>
          </cell>
          <cell r="F419">
            <v>139</v>
          </cell>
          <cell r="L419" t="str">
            <v>Fachkraft für Fruchtsafttechnik (IH)</v>
          </cell>
        </row>
        <row r="420">
          <cell r="E420">
            <v>0</v>
          </cell>
          <cell r="F420">
            <v>2</v>
          </cell>
          <cell r="L420" t="str">
            <v>Fachkraft für Fruchtsafttechnik (Hw)</v>
          </cell>
        </row>
        <row r="421">
          <cell r="E421">
            <v>83</v>
          </cell>
          <cell r="F421">
            <v>1208</v>
          </cell>
          <cell r="L421" t="str">
            <v xml:space="preserve">Zusammen  </v>
          </cell>
        </row>
        <row r="422">
          <cell r="L422" t="str">
            <v xml:space="preserve">Übrige Ernährungsberufe </v>
          </cell>
        </row>
        <row r="423">
          <cell r="E423">
            <v>119</v>
          </cell>
          <cell r="F423">
            <v>764</v>
          </cell>
          <cell r="L423" t="str">
            <v>Molkereifachmann/-fachfrau (Lw)</v>
          </cell>
        </row>
        <row r="424">
          <cell r="E424">
            <v>494</v>
          </cell>
          <cell r="F424">
            <v>1407</v>
          </cell>
          <cell r="L424" t="str">
            <v>Fachkraft für Lebensmitteltechnik (IH)</v>
          </cell>
        </row>
        <row r="425">
          <cell r="E425">
            <v>8</v>
          </cell>
          <cell r="F425">
            <v>86</v>
          </cell>
          <cell r="L425" t="str">
            <v>Müller/in (Hw)</v>
          </cell>
        </row>
        <row r="426">
          <cell r="E426">
            <v>1</v>
          </cell>
          <cell r="F426">
            <v>183</v>
          </cell>
          <cell r="L426" t="str">
            <v>Müller/in (IH)</v>
          </cell>
        </row>
        <row r="427">
          <cell r="E427">
            <v>622</v>
          </cell>
          <cell r="F427">
            <v>2440</v>
          </cell>
          <cell r="L427" t="str">
            <v xml:space="preserve">Zusammen  </v>
          </cell>
        </row>
        <row r="428">
          <cell r="L428" t="str">
            <v xml:space="preserve">Hochbauberufe </v>
          </cell>
        </row>
        <row r="429">
          <cell r="E429">
            <v>3</v>
          </cell>
          <cell r="F429">
            <v>1184</v>
          </cell>
          <cell r="L429" t="str">
            <v>Hochbaufacharbeiter/in (Hw)</v>
          </cell>
        </row>
        <row r="430">
          <cell r="E430">
            <v>4</v>
          </cell>
          <cell r="F430">
            <v>1901</v>
          </cell>
          <cell r="L430" t="str">
            <v>Hochbaufacharbeiter/in (IH)</v>
          </cell>
        </row>
        <row r="431">
          <cell r="E431">
            <v>0</v>
          </cell>
          <cell r="F431">
            <v>75</v>
          </cell>
          <cell r="L431" t="str">
            <v>Baufacharbeiter/in*) (Hw)</v>
          </cell>
        </row>
        <row r="432">
          <cell r="E432">
            <v>2</v>
          </cell>
          <cell r="F432">
            <v>612</v>
          </cell>
          <cell r="L432" t="str">
            <v>Hochbaufachwerker/in*) (Hw)</v>
          </cell>
        </row>
        <row r="433">
          <cell r="E433">
            <v>0</v>
          </cell>
          <cell r="F433">
            <v>527</v>
          </cell>
          <cell r="L433" t="str">
            <v>Hochbaufachwerker/in*) (IH)</v>
          </cell>
        </row>
        <row r="434">
          <cell r="E434">
            <v>49</v>
          </cell>
          <cell r="F434">
            <v>14874</v>
          </cell>
          <cell r="L434" t="str">
            <v>Maurer/in (Hw)</v>
          </cell>
        </row>
        <row r="435">
          <cell r="E435">
            <v>3</v>
          </cell>
          <cell r="F435">
            <v>1833</v>
          </cell>
          <cell r="L435" t="str">
            <v>Maurer/in (IH)</v>
          </cell>
        </row>
        <row r="436">
          <cell r="E436">
            <v>0</v>
          </cell>
          <cell r="F436">
            <v>74</v>
          </cell>
          <cell r="L436" t="str">
            <v>Fassadenmonteur/in (IH)</v>
          </cell>
        </row>
        <row r="437">
          <cell r="E437">
            <v>0</v>
          </cell>
          <cell r="F437">
            <v>62</v>
          </cell>
          <cell r="L437" t="str">
            <v>Fassadenmonteur/in (Hw)</v>
          </cell>
        </row>
        <row r="438">
          <cell r="E438">
            <v>0</v>
          </cell>
          <cell r="F438">
            <v>9</v>
          </cell>
          <cell r="L438" t="str">
            <v>Feuerungs- und Schornsteinbauer/in (Hw)</v>
          </cell>
        </row>
        <row r="439">
          <cell r="E439">
            <v>0</v>
          </cell>
          <cell r="F439">
            <v>44</v>
          </cell>
          <cell r="L439" t="str">
            <v>Feuerungs- und Schornsteinbauer/in (IH)</v>
          </cell>
        </row>
        <row r="440">
          <cell r="E440">
            <v>3</v>
          </cell>
          <cell r="F440">
            <v>1108</v>
          </cell>
          <cell r="L440" t="str">
            <v>Beton- und Stahlbetonbauer/in (Hw)</v>
          </cell>
        </row>
        <row r="441">
          <cell r="E441">
            <v>1</v>
          </cell>
          <cell r="F441">
            <v>1279</v>
          </cell>
          <cell r="L441" t="str">
            <v>Beton- und Stahlbetonbauer/in (IH)</v>
          </cell>
        </row>
        <row r="442">
          <cell r="E442">
            <v>1</v>
          </cell>
          <cell r="F442">
            <v>663</v>
          </cell>
          <cell r="L442" t="str">
            <v>Gerüstbauer/in (Hw)</v>
          </cell>
        </row>
        <row r="443">
          <cell r="E443">
            <v>0</v>
          </cell>
          <cell r="F443">
            <v>93</v>
          </cell>
          <cell r="L443" t="str">
            <v>Gerüstbauer/in (IH)</v>
          </cell>
        </row>
        <row r="444">
          <cell r="E444">
            <v>66</v>
          </cell>
          <cell r="F444">
            <v>24338</v>
          </cell>
          <cell r="L444" t="str">
            <v xml:space="preserve">Zusammen  </v>
          </cell>
        </row>
        <row r="445">
          <cell r="L445" t="str">
            <v xml:space="preserve">Tiefbauberufe </v>
          </cell>
        </row>
        <row r="446">
          <cell r="E446">
            <v>0</v>
          </cell>
          <cell r="F446">
            <v>304</v>
          </cell>
          <cell r="L446" t="str">
            <v>Tiefbaufacharbeiter/in (Hw)</v>
          </cell>
        </row>
        <row r="447">
          <cell r="E447">
            <v>1</v>
          </cell>
          <cell r="F447">
            <v>1661</v>
          </cell>
          <cell r="L447" t="str">
            <v>Tiefbaufacharbeiter/in (IH)</v>
          </cell>
        </row>
        <row r="448">
          <cell r="E448">
            <v>10</v>
          </cell>
          <cell r="F448">
            <v>2864</v>
          </cell>
          <cell r="L448" t="str">
            <v>Straßenbauer/in (Hw)</v>
          </cell>
        </row>
        <row r="449">
          <cell r="E449">
            <v>6</v>
          </cell>
          <cell r="F449">
            <v>2300</v>
          </cell>
          <cell r="L449" t="str">
            <v>Straßenbauer/in (IH)</v>
          </cell>
        </row>
        <row r="450">
          <cell r="E450">
            <v>0</v>
          </cell>
          <cell r="F450">
            <v>57</v>
          </cell>
          <cell r="L450" t="str">
            <v>Tiefbaufachwerker/in*) (Hw)</v>
          </cell>
        </row>
        <row r="451">
          <cell r="E451">
            <v>0</v>
          </cell>
          <cell r="F451">
            <v>1</v>
          </cell>
          <cell r="L451" t="str">
            <v>Gleisbauer/in (Hw)</v>
          </cell>
        </row>
        <row r="452">
          <cell r="E452">
            <v>0</v>
          </cell>
          <cell r="F452">
            <v>384</v>
          </cell>
          <cell r="L452" t="str">
            <v>Gleisbauer/in (IH)</v>
          </cell>
        </row>
        <row r="453">
          <cell r="E453">
            <v>18</v>
          </cell>
          <cell r="F453">
            <v>434</v>
          </cell>
          <cell r="L453" t="str">
            <v>Wasserbauer/in (ÖD)</v>
          </cell>
        </row>
        <row r="454">
          <cell r="E454">
            <v>0</v>
          </cell>
          <cell r="F454">
            <v>59</v>
          </cell>
          <cell r="L454" t="str">
            <v>Brunnenbauer/in (Hw)</v>
          </cell>
        </row>
        <row r="455">
          <cell r="E455">
            <v>0</v>
          </cell>
          <cell r="F455">
            <v>20</v>
          </cell>
          <cell r="L455" t="str">
            <v>Brunnenbauer/in (IH)</v>
          </cell>
        </row>
        <row r="456">
          <cell r="E456">
            <v>1</v>
          </cell>
          <cell r="F456">
            <v>139</v>
          </cell>
          <cell r="L456" t="str">
            <v>Kanalbauer/in (Hw)</v>
          </cell>
        </row>
        <row r="457">
          <cell r="E457">
            <v>1</v>
          </cell>
          <cell r="F457">
            <v>401</v>
          </cell>
          <cell r="L457" t="str">
            <v>Kanalbauer/in (IH)</v>
          </cell>
        </row>
        <row r="458">
          <cell r="E458">
            <v>0</v>
          </cell>
          <cell r="F458">
            <v>54</v>
          </cell>
          <cell r="L458" t="str">
            <v>Rohrleitungsbauer/in (Hw)</v>
          </cell>
        </row>
        <row r="459">
          <cell r="E459">
            <v>0</v>
          </cell>
          <cell r="F459">
            <v>604</v>
          </cell>
          <cell r="L459" t="str">
            <v>Rohrleitungsbauer/in (IH)</v>
          </cell>
        </row>
        <row r="460">
          <cell r="E460">
            <v>0</v>
          </cell>
          <cell r="F460">
            <v>2</v>
          </cell>
          <cell r="L460" t="str">
            <v>Spezialtiefbauer/in (Hw)</v>
          </cell>
        </row>
        <row r="461">
          <cell r="E461">
            <v>0</v>
          </cell>
          <cell r="F461">
            <v>72</v>
          </cell>
          <cell r="L461" t="str">
            <v>Spezialtiefbauer/in (IH)</v>
          </cell>
        </row>
        <row r="462">
          <cell r="E462">
            <v>37</v>
          </cell>
          <cell r="F462">
            <v>9356</v>
          </cell>
          <cell r="L462" t="str">
            <v xml:space="preserve">Zusammen  </v>
          </cell>
        </row>
        <row r="463">
          <cell r="L463" t="str">
            <v xml:space="preserve">Ausbauberufe </v>
          </cell>
        </row>
        <row r="464">
          <cell r="E464">
            <v>13</v>
          </cell>
          <cell r="F464">
            <v>792</v>
          </cell>
          <cell r="L464" t="str">
            <v>Ausbaufacharbeiter/in (Hw)</v>
          </cell>
        </row>
        <row r="465">
          <cell r="E465">
            <v>11</v>
          </cell>
          <cell r="F465">
            <v>2083</v>
          </cell>
          <cell r="L465" t="str">
            <v>Ausbaufacharbeiter/in (IH)</v>
          </cell>
        </row>
        <row r="466">
          <cell r="E466">
            <v>0</v>
          </cell>
          <cell r="F466">
            <v>51</v>
          </cell>
          <cell r="L466" t="str">
            <v>Ausbaufachwerker/in*) (IH)</v>
          </cell>
        </row>
        <row r="467">
          <cell r="E467">
            <v>0</v>
          </cell>
          <cell r="F467">
            <v>26</v>
          </cell>
          <cell r="L467" t="str">
            <v>Ausbaufachwerker/in*) (Hw)</v>
          </cell>
        </row>
        <row r="468">
          <cell r="E468">
            <v>61</v>
          </cell>
          <cell r="F468">
            <v>2262</v>
          </cell>
          <cell r="L468" t="str">
            <v>Stuckateur/in (Hw)</v>
          </cell>
        </row>
        <row r="469">
          <cell r="E469">
            <v>0</v>
          </cell>
          <cell r="F469">
            <v>1</v>
          </cell>
          <cell r="L469" t="str">
            <v>Stuckateur/in (IH)</v>
          </cell>
        </row>
        <row r="470">
          <cell r="E470">
            <v>0</v>
          </cell>
          <cell r="F470">
            <v>3</v>
          </cell>
          <cell r="L470" t="str">
            <v>Isolierer/in -im Bereich der Industrie (IH)</v>
          </cell>
        </row>
        <row r="471">
          <cell r="E471">
            <v>0</v>
          </cell>
          <cell r="F471">
            <v>112</v>
          </cell>
          <cell r="L471" t="str">
            <v>Isolierfacharbeiter/in (IH)</v>
          </cell>
        </row>
        <row r="472">
          <cell r="E472">
            <v>0</v>
          </cell>
          <cell r="F472">
            <v>2</v>
          </cell>
          <cell r="L472" t="str">
            <v>Isolierfacharbeiter/in (Hw)</v>
          </cell>
        </row>
        <row r="473">
          <cell r="E473">
            <v>0</v>
          </cell>
          <cell r="F473">
            <v>234</v>
          </cell>
          <cell r="L473" t="str">
            <v>Industrie-Isolierer/in (IH)</v>
          </cell>
        </row>
        <row r="474">
          <cell r="E474">
            <v>0</v>
          </cell>
          <cell r="F474">
            <v>18</v>
          </cell>
          <cell r="L474" t="str">
            <v>Industrie-Isolierer/in (Hw)</v>
          </cell>
        </row>
        <row r="475">
          <cell r="E475">
            <v>1</v>
          </cell>
          <cell r="F475">
            <v>340</v>
          </cell>
          <cell r="L475" t="str">
            <v>Wärme-, Kälte- und Schallschutzisolierer/in (Hw)</v>
          </cell>
        </row>
        <row r="476">
          <cell r="E476">
            <v>0</v>
          </cell>
          <cell r="F476">
            <v>3</v>
          </cell>
          <cell r="L476" t="str">
            <v>Wärme-, Kälte- und Schallschutzisolierer/in (IH)</v>
          </cell>
        </row>
        <row r="477">
          <cell r="E477">
            <v>6</v>
          </cell>
          <cell r="F477">
            <v>394</v>
          </cell>
          <cell r="L477" t="str">
            <v>Trockenbaumonteur/in (Hw)</v>
          </cell>
        </row>
        <row r="478">
          <cell r="E478">
            <v>3</v>
          </cell>
          <cell r="F478">
            <v>854</v>
          </cell>
          <cell r="L478" t="str">
            <v>Trockenbaumonteur/in (IH)</v>
          </cell>
        </row>
        <row r="479">
          <cell r="E479">
            <v>0</v>
          </cell>
          <cell r="F479">
            <v>41</v>
          </cell>
          <cell r="L479" t="str">
            <v>Bauwerksabdichter/in (Hw)</v>
          </cell>
        </row>
        <row r="480">
          <cell r="E480">
            <v>0</v>
          </cell>
          <cell r="F480">
            <v>93</v>
          </cell>
          <cell r="L480" t="str">
            <v>Bauwerksabdichter/in (IH)</v>
          </cell>
        </row>
        <row r="481">
          <cell r="E481">
            <v>0</v>
          </cell>
          <cell r="F481">
            <v>33</v>
          </cell>
          <cell r="L481" t="str">
            <v>Asphaltbauer/in (IH)</v>
          </cell>
        </row>
        <row r="482">
          <cell r="E482">
            <v>0</v>
          </cell>
          <cell r="F482">
            <v>1</v>
          </cell>
          <cell r="L482" t="str">
            <v>Asphaltbauer/in (Hw)</v>
          </cell>
        </row>
        <row r="483">
          <cell r="E483">
            <v>51</v>
          </cell>
          <cell r="F483">
            <v>4481</v>
          </cell>
          <cell r="L483" t="str">
            <v>Fliesen-, Platten- und Mosaikleger/in (Hw)</v>
          </cell>
        </row>
        <row r="484">
          <cell r="E484">
            <v>5</v>
          </cell>
          <cell r="F484">
            <v>389</v>
          </cell>
          <cell r="L484" t="str">
            <v>Fliesen-, Platten- und Mosaikleger/in (IH)</v>
          </cell>
        </row>
        <row r="485">
          <cell r="E485">
            <v>8</v>
          </cell>
          <cell r="F485">
            <v>445</v>
          </cell>
          <cell r="L485" t="str">
            <v>Kachelofen- und Luftheizungsbauer/in (Hw)</v>
          </cell>
        </row>
        <row r="486">
          <cell r="E486">
            <v>77</v>
          </cell>
          <cell r="F486">
            <v>1958</v>
          </cell>
          <cell r="L486" t="str">
            <v>Glaser/in (Hw)</v>
          </cell>
        </row>
        <row r="487">
          <cell r="E487">
            <v>0</v>
          </cell>
          <cell r="F487">
            <v>220</v>
          </cell>
          <cell r="L487" t="str">
            <v>Estrichleger/in (Hw)</v>
          </cell>
        </row>
        <row r="488">
          <cell r="E488">
            <v>0</v>
          </cell>
          <cell r="F488">
            <v>6</v>
          </cell>
          <cell r="L488" t="str">
            <v>Estrichleger/in (IH)</v>
          </cell>
        </row>
        <row r="489">
          <cell r="E489">
            <v>91</v>
          </cell>
          <cell r="F489">
            <v>8983</v>
          </cell>
          <cell r="L489" t="str">
            <v>Zimmerer/Zimmerin (Hw)</v>
          </cell>
        </row>
        <row r="490">
          <cell r="E490">
            <v>6</v>
          </cell>
          <cell r="F490">
            <v>730</v>
          </cell>
          <cell r="L490" t="str">
            <v>Zimmerer/Zimmerin (IH)</v>
          </cell>
        </row>
        <row r="491">
          <cell r="E491">
            <v>92</v>
          </cell>
          <cell r="F491">
            <v>9370</v>
          </cell>
          <cell r="L491" t="str">
            <v>Dachdecker/in (Hw)</v>
          </cell>
        </row>
        <row r="492">
          <cell r="E492">
            <v>425</v>
          </cell>
          <cell r="F492">
            <v>33925</v>
          </cell>
          <cell r="L492" t="str">
            <v xml:space="preserve">Zusammen  </v>
          </cell>
        </row>
        <row r="493">
          <cell r="L493" t="str">
            <v xml:space="preserve">Raumausstatter/innen, Polster(er/innen) </v>
          </cell>
        </row>
        <row r="494">
          <cell r="E494">
            <v>1691</v>
          </cell>
          <cell r="F494">
            <v>3611</v>
          </cell>
          <cell r="L494" t="str">
            <v>Raumausstatter/in (Hw)</v>
          </cell>
        </row>
        <row r="495">
          <cell r="E495">
            <v>39</v>
          </cell>
          <cell r="F495">
            <v>79</v>
          </cell>
          <cell r="L495" t="str">
            <v>Raumausstatterwerker/in*) (Hw)</v>
          </cell>
        </row>
        <row r="496">
          <cell r="E496">
            <v>4</v>
          </cell>
          <cell r="F496">
            <v>141</v>
          </cell>
          <cell r="L496" t="str">
            <v>Bodenleger/in (Hw)</v>
          </cell>
        </row>
        <row r="497">
          <cell r="E497">
            <v>0</v>
          </cell>
          <cell r="F497">
            <v>6</v>
          </cell>
          <cell r="L497" t="str">
            <v>Bodenleger/in (IH)</v>
          </cell>
        </row>
        <row r="498">
          <cell r="E498">
            <v>10</v>
          </cell>
          <cell r="F498">
            <v>898</v>
          </cell>
          <cell r="L498" t="str">
            <v>Parkettleger/in (Hw)</v>
          </cell>
        </row>
        <row r="499">
          <cell r="E499">
            <v>0</v>
          </cell>
          <cell r="F499">
            <v>11</v>
          </cell>
          <cell r="L499" t="str">
            <v>Polsterer/Polsterin (Hw)</v>
          </cell>
        </row>
        <row r="500">
          <cell r="E500">
            <v>40</v>
          </cell>
          <cell r="F500">
            <v>426</v>
          </cell>
          <cell r="L500" t="str">
            <v>Polsterer/Polsterin (IH)</v>
          </cell>
        </row>
        <row r="501">
          <cell r="E501">
            <v>73</v>
          </cell>
          <cell r="F501">
            <v>196</v>
          </cell>
          <cell r="L501" t="str">
            <v>Fahrzeugpolsterer/-polsterin (IH)</v>
          </cell>
        </row>
        <row r="502">
          <cell r="E502">
            <v>0</v>
          </cell>
          <cell r="F502">
            <v>1</v>
          </cell>
          <cell r="L502" t="str">
            <v>Fahrzeugpolsterer/-polsterin (Hw)</v>
          </cell>
        </row>
        <row r="503">
          <cell r="E503">
            <v>210</v>
          </cell>
          <cell r="F503">
            <v>247</v>
          </cell>
          <cell r="L503" t="str">
            <v>Polster- und Dekorationsnäher/in (Hw)</v>
          </cell>
        </row>
        <row r="504">
          <cell r="E504">
            <v>18</v>
          </cell>
          <cell r="F504">
            <v>18</v>
          </cell>
          <cell r="L504" t="str">
            <v>Polster- und Dekorationsnäher/in (IH)</v>
          </cell>
        </row>
        <row r="505">
          <cell r="E505">
            <v>2085</v>
          </cell>
          <cell r="F505">
            <v>5634</v>
          </cell>
          <cell r="L505" t="str">
            <v xml:space="preserve">Zusammen  </v>
          </cell>
        </row>
        <row r="506">
          <cell r="L506" t="str">
            <v xml:space="preserve">Berufe in der Holz- und Kunststoffverarbeitung </v>
          </cell>
        </row>
        <row r="507">
          <cell r="E507">
            <v>1984</v>
          </cell>
          <cell r="F507">
            <v>30106</v>
          </cell>
          <cell r="L507" t="str">
            <v>Tischler/in (Hw)</v>
          </cell>
        </row>
        <row r="508">
          <cell r="E508">
            <v>2</v>
          </cell>
          <cell r="F508">
            <v>103</v>
          </cell>
          <cell r="L508" t="str">
            <v>Holzverarbeiter/in*) (Hw)</v>
          </cell>
        </row>
        <row r="509">
          <cell r="E509">
            <v>95</v>
          </cell>
          <cell r="F509">
            <v>2442</v>
          </cell>
          <cell r="L509" t="str">
            <v>Holzbearbeiter/in*) (Hw)</v>
          </cell>
        </row>
        <row r="510">
          <cell r="E510">
            <v>51</v>
          </cell>
          <cell r="F510">
            <v>875</v>
          </cell>
          <cell r="L510" t="str">
            <v>Holzbearbeiter/in*) (IH)</v>
          </cell>
        </row>
        <row r="511">
          <cell r="E511">
            <v>10</v>
          </cell>
          <cell r="F511">
            <v>637</v>
          </cell>
          <cell r="L511" t="str">
            <v>Holzfachwerker/in*) (Hw)</v>
          </cell>
        </row>
        <row r="512">
          <cell r="E512">
            <v>3</v>
          </cell>
          <cell r="F512">
            <v>185</v>
          </cell>
          <cell r="L512" t="str">
            <v>Holzfachwerker/in*) (IH)</v>
          </cell>
        </row>
        <row r="513">
          <cell r="E513">
            <v>0</v>
          </cell>
          <cell r="F513">
            <v>17</v>
          </cell>
          <cell r="L513" t="str">
            <v>Holzwerker/in*) (Hw)</v>
          </cell>
        </row>
        <row r="514">
          <cell r="E514">
            <v>1</v>
          </cell>
          <cell r="F514">
            <v>33</v>
          </cell>
          <cell r="L514" t="str">
            <v>Holzwerker/in*) (IH)</v>
          </cell>
        </row>
        <row r="515">
          <cell r="E515">
            <v>66</v>
          </cell>
          <cell r="F515">
            <v>961</v>
          </cell>
          <cell r="L515" t="str">
            <v>Modellbauer/in (Hw)</v>
          </cell>
        </row>
        <row r="516">
          <cell r="E516">
            <v>67</v>
          </cell>
          <cell r="F516">
            <v>727</v>
          </cell>
          <cell r="L516" t="str">
            <v>Modellbaumechaniker/in (IH)</v>
          </cell>
        </row>
        <row r="517">
          <cell r="E517">
            <v>1</v>
          </cell>
          <cell r="F517">
            <v>27</v>
          </cell>
          <cell r="L517" t="str">
            <v>Holzmechaniker/in (Hw)</v>
          </cell>
        </row>
        <row r="518">
          <cell r="E518">
            <v>168</v>
          </cell>
          <cell r="F518">
            <v>3540</v>
          </cell>
          <cell r="L518" t="str">
            <v>Holzmechaniker/in (IH)</v>
          </cell>
        </row>
        <row r="519">
          <cell r="E519">
            <v>0</v>
          </cell>
          <cell r="F519">
            <v>2</v>
          </cell>
          <cell r="L519" t="str">
            <v>Wagner/in (Hw)</v>
          </cell>
        </row>
        <row r="520">
          <cell r="E520">
            <v>0</v>
          </cell>
          <cell r="F520">
            <v>5</v>
          </cell>
          <cell r="L520" t="str">
            <v>Böttcher/in (Hw)</v>
          </cell>
        </row>
        <row r="521">
          <cell r="E521">
            <v>34</v>
          </cell>
          <cell r="F521">
            <v>412</v>
          </cell>
          <cell r="L521" t="str">
            <v>Bootsbauer/in (Hw)</v>
          </cell>
        </row>
        <row r="522">
          <cell r="E522">
            <v>1</v>
          </cell>
          <cell r="F522">
            <v>23</v>
          </cell>
          <cell r="L522" t="str">
            <v>Bootsbauer/in (IH)</v>
          </cell>
        </row>
        <row r="523">
          <cell r="E523">
            <v>0</v>
          </cell>
          <cell r="F523">
            <v>3</v>
          </cell>
          <cell r="L523" t="str">
            <v>Schiffbauer/in (Hw)</v>
          </cell>
        </row>
        <row r="524">
          <cell r="E524">
            <v>0</v>
          </cell>
          <cell r="F524">
            <v>3</v>
          </cell>
          <cell r="L524" t="str">
            <v>Leichtflugzeugbauer/in (Hw)</v>
          </cell>
        </row>
        <row r="525">
          <cell r="E525">
            <v>5</v>
          </cell>
          <cell r="F525">
            <v>49</v>
          </cell>
          <cell r="L525" t="str">
            <v>Leichtflugzeugbauer/in (IH)</v>
          </cell>
        </row>
        <row r="526">
          <cell r="E526">
            <v>2488</v>
          </cell>
          <cell r="F526">
            <v>40150</v>
          </cell>
          <cell r="L526" t="str">
            <v xml:space="preserve">Zusammen  </v>
          </cell>
        </row>
        <row r="527">
          <cell r="L527" t="str">
            <v xml:space="preserve">Maler/innen, Lackierer/innen und verwandte Berufe </v>
          </cell>
        </row>
        <row r="528">
          <cell r="E528">
            <v>3269</v>
          </cell>
          <cell r="F528">
            <v>39445</v>
          </cell>
          <cell r="L528" t="str">
            <v>Maler/in und Lackierer/in (Hw)</v>
          </cell>
        </row>
        <row r="529">
          <cell r="E529">
            <v>361</v>
          </cell>
          <cell r="F529">
            <v>3355</v>
          </cell>
          <cell r="L529" t="str">
            <v>Bau- und Metallmaler/in*) (Hw)</v>
          </cell>
        </row>
        <row r="530">
          <cell r="E530">
            <v>40</v>
          </cell>
          <cell r="F530">
            <v>436</v>
          </cell>
          <cell r="L530" t="str">
            <v>Fachwerker/in im Maler- und Lackiererhandwerk*) (Hw)</v>
          </cell>
        </row>
        <row r="531">
          <cell r="E531">
            <v>4</v>
          </cell>
          <cell r="F531">
            <v>59</v>
          </cell>
          <cell r="L531" t="str">
            <v>Malerfachwerker/in*) (Hw)</v>
          </cell>
        </row>
        <row r="532">
          <cell r="E532">
            <v>10</v>
          </cell>
          <cell r="F532">
            <v>68</v>
          </cell>
          <cell r="L532" t="str">
            <v>Farbgeber/in*) (IH)</v>
          </cell>
        </row>
        <row r="533">
          <cell r="E533">
            <v>45</v>
          </cell>
          <cell r="F533">
            <v>167</v>
          </cell>
          <cell r="L533" t="str">
            <v>Lackierer/in -Holz und Metall (IH)</v>
          </cell>
        </row>
        <row r="534">
          <cell r="E534">
            <v>0</v>
          </cell>
          <cell r="F534">
            <v>7</v>
          </cell>
          <cell r="L534" t="str">
            <v>Verfahrensmechaniker/in für Beschichtungstechnik (Hw)</v>
          </cell>
        </row>
        <row r="535">
          <cell r="E535">
            <v>108</v>
          </cell>
          <cell r="F535">
            <v>741</v>
          </cell>
          <cell r="L535" t="str">
            <v>Verfahrensmechaniker/in für Beschichtungstechnik (IH)</v>
          </cell>
        </row>
        <row r="536">
          <cell r="E536">
            <v>42</v>
          </cell>
          <cell r="F536">
            <v>58</v>
          </cell>
          <cell r="L536" t="str">
            <v>Vergolder/in (Hw)</v>
          </cell>
        </row>
        <row r="537">
          <cell r="E537">
            <v>113</v>
          </cell>
          <cell r="F537">
            <v>131</v>
          </cell>
          <cell r="L537" t="str">
            <v>Glas- und Kerammaler/in (IH)</v>
          </cell>
        </row>
        <row r="538">
          <cell r="E538">
            <v>21</v>
          </cell>
          <cell r="F538">
            <v>36</v>
          </cell>
          <cell r="L538" t="str">
            <v>Glas- und Porzellanmaler/in (Hw)</v>
          </cell>
        </row>
        <row r="539">
          <cell r="E539">
            <v>24</v>
          </cell>
          <cell r="F539">
            <v>26</v>
          </cell>
          <cell r="L539" t="str">
            <v>Glas- und Kerammaler/in (Hw)</v>
          </cell>
        </row>
        <row r="540">
          <cell r="E540">
            <v>31</v>
          </cell>
          <cell r="F540">
            <v>34</v>
          </cell>
          <cell r="L540" t="str">
            <v>Manufakturporzellanmaler/in (IH)</v>
          </cell>
        </row>
        <row r="541">
          <cell r="E541">
            <v>4068</v>
          </cell>
          <cell r="F541">
            <v>44563</v>
          </cell>
          <cell r="L541" t="str">
            <v xml:space="preserve">Zusammen  </v>
          </cell>
        </row>
        <row r="542">
          <cell r="L542" t="str">
            <v xml:space="preserve">Warenprüfer/innen, Versandfertigmacher/innen </v>
          </cell>
        </row>
        <row r="543">
          <cell r="E543">
            <v>0</v>
          </cell>
          <cell r="F543">
            <v>2</v>
          </cell>
          <cell r="L543" t="str">
            <v>Güteprüfer/in*) (IH)</v>
          </cell>
        </row>
        <row r="544">
          <cell r="E544">
            <v>0</v>
          </cell>
          <cell r="F544">
            <v>80</v>
          </cell>
          <cell r="L544" t="str">
            <v>Seegüterkontrolleur/in (IH)</v>
          </cell>
        </row>
        <row r="545">
          <cell r="E545">
            <v>7</v>
          </cell>
          <cell r="F545">
            <v>69</v>
          </cell>
          <cell r="L545" t="str">
            <v>Handelsfachpacker/in (Hw)</v>
          </cell>
        </row>
        <row r="546">
          <cell r="E546">
            <v>393</v>
          </cell>
          <cell r="F546">
            <v>4240</v>
          </cell>
          <cell r="L546" t="str">
            <v>Handelsfachpacker/in (IH)</v>
          </cell>
        </row>
        <row r="547">
          <cell r="E547">
            <v>14</v>
          </cell>
          <cell r="F547">
            <v>125</v>
          </cell>
          <cell r="L547" t="str">
            <v>Lagerfachhelfer/in*) (IH)</v>
          </cell>
        </row>
        <row r="548">
          <cell r="E548">
            <v>1</v>
          </cell>
          <cell r="F548">
            <v>67</v>
          </cell>
          <cell r="L548" t="str">
            <v>Recycling-Fachwerker/in*) (IH)</v>
          </cell>
        </row>
        <row r="549">
          <cell r="E549">
            <v>0</v>
          </cell>
          <cell r="F549">
            <v>26</v>
          </cell>
          <cell r="L549" t="str">
            <v>Recycling-Monteur/in*) (IH)</v>
          </cell>
        </row>
        <row r="550">
          <cell r="E550">
            <v>3</v>
          </cell>
          <cell r="F550">
            <v>43</v>
          </cell>
          <cell r="L550" t="str">
            <v>Fachwerker/in für Recycling*) (IH)</v>
          </cell>
        </row>
        <row r="551">
          <cell r="E551">
            <v>418</v>
          </cell>
          <cell r="F551">
            <v>4652</v>
          </cell>
          <cell r="L551" t="str">
            <v xml:space="preserve">Zusammen  </v>
          </cell>
        </row>
        <row r="552">
          <cell r="L552" t="str">
            <v xml:space="preserve">Maschinen-, Anlagenführer/innen, a.n.g. </v>
          </cell>
        </row>
        <row r="553">
          <cell r="E553">
            <v>2</v>
          </cell>
          <cell r="F553">
            <v>37</v>
          </cell>
          <cell r="L553" t="str">
            <v>Fachkraft für Wasserversorgungstechnik (IH)</v>
          </cell>
        </row>
        <row r="554">
          <cell r="E554">
            <v>7</v>
          </cell>
          <cell r="F554">
            <v>57</v>
          </cell>
          <cell r="L554" t="str">
            <v>Fachkraft für Wasserversorgungstechnik (ÖD)</v>
          </cell>
        </row>
        <row r="555">
          <cell r="E555">
            <v>0</v>
          </cell>
          <cell r="F555">
            <v>156</v>
          </cell>
          <cell r="L555" t="str">
            <v>Baugeräteführer/in (Hw)</v>
          </cell>
        </row>
        <row r="556">
          <cell r="E556">
            <v>4</v>
          </cell>
          <cell r="F556">
            <v>668</v>
          </cell>
          <cell r="L556" t="str">
            <v>Baugeräteführer/in (IH)</v>
          </cell>
        </row>
        <row r="557">
          <cell r="E557">
            <v>13</v>
          </cell>
          <cell r="F557">
            <v>918</v>
          </cell>
          <cell r="L557" t="str">
            <v xml:space="preserve">Zusammen  </v>
          </cell>
        </row>
        <row r="558">
          <cell r="L558" t="str">
            <v xml:space="preserve">Techniker/innen, a.n.g. </v>
          </cell>
        </row>
        <row r="559">
          <cell r="E559">
            <v>5</v>
          </cell>
          <cell r="F559">
            <v>17</v>
          </cell>
          <cell r="L559" t="str">
            <v>Fachkraft für Straßen- und Verkehrstechnik (IH)</v>
          </cell>
        </row>
        <row r="560">
          <cell r="E560">
            <v>25</v>
          </cell>
          <cell r="F560">
            <v>60</v>
          </cell>
          <cell r="L560" t="str">
            <v>Fachkraft für Straßen- und Verkehrstechnik (ÖD)</v>
          </cell>
        </row>
        <row r="561">
          <cell r="E561">
            <v>1</v>
          </cell>
          <cell r="F561">
            <v>4</v>
          </cell>
          <cell r="L561" t="str">
            <v>Fachkraft für Wasserwirtschaft (IH)</v>
          </cell>
        </row>
        <row r="562">
          <cell r="E562">
            <v>6</v>
          </cell>
          <cell r="F562">
            <v>23</v>
          </cell>
          <cell r="L562" t="str">
            <v>Fachkraft für Wasserwirtschaft (ÖD)</v>
          </cell>
        </row>
        <row r="563">
          <cell r="E563">
            <v>1045</v>
          </cell>
          <cell r="F563">
            <v>3224</v>
          </cell>
          <cell r="L563" t="str">
            <v>Vermessungstechniker/in (ÖD)</v>
          </cell>
        </row>
        <row r="564">
          <cell r="E564">
            <v>8</v>
          </cell>
          <cell r="F564">
            <v>29</v>
          </cell>
          <cell r="L564" t="str">
            <v>Bergvermessungstechniker/in (IH)</v>
          </cell>
        </row>
        <row r="565">
          <cell r="E565">
            <v>1090</v>
          </cell>
          <cell r="F565">
            <v>3357</v>
          </cell>
          <cell r="L565" t="str">
            <v xml:space="preserve">Zusammen  </v>
          </cell>
        </row>
        <row r="566">
          <cell r="L566" t="str">
            <v xml:space="preserve">Technische Sonderfachkräfte </v>
          </cell>
        </row>
        <row r="567">
          <cell r="E567">
            <v>1096</v>
          </cell>
          <cell r="F567">
            <v>1386</v>
          </cell>
          <cell r="L567" t="str">
            <v>Biologielaborant/in (IH)</v>
          </cell>
        </row>
        <row r="568">
          <cell r="E568">
            <v>20</v>
          </cell>
          <cell r="F568">
            <v>34</v>
          </cell>
          <cell r="L568" t="str">
            <v>Landwirtschaftlich-technische(r) Laborant/in (Lw)</v>
          </cell>
        </row>
        <row r="569">
          <cell r="E569">
            <v>419</v>
          </cell>
          <cell r="F569">
            <v>505</v>
          </cell>
          <cell r="L569" t="str">
            <v>Milchwirtschaftliche(r) Laborant/in (Lw)</v>
          </cell>
        </row>
        <row r="570">
          <cell r="E570">
            <v>0</v>
          </cell>
          <cell r="F570">
            <v>24</v>
          </cell>
          <cell r="L570" t="str">
            <v>Qualitätsfachmann/-fachfrau -Längenprüftechnik*) (IH)</v>
          </cell>
        </row>
        <row r="571">
          <cell r="E571">
            <v>146</v>
          </cell>
          <cell r="F571">
            <v>378</v>
          </cell>
          <cell r="L571" t="str">
            <v>Physiklaborant/in (IH)</v>
          </cell>
        </row>
        <row r="572">
          <cell r="E572">
            <v>52</v>
          </cell>
          <cell r="F572">
            <v>63</v>
          </cell>
          <cell r="L572" t="str">
            <v>Textillaborant/in -physikalisch-technisch (IH)</v>
          </cell>
        </row>
        <row r="573">
          <cell r="E573">
            <v>140</v>
          </cell>
          <cell r="F573">
            <v>624</v>
          </cell>
          <cell r="L573" t="str">
            <v>Werkstoffprüfer/in (IH)</v>
          </cell>
        </row>
        <row r="574">
          <cell r="E574">
            <v>0</v>
          </cell>
          <cell r="F574">
            <v>1</v>
          </cell>
          <cell r="L574" t="str">
            <v>Chemielaborant/in (Hw)</v>
          </cell>
        </row>
        <row r="575">
          <cell r="E575">
            <v>3408</v>
          </cell>
          <cell r="F575">
            <v>5555</v>
          </cell>
          <cell r="L575" t="str">
            <v>Chemielaborant/in (IH)</v>
          </cell>
        </row>
        <row r="576">
          <cell r="E576">
            <v>195</v>
          </cell>
          <cell r="F576">
            <v>385</v>
          </cell>
          <cell r="L576" t="str">
            <v>Lacklaborant/in (IH)</v>
          </cell>
        </row>
        <row r="577">
          <cell r="E577">
            <v>69</v>
          </cell>
          <cell r="F577">
            <v>92</v>
          </cell>
          <cell r="L577" t="str">
            <v>Textillaborant/in -chemisch-technisch (IH)</v>
          </cell>
        </row>
        <row r="578">
          <cell r="E578">
            <v>18</v>
          </cell>
          <cell r="F578">
            <v>29</v>
          </cell>
          <cell r="L578" t="str">
            <v>Stoffprüfer/in (Chemie) -Glas-, keramische Industrie sowie Steine und Erden (IH)</v>
          </cell>
        </row>
        <row r="579">
          <cell r="E579">
            <v>4</v>
          </cell>
          <cell r="F579">
            <v>12</v>
          </cell>
          <cell r="L579" t="str">
            <v>Edelmetallprüfer/in (IH)</v>
          </cell>
        </row>
        <row r="580">
          <cell r="E580">
            <v>74</v>
          </cell>
          <cell r="F580">
            <v>384</v>
          </cell>
          <cell r="L580" t="str">
            <v>Baustoffprüfer/in (IH)</v>
          </cell>
        </row>
        <row r="581">
          <cell r="E581">
            <v>22</v>
          </cell>
          <cell r="F581">
            <v>24</v>
          </cell>
          <cell r="L581" t="str">
            <v>Fotolaborant/in (Hw)</v>
          </cell>
        </row>
        <row r="582">
          <cell r="E582">
            <v>82</v>
          </cell>
          <cell r="F582">
            <v>98</v>
          </cell>
          <cell r="L582" t="str">
            <v>Fotolaborant/in (IH)</v>
          </cell>
        </row>
        <row r="583">
          <cell r="E583">
            <v>59</v>
          </cell>
          <cell r="F583">
            <v>89</v>
          </cell>
          <cell r="L583" t="str">
            <v>Fotomedienlaborant/in (Hw)</v>
          </cell>
        </row>
        <row r="584">
          <cell r="E584">
            <v>296</v>
          </cell>
          <cell r="F584">
            <v>413</v>
          </cell>
          <cell r="L584" t="str">
            <v>Fotomedienlaborant/in (IH)</v>
          </cell>
        </row>
        <row r="585">
          <cell r="E585">
            <v>3</v>
          </cell>
          <cell r="F585">
            <v>9</v>
          </cell>
          <cell r="L585" t="str">
            <v>Film- und Videolaborant/in (IH)</v>
          </cell>
        </row>
        <row r="586">
          <cell r="E586">
            <v>6103</v>
          </cell>
          <cell r="F586">
            <v>10105</v>
          </cell>
          <cell r="L586" t="str">
            <v xml:space="preserve">Zusammen  </v>
          </cell>
        </row>
        <row r="587">
          <cell r="L587" t="str">
            <v xml:space="preserve">Technische Zeichner/innen und verwandte Berufe </v>
          </cell>
        </row>
        <row r="588">
          <cell r="E588">
            <v>305</v>
          </cell>
          <cell r="F588">
            <v>934</v>
          </cell>
          <cell r="L588" t="str">
            <v>Technische(r) Zeichner/in (Hw)</v>
          </cell>
        </row>
        <row r="589">
          <cell r="E589">
            <v>3829</v>
          </cell>
          <cell r="F589">
            <v>8770</v>
          </cell>
          <cell r="L589" t="str">
            <v>Technische(r) Zeichner/in -42 Monate (IH)</v>
          </cell>
        </row>
        <row r="590">
          <cell r="E590">
            <v>2</v>
          </cell>
          <cell r="F590">
            <v>11</v>
          </cell>
          <cell r="L590" t="str">
            <v>Teilzeichner/in*) (IH)</v>
          </cell>
        </row>
        <row r="591">
          <cell r="E591">
            <v>57</v>
          </cell>
          <cell r="F591">
            <v>128</v>
          </cell>
          <cell r="L591" t="str">
            <v>Bauzeichner/in (Hw)</v>
          </cell>
        </row>
        <row r="592">
          <cell r="E592">
            <v>3831</v>
          </cell>
          <cell r="F592">
            <v>6730</v>
          </cell>
          <cell r="L592" t="str">
            <v>Bauzeichner/in (IH)</v>
          </cell>
        </row>
        <row r="593">
          <cell r="E593">
            <v>7</v>
          </cell>
          <cell r="F593">
            <v>15</v>
          </cell>
          <cell r="L593" t="str">
            <v>Kartograph/in (IH)</v>
          </cell>
        </row>
        <row r="594">
          <cell r="E594">
            <v>72</v>
          </cell>
          <cell r="F594">
            <v>108</v>
          </cell>
          <cell r="L594" t="str">
            <v>Kartograph/in (ÖD)</v>
          </cell>
        </row>
        <row r="595">
          <cell r="E595">
            <v>8103</v>
          </cell>
          <cell r="F595">
            <v>16696</v>
          </cell>
          <cell r="L595" t="str">
            <v xml:space="preserve">Zusammen  </v>
          </cell>
        </row>
        <row r="596">
          <cell r="L596" t="str">
            <v xml:space="preserve">Verkaufspersonal </v>
          </cell>
        </row>
        <row r="597">
          <cell r="E597">
            <v>30</v>
          </cell>
          <cell r="F597">
            <v>35</v>
          </cell>
          <cell r="L597" t="str">
            <v>Verkäufer/in (Hw)</v>
          </cell>
        </row>
        <row r="598">
          <cell r="E598">
            <v>18845</v>
          </cell>
          <cell r="F598">
            <v>27187</v>
          </cell>
          <cell r="L598" t="str">
            <v>Verkäufer/in (IH)</v>
          </cell>
        </row>
        <row r="599">
          <cell r="E599">
            <v>499</v>
          </cell>
          <cell r="F599">
            <v>775</v>
          </cell>
          <cell r="L599" t="str">
            <v>Verkaufshilfe*) (IH)</v>
          </cell>
        </row>
        <row r="600">
          <cell r="E600">
            <v>27591</v>
          </cell>
          <cell r="F600">
            <v>28893</v>
          </cell>
          <cell r="L600" t="str">
            <v>Fachverkäufer/in im Nahrungsmittelhandwerk (Hw)</v>
          </cell>
        </row>
        <row r="601">
          <cell r="E601">
            <v>22</v>
          </cell>
          <cell r="F601">
            <v>24</v>
          </cell>
          <cell r="L601" t="str">
            <v>Fachgehilfe/-gehilfin im Nahrungsmittelverkauf*) (Hw)</v>
          </cell>
        </row>
        <row r="602">
          <cell r="E602">
            <v>46987</v>
          </cell>
          <cell r="F602">
            <v>56914</v>
          </cell>
          <cell r="L602" t="str">
            <v xml:space="preserve">Zusammen  </v>
          </cell>
        </row>
        <row r="603">
          <cell r="L603" t="str">
            <v xml:space="preserve">Groß- und Einzelhandelskaufleute, Ein- und Verkaufsfachleute </v>
          </cell>
        </row>
        <row r="604">
          <cell r="E604">
            <v>6</v>
          </cell>
          <cell r="F604">
            <v>16</v>
          </cell>
          <cell r="L604" t="str">
            <v>Kaufmann/Kauffrau im Groß- und Außenhandel (Hw)</v>
          </cell>
        </row>
        <row r="605">
          <cell r="E605">
            <v>17543</v>
          </cell>
          <cell r="F605">
            <v>41227</v>
          </cell>
          <cell r="L605" t="str">
            <v>Kaufmann/Kauffrau im Groß- und Außenhandel (IH)</v>
          </cell>
        </row>
        <row r="606">
          <cell r="E606">
            <v>167</v>
          </cell>
          <cell r="F606">
            <v>323</v>
          </cell>
          <cell r="L606" t="str">
            <v>Kaufmann/Kauffrau im Einzelhandel (Hw)</v>
          </cell>
        </row>
        <row r="607">
          <cell r="E607">
            <v>42762</v>
          </cell>
          <cell r="F607">
            <v>73784</v>
          </cell>
          <cell r="L607" t="str">
            <v>Kaufmann/Kauffrau im Einzelhandel (IH)</v>
          </cell>
        </row>
        <row r="608">
          <cell r="E608">
            <v>1035</v>
          </cell>
          <cell r="F608">
            <v>2580</v>
          </cell>
          <cell r="L608" t="str">
            <v>Automobilkaufmann/-kauffrau (Hw)</v>
          </cell>
        </row>
        <row r="609">
          <cell r="E609">
            <v>2811</v>
          </cell>
          <cell r="F609">
            <v>6920</v>
          </cell>
          <cell r="L609" t="str">
            <v>Automobilkaufmann/-kauffrau (IH)</v>
          </cell>
        </row>
        <row r="610">
          <cell r="E610">
            <v>2107</v>
          </cell>
          <cell r="F610">
            <v>2554</v>
          </cell>
          <cell r="L610" t="str">
            <v>Buchhändler/in (IH)</v>
          </cell>
        </row>
        <row r="611">
          <cell r="E611">
            <v>34</v>
          </cell>
          <cell r="F611">
            <v>76</v>
          </cell>
          <cell r="L611" t="str">
            <v>Musikalienhändler/in (IH)</v>
          </cell>
        </row>
        <row r="612">
          <cell r="E612">
            <v>1037</v>
          </cell>
          <cell r="F612">
            <v>1139</v>
          </cell>
          <cell r="L612" t="str">
            <v>Drogist/in (IH)</v>
          </cell>
        </row>
        <row r="613">
          <cell r="E613">
            <v>67502</v>
          </cell>
          <cell r="F613">
            <v>128619</v>
          </cell>
          <cell r="L613" t="str">
            <v xml:space="preserve">Zusammen  </v>
          </cell>
        </row>
        <row r="614">
          <cell r="L614" t="str">
            <v xml:space="preserve">Warenkaufleute,a.n.g., Vertreter/Vertreterinnen </v>
          </cell>
        </row>
        <row r="615">
          <cell r="E615">
            <v>1715</v>
          </cell>
          <cell r="F615">
            <v>2302</v>
          </cell>
          <cell r="L615" t="str">
            <v>Verlagskaufmann/-kauffrau (IH)</v>
          </cell>
        </row>
        <row r="616">
          <cell r="E616">
            <v>8621</v>
          </cell>
          <cell r="F616">
            <v>8728</v>
          </cell>
          <cell r="L616" t="str">
            <v>Pharmazeutisch-kaufmännische(r) Angestellte(r) (FB)</v>
          </cell>
        </row>
        <row r="617">
          <cell r="E617">
            <v>118</v>
          </cell>
          <cell r="F617">
            <v>681</v>
          </cell>
          <cell r="L617" t="str">
            <v>Tankwart/in (IH)</v>
          </cell>
        </row>
        <row r="618">
          <cell r="E618">
            <v>10454</v>
          </cell>
          <cell r="F618">
            <v>11711</v>
          </cell>
          <cell r="L618" t="str">
            <v xml:space="preserve">Zusammen  </v>
          </cell>
        </row>
        <row r="619">
          <cell r="L619" t="str">
            <v xml:space="preserve">Bank-, Bausparkassen-, Versicherungsfachleute </v>
          </cell>
        </row>
        <row r="620">
          <cell r="E620">
            <v>25764</v>
          </cell>
          <cell r="F620">
            <v>43660</v>
          </cell>
          <cell r="L620" t="str">
            <v>Bankkaufmann/-kauffrau (IH)</v>
          </cell>
        </row>
        <row r="621">
          <cell r="E621">
            <v>7986</v>
          </cell>
          <cell r="F621">
            <v>15349</v>
          </cell>
          <cell r="L621" t="str">
            <v>Versicherungskaufmann/-kauffrau (IH)</v>
          </cell>
        </row>
        <row r="622">
          <cell r="E622">
            <v>595</v>
          </cell>
          <cell r="F622">
            <v>826</v>
          </cell>
          <cell r="L622" t="str">
            <v>Kaufmann/Kauffrau im Gesundheitswesen (IH)</v>
          </cell>
        </row>
        <row r="623">
          <cell r="E623">
            <v>34345</v>
          </cell>
          <cell r="F623">
            <v>59835</v>
          </cell>
          <cell r="L623" t="str">
            <v xml:space="preserve">Zusammen  </v>
          </cell>
        </row>
        <row r="624">
          <cell r="L624" t="str">
            <v xml:space="preserve">Andere Dienstleistungskaufleute und zugehörige Berufe </v>
          </cell>
        </row>
        <row r="625">
          <cell r="E625">
            <v>5981</v>
          </cell>
          <cell r="F625">
            <v>13252</v>
          </cell>
          <cell r="L625" t="str">
            <v>Speditionskaufmann/-kauffrau (IH)</v>
          </cell>
        </row>
        <row r="626">
          <cell r="E626">
            <v>366</v>
          </cell>
          <cell r="F626">
            <v>745</v>
          </cell>
          <cell r="L626" t="str">
            <v>Schifffahrtskaufmann/-kauffrau (IH)</v>
          </cell>
        </row>
        <row r="627">
          <cell r="E627">
            <v>136</v>
          </cell>
          <cell r="F627">
            <v>186</v>
          </cell>
          <cell r="L627" t="str">
            <v>Kaufmann/Kauffrau im Eisenbahn- und Straßenverkehr (IH)</v>
          </cell>
        </row>
        <row r="628">
          <cell r="E628">
            <v>79</v>
          </cell>
          <cell r="F628">
            <v>101</v>
          </cell>
          <cell r="L628" t="str">
            <v>Luftverkehrskaufmann/-kauffrau (IH)</v>
          </cell>
        </row>
        <row r="629">
          <cell r="E629">
            <v>7876</v>
          </cell>
          <cell r="F629">
            <v>9038</v>
          </cell>
          <cell r="L629" t="str">
            <v>Reiseverkehrskaufmann/-kauffrau (IH)</v>
          </cell>
        </row>
        <row r="630">
          <cell r="E630">
            <v>242</v>
          </cell>
          <cell r="F630">
            <v>319</v>
          </cell>
          <cell r="L630" t="str">
            <v>Servicekaufmann/-kauffrau im Luftverkehr (IH)</v>
          </cell>
        </row>
        <row r="631">
          <cell r="E631">
            <v>1180</v>
          </cell>
          <cell r="F631">
            <v>1723</v>
          </cell>
          <cell r="L631" t="str">
            <v>Kaufmann/Kauffrau für Verkehrsservice (IH)</v>
          </cell>
        </row>
        <row r="632">
          <cell r="E632">
            <v>2716</v>
          </cell>
          <cell r="F632">
            <v>3634</v>
          </cell>
          <cell r="L632" t="str">
            <v>Werbekaufmann/-kauffrau (IH)</v>
          </cell>
        </row>
        <row r="633">
          <cell r="E633">
            <v>0</v>
          </cell>
          <cell r="F633">
            <v>1</v>
          </cell>
          <cell r="L633" t="str">
            <v>Werbekaufmann/-kauffrau (Hw)</v>
          </cell>
        </row>
        <row r="634">
          <cell r="E634">
            <v>770</v>
          </cell>
          <cell r="F634">
            <v>1215</v>
          </cell>
          <cell r="L634" t="str">
            <v>Veranstaltungskaufmann/-kauffrau (IH)</v>
          </cell>
        </row>
        <row r="635">
          <cell r="E635">
            <v>533</v>
          </cell>
          <cell r="F635">
            <v>849</v>
          </cell>
          <cell r="L635" t="str">
            <v>Kaufmann/Kauffrau für audiovisuelle Medien (IH)</v>
          </cell>
        </row>
        <row r="636">
          <cell r="E636">
            <v>281</v>
          </cell>
          <cell r="F636">
            <v>446</v>
          </cell>
          <cell r="L636" t="str">
            <v>Mediengestalter/in für Digital- und Printmedien -Medienberatung (IH)</v>
          </cell>
        </row>
        <row r="637">
          <cell r="E637">
            <v>3223</v>
          </cell>
          <cell r="F637">
            <v>5142</v>
          </cell>
          <cell r="L637" t="str">
            <v>Kaufmann/Kauffrau in der Grundstücks- und Wohnungswirtschaft (IH)</v>
          </cell>
        </row>
        <row r="638">
          <cell r="E638">
            <v>23383</v>
          </cell>
          <cell r="F638">
            <v>36651</v>
          </cell>
          <cell r="L638" t="str">
            <v xml:space="preserve">Zusammen  </v>
          </cell>
        </row>
        <row r="639">
          <cell r="L639" t="str">
            <v xml:space="preserve">Berufe des Landverkehrs </v>
          </cell>
        </row>
        <row r="640">
          <cell r="E640">
            <v>91</v>
          </cell>
          <cell r="F640">
            <v>998</v>
          </cell>
          <cell r="L640" t="str">
            <v>Eisenbahner/in im Betriebsdienst (IH)</v>
          </cell>
        </row>
        <row r="641">
          <cell r="E641">
            <v>32</v>
          </cell>
          <cell r="F641">
            <v>1486</v>
          </cell>
          <cell r="L641" t="str">
            <v>Berufskraftfahrer/in (IH)</v>
          </cell>
        </row>
        <row r="642">
          <cell r="E642">
            <v>46</v>
          </cell>
          <cell r="F642">
            <v>1535</v>
          </cell>
          <cell r="L642" t="str">
            <v>Straßenwärter/in (ÖD)</v>
          </cell>
        </row>
        <row r="643">
          <cell r="E643">
            <v>169</v>
          </cell>
          <cell r="F643">
            <v>4019</v>
          </cell>
          <cell r="L643" t="str">
            <v xml:space="preserve">Zusammen  </v>
          </cell>
        </row>
        <row r="644">
          <cell r="L644" t="str">
            <v xml:space="preserve">Berufe des Wasser- und Luftverkehrs </v>
          </cell>
        </row>
        <row r="645">
          <cell r="E645">
            <v>20</v>
          </cell>
          <cell r="F645">
            <v>386</v>
          </cell>
          <cell r="L645" t="str">
            <v>Schiffsmechaniker/in (Seeverk.)</v>
          </cell>
        </row>
        <row r="646">
          <cell r="E646">
            <v>15</v>
          </cell>
          <cell r="F646">
            <v>223</v>
          </cell>
          <cell r="L646" t="str">
            <v>Binnenschiffer/in (IH)</v>
          </cell>
        </row>
        <row r="647">
          <cell r="E647">
            <v>4</v>
          </cell>
          <cell r="F647">
            <v>24</v>
          </cell>
          <cell r="L647" t="str">
            <v>Hafenschiffer/in (IH)</v>
          </cell>
        </row>
        <row r="648">
          <cell r="E648">
            <v>0</v>
          </cell>
          <cell r="F648">
            <v>8</v>
          </cell>
          <cell r="L648" t="str">
            <v>Ewerführer/in (IH)</v>
          </cell>
        </row>
        <row r="649">
          <cell r="E649">
            <v>39</v>
          </cell>
          <cell r="F649">
            <v>641</v>
          </cell>
          <cell r="L649" t="str">
            <v xml:space="preserve">Zusammen  </v>
          </cell>
        </row>
        <row r="650">
          <cell r="L650" t="str">
            <v xml:space="preserve">Berufe des Nachrichtenverkehrs </v>
          </cell>
        </row>
        <row r="651">
          <cell r="E651">
            <v>1759</v>
          </cell>
          <cell r="F651">
            <v>4117</v>
          </cell>
          <cell r="L651" t="str">
            <v>Fachkraft für Brief- und Frachtverkehr (IH)</v>
          </cell>
        </row>
        <row r="652">
          <cell r="E652">
            <v>2</v>
          </cell>
          <cell r="F652">
            <v>4</v>
          </cell>
          <cell r="L652" t="str">
            <v>Blinde(r)/Sehbehinderte(r) Telekommunikationsoperator/in*) (IH)</v>
          </cell>
        </row>
        <row r="653">
          <cell r="E653">
            <v>1761</v>
          </cell>
          <cell r="F653">
            <v>4121</v>
          </cell>
          <cell r="L653" t="str">
            <v xml:space="preserve">Zusammen  </v>
          </cell>
        </row>
        <row r="654">
          <cell r="L654" t="str">
            <v xml:space="preserve">Lagerverwalter/innen, Lager-, Transportarbeiter/innen </v>
          </cell>
        </row>
        <row r="655">
          <cell r="E655">
            <v>1351</v>
          </cell>
          <cell r="F655">
            <v>10138</v>
          </cell>
          <cell r="L655" t="str">
            <v>Fachkraft für Lagerwirtschaft (IH)</v>
          </cell>
        </row>
        <row r="656">
          <cell r="E656">
            <v>26</v>
          </cell>
          <cell r="F656">
            <v>230</v>
          </cell>
          <cell r="L656" t="str">
            <v>Fachkraft für Lagerwirtschaft (Hw)</v>
          </cell>
        </row>
        <row r="657">
          <cell r="E657">
            <v>1377</v>
          </cell>
          <cell r="F657">
            <v>10368</v>
          </cell>
          <cell r="L657" t="str">
            <v xml:space="preserve">Zusammen  </v>
          </cell>
        </row>
        <row r="658">
          <cell r="L658" t="str">
            <v xml:space="preserve">Berufe in der Unternehmensleitung, -beratung und -prüfung </v>
          </cell>
        </row>
        <row r="659">
          <cell r="E659">
            <v>17506</v>
          </cell>
          <cell r="F659">
            <v>22737</v>
          </cell>
          <cell r="L659" t="str">
            <v>Steuerfachangestellte(r) (FB)</v>
          </cell>
        </row>
        <row r="660">
          <cell r="E660">
            <v>17506</v>
          </cell>
          <cell r="F660">
            <v>22737</v>
          </cell>
          <cell r="L660" t="str">
            <v xml:space="preserve">Zusammen  </v>
          </cell>
        </row>
        <row r="661">
          <cell r="L661" t="str">
            <v xml:space="preserve">Rechnungskaufleute, Informatiker/innen </v>
          </cell>
        </row>
        <row r="662">
          <cell r="E662">
            <v>0</v>
          </cell>
          <cell r="F662">
            <v>7</v>
          </cell>
          <cell r="L662" t="str">
            <v>Fachinformatiker/in (Hw)</v>
          </cell>
        </row>
        <row r="663">
          <cell r="E663">
            <v>171</v>
          </cell>
          <cell r="F663">
            <v>1519</v>
          </cell>
          <cell r="L663" t="str">
            <v>Fachinformatiker/in (IH)</v>
          </cell>
        </row>
        <row r="664">
          <cell r="E664">
            <v>178</v>
          </cell>
          <cell r="F664">
            <v>458</v>
          </cell>
          <cell r="L664" t="str">
            <v>Mathematisch-technische(r) Assistent/in (IH)</v>
          </cell>
        </row>
        <row r="665">
          <cell r="E665">
            <v>0</v>
          </cell>
          <cell r="F665">
            <v>53</v>
          </cell>
          <cell r="L665" t="str">
            <v>Fachinformatiker/in -Anwendungsentwicklung (Hw)</v>
          </cell>
        </row>
        <row r="666">
          <cell r="E666">
            <v>1494</v>
          </cell>
          <cell r="F666">
            <v>10433</v>
          </cell>
          <cell r="L666" t="str">
            <v>Fachinformatiker/in -Anwendungsentwicklung (IH)</v>
          </cell>
        </row>
        <row r="667">
          <cell r="E667">
            <v>2</v>
          </cell>
          <cell r="F667">
            <v>4</v>
          </cell>
          <cell r="L667" t="str">
            <v>Fachinformatiker/in -Anwendungsentwicklung (ÖD)</v>
          </cell>
        </row>
        <row r="668">
          <cell r="E668">
            <v>0</v>
          </cell>
          <cell r="F668">
            <v>3</v>
          </cell>
          <cell r="L668" t="str">
            <v>Fachinformatiker/in -Systemintegration (Hw)</v>
          </cell>
        </row>
        <row r="669">
          <cell r="E669">
            <v>1002</v>
          </cell>
          <cell r="F669">
            <v>12848</v>
          </cell>
          <cell r="L669" t="str">
            <v>Fachinformatiker/in -Systemintegration (IH)</v>
          </cell>
        </row>
        <row r="670">
          <cell r="E670">
            <v>5</v>
          </cell>
          <cell r="F670">
            <v>48</v>
          </cell>
          <cell r="L670" t="str">
            <v>Fachinformatiker/in -Systemintegration (ÖD)</v>
          </cell>
        </row>
        <row r="671">
          <cell r="E671">
            <v>2</v>
          </cell>
          <cell r="F671">
            <v>9</v>
          </cell>
          <cell r="L671" t="str">
            <v>Informatikkaufmann/-kauffrau (Hw)</v>
          </cell>
        </row>
        <row r="672">
          <cell r="E672">
            <v>1618</v>
          </cell>
          <cell r="F672">
            <v>7181</v>
          </cell>
          <cell r="L672" t="str">
            <v>Informatikkaufmann/-kauffrau (IH)</v>
          </cell>
        </row>
        <row r="673">
          <cell r="E673">
            <v>4</v>
          </cell>
          <cell r="F673">
            <v>17</v>
          </cell>
          <cell r="L673" t="str">
            <v>Informations- und Telekommunikations-system-Kaufmann/Kauffrau (Hw)</v>
          </cell>
        </row>
        <row r="674">
          <cell r="E674">
            <v>2118</v>
          </cell>
          <cell r="F674">
            <v>7221</v>
          </cell>
          <cell r="L674" t="str">
            <v>Informations- und Telekommunikations-system-Kaufmann/Kauffrau (IH)</v>
          </cell>
        </row>
        <row r="675">
          <cell r="E675">
            <v>6594</v>
          </cell>
          <cell r="F675">
            <v>39801</v>
          </cell>
          <cell r="L675" t="str">
            <v xml:space="preserve">Zusammen  </v>
          </cell>
        </row>
        <row r="676">
          <cell r="L676" t="str">
            <v xml:space="preserve">Büroberufe, Kaufm. Angestellte, a.n.g. </v>
          </cell>
        </row>
        <row r="677">
          <cell r="E677">
            <v>10969</v>
          </cell>
          <cell r="F677">
            <v>14343</v>
          </cell>
          <cell r="L677" t="str">
            <v>Bürokaufmann/Bürokauffrau (Hw)</v>
          </cell>
        </row>
        <row r="678">
          <cell r="E678">
            <v>38288</v>
          </cell>
          <cell r="F678">
            <v>51026</v>
          </cell>
          <cell r="L678" t="str">
            <v>Bürokaufmann/Bürokauffrau (IH)</v>
          </cell>
        </row>
        <row r="679">
          <cell r="E679">
            <v>299</v>
          </cell>
          <cell r="F679">
            <v>373</v>
          </cell>
          <cell r="L679" t="str">
            <v>Kaufmann/Kauffrau für Bürokommunikation (Hw)</v>
          </cell>
        </row>
        <row r="680">
          <cell r="E680">
            <v>26084</v>
          </cell>
          <cell r="F680">
            <v>31505</v>
          </cell>
          <cell r="L680" t="str">
            <v>Kaufmann/Kauffrau für Bürokommunikation (IH)</v>
          </cell>
        </row>
        <row r="681">
          <cell r="E681">
            <v>813</v>
          </cell>
          <cell r="F681">
            <v>1361</v>
          </cell>
          <cell r="L681" t="str">
            <v>Sport- und Fitnesskaufmann/-kauffrau (IH)</v>
          </cell>
        </row>
        <row r="682">
          <cell r="E682">
            <v>92</v>
          </cell>
          <cell r="F682">
            <v>166</v>
          </cell>
          <cell r="L682" t="str">
            <v>Bürofachhelfer/in*) (IH)</v>
          </cell>
        </row>
        <row r="683">
          <cell r="E683">
            <v>127</v>
          </cell>
          <cell r="F683">
            <v>255</v>
          </cell>
          <cell r="L683" t="str">
            <v>Bürofachkraft*) (IH)</v>
          </cell>
        </row>
        <row r="684">
          <cell r="E684">
            <v>1215</v>
          </cell>
          <cell r="F684">
            <v>2229</v>
          </cell>
          <cell r="L684" t="str">
            <v>Bürokraft*) (IH)</v>
          </cell>
        </row>
        <row r="685">
          <cell r="E685">
            <v>23</v>
          </cell>
          <cell r="F685">
            <v>53</v>
          </cell>
          <cell r="L685" t="str">
            <v>Büropraktiker/in*) (IH)</v>
          </cell>
        </row>
        <row r="686">
          <cell r="E686">
            <v>59</v>
          </cell>
          <cell r="F686">
            <v>102</v>
          </cell>
          <cell r="L686" t="str">
            <v>Bürokraft*) (Hw)</v>
          </cell>
        </row>
        <row r="687">
          <cell r="E687">
            <v>6</v>
          </cell>
          <cell r="F687">
            <v>6</v>
          </cell>
          <cell r="L687" t="str">
            <v>Phono-/Stenotypist/in*) (IH)</v>
          </cell>
        </row>
        <row r="688">
          <cell r="E688">
            <v>11</v>
          </cell>
          <cell r="F688">
            <v>18</v>
          </cell>
          <cell r="L688" t="str">
            <v>Fachkraft für Textverarbeitung*) (IH)</v>
          </cell>
        </row>
        <row r="689">
          <cell r="E689">
            <v>5</v>
          </cell>
          <cell r="F689">
            <v>16</v>
          </cell>
          <cell r="L689" t="str">
            <v>Bürohelfer/in*) (IH)</v>
          </cell>
        </row>
        <row r="690">
          <cell r="E690">
            <v>2</v>
          </cell>
          <cell r="F690">
            <v>2</v>
          </cell>
          <cell r="L690" t="str">
            <v>Verwaltungsangestellte(r)*) (ÖD)</v>
          </cell>
        </row>
        <row r="691">
          <cell r="E691">
            <v>32</v>
          </cell>
          <cell r="F691">
            <v>58</v>
          </cell>
          <cell r="L691" t="str">
            <v>Industriekaufmann/-kauffrau (Hw)</v>
          </cell>
        </row>
        <row r="692">
          <cell r="E692">
            <v>32796</v>
          </cell>
          <cell r="F692">
            <v>52046</v>
          </cell>
          <cell r="L692" t="str">
            <v>Industriekaufmann/-kauffrau (IH)</v>
          </cell>
        </row>
        <row r="693">
          <cell r="E693">
            <v>21</v>
          </cell>
          <cell r="F693">
            <v>21</v>
          </cell>
          <cell r="L693" t="str">
            <v>Werkgehilfe/-gehilfin -Schmuckwaren-industrie, Taschen- und Armbanduhren (IH)</v>
          </cell>
        </row>
        <row r="694">
          <cell r="E694">
            <v>8916</v>
          </cell>
          <cell r="F694">
            <v>9154</v>
          </cell>
          <cell r="L694" t="str">
            <v>Rechtsanwalts- und Notarfachangestellte(r) (FB)</v>
          </cell>
        </row>
        <row r="695">
          <cell r="E695">
            <v>16002</v>
          </cell>
          <cell r="F695">
            <v>16475</v>
          </cell>
          <cell r="L695" t="str">
            <v>Rechtsanwaltsfachangestellte(r) (FB)</v>
          </cell>
        </row>
        <row r="696">
          <cell r="E696">
            <v>726</v>
          </cell>
          <cell r="F696">
            <v>860</v>
          </cell>
          <cell r="L696" t="str">
            <v>Notarfachangestellte(r) (FB)</v>
          </cell>
        </row>
        <row r="697">
          <cell r="E697">
            <v>336</v>
          </cell>
          <cell r="F697">
            <v>358</v>
          </cell>
          <cell r="L697" t="str">
            <v>Patentanwaltsfachangestellte(r) (FB)</v>
          </cell>
        </row>
        <row r="698">
          <cell r="E698">
            <v>2956</v>
          </cell>
          <cell r="F698">
            <v>3491</v>
          </cell>
          <cell r="L698" t="str">
            <v>Fachangestellte(r) für Bürokommunikation (ÖD)</v>
          </cell>
        </row>
        <row r="699">
          <cell r="E699">
            <v>11732</v>
          </cell>
          <cell r="F699">
            <v>16239</v>
          </cell>
          <cell r="L699" t="str">
            <v>Verwaltungsfachangestellte(r) (ÖD)</v>
          </cell>
        </row>
        <row r="700">
          <cell r="E700">
            <v>2177</v>
          </cell>
          <cell r="F700">
            <v>2438</v>
          </cell>
          <cell r="L700" t="str">
            <v>Justizfachangestellte(r) (ÖD)</v>
          </cell>
        </row>
        <row r="701">
          <cell r="E701">
            <v>2589</v>
          </cell>
          <cell r="F701">
            <v>3529</v>
          </cell>
          <cell r="L701" t="str">
            <v>Fachangestellte(r) für Arbeitsförderung (ÖD)</v>
          </cell>
        </row>
        <row r="702">
          <cell r="E702">
            <v>6874</v>
          </cell>
          <cell r="F702">
            <v>9781</v>
          </cell>
          <cell r="L702" t="str">
            <v>Sozialversicherungsfachangestellte(r) (ÖD)</v>
          </cell>
        </row>
        <row r="703">
          <cell r="E703">
            <v>89</v>
          </cell>
          <cell r="F703">
            <v>179</v>
          </cell>
          <cell r="L703" t="str">
            <v>Postverkehrskaufmann/-kauffrau (IH)</v>
          </cell>
        </row>
        <row r="704">
          <cell r="E704">
            <v>163239</v>
          </cell>
          <cell r="F704">
            <v>216084</v>
          </cell>
          <cell r="L704" t="str">
            <v xml:space="preserve">Zusammen  </v>
          </cell>
        </row>
        <row r="705">
          <cell r="L705" t="str">
            <v xml:space="preserve">Dienst-, Wachberufe </v>
          </cell>
        </row>
        <row r="706">
          <cell r="E706">
            <v>25</v>
          </cell>
          <cell r="F706">
            <v>175</v>
          </cell>
          <cell r="L706" t="str">
            <v>Fachkraft für Schutz und Sicherheit (IH)</v>
          </cell>
        </row>
        <row r="707">
          <cell r="E707">
            <v>763</v>
          </cell>
          <cell r="F707">
            <v>1890</v>
          </cell>
          <cell r="L707" t="str">
            <v>Fachangestellte(r) für Bäderbetriebe (ÖD)</v>
          </cell>
        </row>
        <row r="708">
          <cell r="E708">
            <v>0</v>
          </cell>
          <cell r="F708">
            <v>6</v>
          </cell>
          <cell r="L708" t="str">
            <v>Hauswartsgehilfe/-gehilfin*) (IH)</v>
          </cell>
        </row>
        <row r="709">
          <cell r="E709">
            <v>788</v>
          </cell>
          <cell r="F709">
            <v>2071</v>
          </cell>
          <cell r="L709" t="str">
            <v xml:space="preserve">Zusammen  </v>
          </cell>
        </row>
        <row r="710">
          <cell r="L710" t="str">
            <v xml:space="preserve">Sicherheitsberufe, a.n.g. </v>
          </cell>
        </row>
        <row r="711">
          <cell r="E711">
            <v>157</v>
          </cell>
          <cell r="F711">
            <v>1474</v>
          </cell>
          <cell r="L711" t="str">
            <v>Schornsteinfeger/in (Hw)</v>
          </cell>
        </row>
        <row r="712">
          <cell r="E712">
            <v>157</v>
          </cell>
          <cell r="F712">
            <v>1474</v>
          </cell>
          <cell r="L712" t="str">
            <v xml:space="preserve">Zusammen  </v>
          </cell>
        </row>
        <row r="713">
          <cell r="L713" t="str">
            <v xml:space="preserve">Publizistische, Übersetzungs-, Bibliotheks- und verwandte Berufe </v>
          </cell>
        </row>
        <row r="714">
          <cell r="E714">
            <v>139</v>
          </cell>
          <cell r="F714">
            <v>209</v>
          </cell>
          <cell r="L714" t="str">
            <v>Fachangestellte(r) für Medien- und Informationsdienste (IH)</v>
          </cell>
        </row>
        <row r="715">
          <cell r="E715">
            <v>1063</v>
          </cell>
          <cell r="F715">
            <v>1262</v>
          </cell>
          <cell r="L715" t="str">
            <v>Fachangestellte(r) für Medien- und Informationsdienste (ÖD)</v>
          </cell>
        </row>
        <row r="716">
          <cell r="E716">
            <v>1202</v>
          </cell>
          <cell r="F716">
            <v>1471</v>
          </cell>
          <cell r="L716" t="str">
            <v xml:space="preserve">Zusammen  </v>
          </cell>
        </row>
        <row r="717">
          <cell r="L717" t="str">
            <v xml:space="preserve">Künstlerische und zugeordnete Berufe </v>
          </cell>
        </row>
        <row r="718">
          <cell r="E718">
            <v>1</v>
          </cell>
          <cell r="F718">
            <v>1</v>
          </cell>
          <cell r="L718" t="str">
            <v>Textilmustergestalter/in (IH)</v>
          </cell>
        </row>
        <row r="719">
          <cell r="E719">
            <v>89</v>
          </cell>
          <cell r="F719">
            <v>104</v>
          </cell>
          <cell r="L719" t="str">
            <v>Produktgestalter/in -Textil (IH)</v>
          </cell>
        </row>
        <row r="720">
          <cell r="E720">
            <v>3</v>
          </cell>
          <cell r="F720">
            <v>4</v>
          </cell>
          <cell r="L720" t="str">
            <v>Bühnenmaler/in und -plastiker/in (Hw)</v>
          </cell>
        </row>
        <row r="721">
          <cell r="E721">
            <v>70</v>
          </cell>
          <cell r="F721">
            <v>93</v>
          </cell>
          <cell r="L721" t="str">
            <v>Bühnenmaler/in und -plastiker/in (IH)</v>
          </cell>
        </row>
        <row r="722">
          <cell r="E722">
            <v>48</v>
          </cell>
          <cell r="F722">
            <v>109</v>
          </cell>
          <cell r="L722" t="str">
            <v>Film- und Videoeditor/in (IH)</v>
          </cell>
        </row>
        <row r="723">
          <cell r="E723">
            <v>522</v>
          </cell>
          <cell r="F723">
            <v>1745</v>
          </cell>
          <cell r="L723" t="str">
            <v>Mediengestalter/in Bild und Ton (IH)</v>
          </cell>
        </row>
        <row r="724">
          <cell r="E724">
            <v>3</v>
          </cell>
          <cell r="F724">
            <v>7</v>
          </cell>
          <cell r="L724" t="str">
            <v>Mediengestalter/in Bild und Ton (Hw)</v>
          </cell>
        </row>
        <row r="725">
          <cell r="E725">
            <v>0</v>
          </cell>
          <cell r="F725">
            <v>8</v>
          </cell>
          <cell r="L725" t="str">
            <v>Fachkraft für Veranstaltungstechnik (Hw)</v>
          </cell>
        </row>
        <row r="726">
          <cell r="E726">
            <v>225</v>
          </cell>
          <cell r="F726">
            <v>2054</v>
          </cell>
          <cell r="L726" t="str">
            <v>Fachkraft für Veranstaltungstechnik (IH)</v>
          </cell>
        </row>
        <row r="727">
          <cell r="E727">
            <v>29</v>
          </cell>
          <cell r="F727">
            <v>31</v>
          </cell>
          <cell r="L727" t="str">
            <v>Maskenbildner/in (IH)</v>
          </cell>
        </row>
        <row r="728">
          <cell r="E728">
            <v>1</v>
          </cell>
          <cell r="F728">
            <v>1</v>
          </cell>
          <cell r="L728" t="str">
            <v>Schauwerbegestalter/in (Hw)</v>
          </cell>
        </row>
        <row r="729">
          <cell r="E729">
            <v>1560</v>
          </cell>
          <cell r="F729">
            <v>1840</v>
          </cell>
          <cell r="L729" t="str">
            <v>Schauwerbegestalter/in (IH)</v>
          </cell>
        </row>
        <row r="730">
          <cell r="E730">
            <v>1667</v>
          </cell>
          <cell r="F730">
            <v>2205</v>
          </cell>
          <cell r="L730" t="str">
            <v>Fotograf/in (Hw)</v>
          </cell>
        </row>
        <row r="731">
          <cell r="E731">
            <v>374</v>
          </cell>
          <cell r="F731">
            <v>1130</v>
          </cell>
          <cell r="L731" t="str">
            <v>Schilder- und Lichtreklamehersteller/in (Hw)</v>
          </cell>
        </row>
        <row r="732">
          <cell r="E732">
            <v>4592</v>
          </cell>
          <cell r="F732">
            <v>9332</v>
          </cell>
          <cell r="L732" t="str">
            <v xml:space="preserve">Zusammen  </v>
          </cell>
        </row>
        <row r="733">
          <cell r="L733" t="str">
            <v xml:space="preserve">Übrige Gesundheitsdienstberufe </v>
          </cell>
        </row>
        <row r="734">
          <cell r="E734">
            <v>46288</v>
          </cell>
          <cell r="F734">
            <v>46468</v>
          </cell>
          <cell r="L734" t="str">
            <v>Arzthelfer/in (FB)</v>
          </cell>
        </row>
        <row r="735">
          <cell r="E735">
            <v>10336</v>
          </cell>
          <cell r="F735">
            <v>10351</v>
          </cell>
          <cell r="L735" t="str">
            <v>Zahnarzthelfer/in (FB)</v>
          </cell>
        </row>
        <row r="736">
          <cell r="E736">
            <v>3725</v>
          </cell>
          <cell r="F736">
            <v>3794</v>
          </cell>
          <cell r="L736" t="str">
            <v>Tierarzthelfer/in (FB)</v>
          </cell>
        </row>
        <row r="737">
          <cell r="E737">
            <v>29836</v>
          </cell>
          <cell r="F737">
            <v>29886</v>
          </cell>
          <cell r="L737" t="str">
            <v>Zahnmedizinische(r) Fachangestellte(r) (FB)</v>
          </cell>
        </row>
        <row r="738">
          <cell r="E738">
            <v>90185</v>
          </cell>
          <cell r="F738">
            <v>90499</v>
          </cell>
          <cell r="L738" t="str">
            <v xml:space="preserve">Zusammen  </v>
          </cell>
        </row>
        <row r="739">
          <cell r="L739" t="str">
            <v xml:space="preserve">Berufe in der Körperpflege </v>
          </cell>
        </row>
        <row r="740">
          <cell r="E740">
            <v>41098</v>
          </cell>
          <cell r="F740">
            <v>44275</v>
          </cell>
          <cell r="L740" t="str">
            <v>Friseur/in (Hw)</v>
          </cell>
        </row>
        <row r="741">
          <cell r="E741">
            <v>41098</v>
          </cell>
          <cell r="F741">
            <v>44275</v>
          </cell>
          <cell r="L741" t="str">
            <v xml:space="preserve">Zusammen  </v>
          </cell>
        </row>
        <row r="742">
          <cell r="L742" t="str">
            <v xml:space="preserve">Hotel- und Gaststättenberufe </v>
          </cell>
        </row>
        <row r="743">
          <cell r="E743">
            <v>10772</v>
          </cell>
          <cell r="F743">
            <v>14657</v>
          </cell>
          <cell r="L743" t="str">
            <v>Restaurantfachmann/Restaurantfachfrau (IH)</v>
          </cell>
        </row>
        <row r="744">
          <cell r="E744">
            <v>1</v>
          </cell>
          <cell r="F744">
            <v>2</v>
          </cell>
          <cell r="L744" t="str">
            <v>Restaurantfachmann/Restaurantfachfrau (Hw)</v>
          </cell>
        </row>
        <row r="745">
          <cell r="E745">
            <v>1</v>
          </cell>
          <cell r="F745">
            <v>1</v>
          </cell>
          <cell r="L745" t="str">
            <v>Kaufmannsgehilfe/-gehilfin im Hotel- und Gaststättengewerbe (IH)</v>
          </cell>
        </row>
        <row r="746">
          <cell r="E746">
            <v>0</v>
          </cell>
          <cell r="F746">
            <v>2</v>
          </cell>
          <cell r="L746" t="str">
            <v>Fachmann/-frau für Systemgastronomie (Hw)</v>
          </cell>
        </row>
        <row r="747">
          <cell r="E747">
            <v>1366</v>
          </cell>
          <cell r="F747">
            <v>2336</v>
          </cell>
          <cell r="L747" t="str">
            <v>Fachmann/-frau für Systemgastronomie (IH)</v>
          </cell>
        </row>
        <row r="748">
          <cell r="E748">
            <v>929</v>
          </cell>
          <cell r="F748">
            <v>1371</v>
          </cell>
          <cell r="L748" t="str">
            <v>Hotelkaufmann/Hotelkauffrau (IH)</v>
          </cell>
        </row>
        <row r="749">
          <cell r="E749">
            <v>23088</v>
          </cell>
          <cell r="F749">
            <v>29824</v>
          </cell>
          <cell r="L749" t="str">
            <v>Hotelfachmann/Hotelfachfrau (IH)</v>
          </cell>
        </row>
        <row r="750">
          <cell r="E750">
            <v>1</v>
          </cell>
          <cell r="F750">
            <v>1</v>
          </cell>
          <cell r="L750" t="str">
            <v>Fachgehilfe/-gehilfin im Gastgewerbe (IH)</v>
          </cell>
        </row>
        <row r="751">
          <cell r="E751">
            <v>4218</v>
          </cell>
          <cell r="F751">
            <v>5710</v>
          </cell>
          <cell r="L751" t="str">
            <v>Fachkraft im Gastgewerbe (IH)</v>
          </cell>
        </row>
        <row r="752">
          <cell r="E752">
            <v>202</v>
          </cell>
          <cell r="F752">
            <v>265</v>
          </cell>
          <cell r="L752" t="str">
            <v>Helfer/in im Gastgewerbe*) (IH)</v>
          </cell>
        </row>
        <row r="753">
          <cell r="E753">
            <v>40578</v>
          </cell>
          <cell r="F753">
            <v>54169</v>
          </cell>
          <cell r="L753" t="str">
            <v xml:space="preserve">Zusammen  </v>
          </cell>
        </row>
        <row r="754">
          <cell r="L754" t="str">
            <v xml:space="preserve">Haus- und ernährungswirtschaftliche Berufe </v>
          </cell>
        </row>
        <row r="755">
          <cell r="E755">
            <v>298</v>
          </cell>
          <cell r="F755">
            <v>302</v>
          </cell>
          <cell r="L755" t="str">
            <v>Hauswirtschafter/in (Lw)</v>
          </cell>
        </row>
        <row r="756">
          <cell r="E756">
            <v>5943</v>
          </cell>
          <cell r="F756">
            <v>6221</v>
          </cell>
          <cell r="L756" t="str">
            <v>Hauswirtschafter/in (Hausw.)</v>
          </cell>
        </row>
        <row r="757">
          <cell r="E757">
            <v>348</v>
          </cell>
          <cell r="F757">
            <v>358</v>
          </cell>
          <cell r="L757" t="str">
            <v>Hauswirtschafter/in (IH)</v>
          </cell>
        </row>
        <row r="758">
          <cell r="E758">
            <v>5480</v>
          </cell>
          <cell r="F758">
            <v>5963</v>
          </cell>
          <cell r="L758" t="str">
            <v>Hauswirtschaftshelfer/in*) (Hausw.)</v>
          </cell>
        </row>
        <row r="759">
          <cell r="E759">
            <v>716</v>
          </cell>
          <cell r="F759">
            <v>760</v>
          </cell>
          <cell r="L759" t="str">
            <v>Hauswirtschaftstechnische(r) Betriebshelfer/in*) (Hausw.)</v>
          </cell>
        </row>
        <row r="760">
          <cell r="E760">
            <v>370</v>
          </cell>
          <cell r="F760">
            <v>400</v>
          </cell>
          <cell r="L760" t="str">
            <v>Hauswirtschaftshelfer/in*) (IH)</v>
          </cell>
        </row>
        <row r="761">
          <cell r="E761">
            <v>13155</v>
          </cell>
          <cell r="F761">
            <v>14004</v>
          </cell>
          <cell r="L761" t="str">
            <v xml:space="preserve">Zusammen  </v>
          </cell>
        </row>
        <row r="762">
          <cell r="L762" t="str">
            <v xml:space="preserve">Reinigungs- und Entsorgungsberufe </v>
          </cell>
        </row>
        <row r="763">
          <cell r="E763">
            <v>5</v>
          </cell>
          <cell r="F763">
            <v>16</v>
          </cell>
          <cell r="L763" t="str">
            <v>Textilreinigerwerker/in*) (Hw)</v>
          </cell>
        </row>
        <row r="764">
          <cell r="E764">
            <v>227</v>
          </cell>
          <cell r="F764">
            <v>391</v>
          </cell>
          <cell r="L764" t="str">
            <v>Textilreiniger/in (Hw)</v>
          </cell>
        </row>
        <row r="765">
          <cell r="E765">
            <v>179</v>
          </cell>
          <cell r="F765">
            <v>272</v>
          </cell>
          <cell r="L765" t="str">
            <v>Textilreiniger/in (IH)</v>
          </cell>
        </row>
        <row r="766">
          <cell r="E766">
            <v>529</v>
          </cell>
          <cell r="F766">
            <v>3545</v>
          </cell>
          <cell r="L766" t="str">
            <v>Gebäudereiniger/in (Hw)</v>
          </cell>
        </row>
        <row r="767">
          <cell r="E767">
            <v>54</v>
          </cell>
          <cell r="F767">
            <v>443</v>
          </cell>
          <cell r="L767" t="str">
            <v>Ver- und Entsorger/in (IH)</v>
          </cell>
        </row>
        <row r="768">
          <cell r="E768">
            <v>104</v>
          </cell>
          <cell r="F768">
            <v>815</v>
          </cell>
          <cell r="L768" t="str">
            <v>Ver- und Entsorger/in (ÖD)</v>
          </cell>
        </row>
        <row r="769">
          <cell r="E769">
            <v>0</v>
          </cell>
          <cell r="F769">
            <v>9</v>
          </cell>
          <cell r="L769" t="str">
            <v>Recycling-Werker/in*) (IH)</v>
          </cell>
        </row>
        <row r="770">
          <cell r="E770">
            <v>4</v>
          </cell>
          <cell r="F770">
            <v>64</v>
          </cell>
          <cell r="L770" t="str">
            <v>Fachkraft für Kreislauf- und Abfallwirtschaft (IH)</v>
          </cell>
        </row>
        <row r="771">
          <cell r="E771">
            <v>6</v>
          </cell>
          <cell r="F771">
            <v>38</v>
          </cell>
          <cell r="L771" t="str">
            <v>Fachkraft für Kreislauf- und Abfallwirtschaft (ÖD)</v>
          </cell>
        </row>
        <row r="772">
          <cell r="E772">
            <v>9</v>
          </cell>
          <cell r="F772">
            <v>68</v>
          </cell>
          <cell r="L772" t="str">
            <v>Fachkraft für Abwassertechnik (IH)</v>
          </cell>
        </row>
        <row r="773">
          <cell r="E773">
            <v>30</v>
          </cell>
          <cell r="F773">
            <v>257</v>
          </cell>
          <cell r="L773" t="str">
            <v>Fachkraft für Abwassertechnik (ÖD)</v>
          </cell>
        </row>
        <row r="774">
          <cell r="E774">
            <v>0</v>
          </cell>
          <cell r="F774">
            <v>23</v>
          </cell>
          <cell r="L774" t="str">
            <v>Fachkraft für Rohr-, Kanal- und Industrieservice (IH)</v>
          </cell>
        </row>
        <row r="775">
          <cell r="E775">
            <v>0</v>
          </cell>
          <cell r="F775">
            <v>1</v>
          </cell>
          <cell r="L775" t="str">
            <v>Fachkraft für Rohr-, Kanal- und Industrieservice (ÖD)</v>
          </cell>
        </row>
        <row r="776">
          <cell r="E776">
            <v>0</v>
          </cell>
          <cell r="F776">
            <v>21</v>
          </cell>
          <cell r="L776" t="str">
            <v>Fahrzeugpfleger/in*) (IH)</v>
          </cell>
        </row>
        <row r="777">
          <cell r="E777">
            <v>1147</v>
          </cell>
          <cell r="F777">
            <v>5963</v>
          </cell>
          <cell r="L777" t="str">
            <v xml:space="preserve">Zusammen  </v>
          </cell>
        </row>
        <row r="778">
          <cell r="E778">
            <v>665340</v>
          </cell>
          <cell r="F778">
            <v>1622441</v>
          </cell>
          <cell r="L778" t="str">
            <v xml:space="preserve">Insgesamt </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schreibung"/>
      <sheetName val="Gewichte"/>
      <sheetName val="Regionalisierung"/>
      <sheetName val="Indikat"/>
      <sheetName val="F1-SGW"/>
      <sheetName val="F2-SGW"/>
      <sheetName val="ISCED-Gewichte"/>
      <sheetName val="FINANCE1"/>
      <sheetName val="FINANC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P Mio EUR"/>
      <sheetName val="BIP %"/>
      <sheetName val="Einw"/>
      <sheetName val="Einw %"/>
    </sheetNames>
    <sheetDataSet>
      <sheetData sheetId="0"/>
      <sheetData sheetId="1" refreshError="1"/>
      <sheetData sheetId="2"/>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2"/>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blatt_NEU"/>
      <sheetName val="Vorblatt_ALT"/>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
      <sheetName val="TAB-12"/>
      <sheetName val="TAB-20.1"/>
      <sheetName val="TAB-20.2"/>
      <sheetName val="TAB-20.3"/>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blatt"/>
      <sheetName val="Inhalt"/>
      <sheetName val="Gebietsstand"/>
      <sheetName val="Vorbemerkung"/>
      <sheetName val="Erläuterung"/>
      <sheetName val="BIZ 1.1.1"/>
      <sheetName val="BIZ 1.1.2"/>
      <sheetName val="BIZ 1.2"/>
      <sheetName val="BIZ 2.1"/>
      <sheetName val="BIZ 2.2"/>
      <sheetName val="BIZ 2.3"/>
      <sheetName val="BIZ 2.4.1"/>
      <sheetName val="BIZ 2.4.2"/>
      <sheetName val="BIZ 2.5.1"/>
      <sheetName val="BIZ 2.5.2"/>
      <sheetName val="BIZ 2.6.1"/>
      <sheetName val="BIZ 2.6.2"/>
      <sheetName val="BIZ 2.6.3"/>
      <sheetName val="BIZ 2.7.1"/>
      <sheetName val="BIZ 2.7.2"/>
      <sheetName val="BIZ 2.7.3"/>
      <sheetName val="BIZ 2.7.4"/>
      <sheetName val="BIZ 2.8.1"/>
      <sheetName val="BIZ 2.8.2"/>
      <sheetName val="Grafik 3"/>
      <sheetName val="Daten3"/>
      <sheetName val="BIZ 3.1"/>
      <sheetName val="BIZ 3.2"/>
      <sheetName val="Grafik 4"/>
      <sheetName val="Daten4"/>
      <sheetName val="BIZ 4.1"/>
      <sheetName val="BIZ 4.2"/>
      <sheetName val="BIZ 4.3"/>
      <sheetName val="BIZ 4.4"/>
      <sheetName val="BIZ 4.5"/>
      <sheetName val="BIZ 4.6 + 4.7"/>
      <sheetName val="BIZ 4.8"/>
      <sheetName val="BIZ 4.9"/>
      <sheetName val="BIZ 4.10.1"/>
      <sheetName val="BIZ 4.10.2"/>
      <sheetName val="BIZ 4.11"/>
      <sheetName val="BIZ 4.12"/>
      <sheetName val="BIZ 4.13"/>
      <sheetName val="BIZ 4.14"/>
      <sheetName val="BIZ 4.15"/>
      <sheetName val="BIZ 4.16"/>
      <sheetName val="BIZ 4.17.1.1"/>
      <sheetName val="BIZ 4.17.1.2"/>
      <sheetName val="BIZ 4.17.2"/>
      <sheetName val="BIZ 4.17.3"/>
      <sheetName val="BIZ 4.18"/>
      <sheetName val="BIZ 4.19.1"/>
      <sheetName val="BIZ 4.19.2"/>
      <sheetName val="BIZ 4.20 + 4.21"/>
      <sheetName val="Grafik 5"/>
      <sheetName val="Daten5"/>
      <sheetName val="BIZ 5.1"/>
      <sheetName val="BIZ 5.2"/>
      <sheetName val="BIZ 5.3"/>
      <sheetName val="BIZ 5.4"/>
      <sheetName val="BIZ 5.5"/>
      <sheetName val="BIZ 5.6 + 5.7 + 5.8"/>
      <sheetName val="BIZ 5.9"/>
      <sheetName val="BIZ 5.10"/>
      <sheetName val="BIZ 5.11"/>
      <sheetName val="BIZ 5.12"/>
      <sheetName val="BIZ 5.13"/>
      <sheetName val="BIZ 5.14"/>
      <sheetName val="BIZ 5.15"/>
      <sheetName val="BIZ 5.16"/>
      <sheetName val="BIZ 5.17"/>
      <sheetName val="BIZ 5.18"/>
      <sheetName val="BIZ 5.19.1"/>
      <sheetName val="BIZ 5.19.2"/>
      <sheetName val="BIZ 5.20 + 5.21"/>
      <sheetName val="BIZ 5.22"/>
      <sheetName val="Grafik 6"/>
      <sheetName val="Daten6"/>
      <sheetName val="BIZ 6.1"/>
      <sheetName val="BIZ 6.2"/>
      <sheetName val="BIZ 6.3"/>
      <sheetName val="BIZ 6.4"/>
      <sheetName val="BIZ 6.5"/>
      <sheetName val="BIZ 6.6"/>
      <sheetName val="BIZ 6.7"/>
      <sheetName val="BIZ 6.8"/>
      <sheetName val="BIZ 6.9"/>
      <sheetName val="BIZ 6.10"/>
      <sheetName val="BIZ 6.11"/>
      <sheetName val="Grafik 7"/>
      <sheetName val="Daten7"/>
      <sheetName val="BIZ 7.1"/>
      <sheetName val="BIZ 7.2.1"/>
      <sheetName val="BIZ 7.2.2"/>
      <sheetName val="BIZ 7.3"/>
      <sheetName val="BIZ 7.4"/>
      <sheetName val="BIZ 7.5"/>
      <sheetName val="BIZ 7.6.1"/>
      <sheetName val="BIZ 7.6.2"/>
      <sheetName val="BIZ 7.6.3"/>
      <sheetName val="BIZ 7.7"/>
      <sheetName val="BIZ 7.8"/>
      <sheetName val="BIZ 7.9.1"/>
      <sheetName val="BIZ 7.9.2"/>
      <sheetName val="BIZ 7.10"/>
      <sheetName val="BIZ 7.11"/>
      <sheetName val="BIZ 7.12"/>
      <sheetName val="BIZ 7.13"/>
      <sheetName val="BIZ 7.14"/>
      <sheetName val="BIZ 7.15"/>
      <sheetName val="BIZ 7.16.1"/>
      <sheetName val="BIZ 7.16.2"/>
      <sheetName val="BIZ 7.16.3"/>
      <sheetName val="BIZ 7.16.4"/>
      <sheetName val="BIZ 7.16.5"/>
      <sheetName val="BIZ 7.16.6"/>
      <sheetName val="BIZ 7.17"/>
      <sheetName val="BIZ 7.18"/>
      <sheetName val="BIZ 7.19"/>
      <sheetName val="BIZ 7.20"/>
      <sheetName val="BiZ 7.21"/>
      <sheetName val="BIZ 7.22 + 7.23"/>
      <sheetName val="BIZ 7.24"/>
      <sheetName val="BIZ 7.25"/>
      <sheetName val="BIZ 8.1"/>
      <sheetName val="BIZ 8.2.1 + 8.2.2"/>
      <sheetName val="BIZ 8.2.3"/>
      <sheetName val="BIZ 8.3"/>
      <sheetName val="BIZ 8.4"/>
      <sheetName val="BIZ 8.5"/>
      <sheetName val="BIZ 8.6"/>
      <sheetName val="Grafik 9"/>
      <sheetName val="Daten9"/>
      <sheetName val="BIZ 9.1"/>
      <sheetName val="BIZ 9.2 + 9.3"/>
      <sheetName val="BIZ 9.4 + 9.5"/>
      <sheetName val="BIZ 9.6 + 9.7"/>
      <sheetName val="Grafik 10"/>
      <sheetName val="Daten10"/>
      <sheetName val="BIZ 10.1"/>
      <sheetName val="BIZ 10.2"/>
      <sheetName val="BIZ 10.3"/>
      <sheetName val="BIZ 10.4"/>
      <sheetName val="BIZ 10.5 + 10 .6"/>
      <sheetName val="Grafik 11"/>
      <sheetName val="Daten11"/>
      <sheetName val="BIZ 11.1"/>
      <sheetName val="BIZ 11.2 + 11.3"/>
      <sheetName val="BIZ 11.4"/>
      <sheetName val="BIZ 11.5"/>
      <sheetName val="BIZ 11.6"/>
      <sheetName val="BIZ 11.7"/>
      <sheetName val="BIZ 11.8"/>
      <sheetName val="BIZ 12.1"/>
      <sheetName val="BIZ 12.2.1 + 12.2.2"/>
      <sheetName val="BIZ 12.2.3"/>
      <sheetName val="Quellennachweis"/>
      <sheetName val="Statistiken des Bildungswesens"/>
      <sheetName val="Statistische Landesämter"/>
      <sheetName val="Nat. u. Internat. Organisat."/>
      <sheetName val="Kultus- bzw. Wissenschaftsmi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5.2"/>
      <sheetName val="2000"/>
      <sheetName val="2001"/>
      <sheetName val="Original ab 2002"/>
      <sheetName val="2002"/>
      <sheetName val="2002_neu"/>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ITAB6"/>
    </sheetNames>
    <sheetDataSet>
      <sheetData sheetId="0" refreshError="1">
        <row r="4">
          <cell r="C4" t="str">
            <v>Insgesamt</v>
          </cell>
          <cell r="E4" t="str">
            <v>EU-Staaten</v>
          </cell>
          <cell r="G4" t="str">
            <v>Sonstige Staaten</v>
          </cell>
          <cell r="I4" t="str">
            <v>Key</v>
          </cell>
        </row>
        <row r="5">
          <cell r="C5" t="str">
            <v>insgesamt</v>
          </cell>
          <cell r="E5" t="str">
            <v>insgesamt</v>
          </cell>
          <cell r="G5" t="str">
            <v>insgesamt</v>
          </cell>
        </row>
        <row r="7">
          <cell r="C7">
            <v>23490</v>
          </cell>
          <cell r="E7">
            <v>4928</v>
          </cell>
          <cell r="G7">
            <v>18562</v>
          </cell>
          <cell r="I7" t="str">
            <v>HS1Ld1</v>
          </cell>
        </row>
        <row r="8">
          <cell r="C8">
            <v>20254</v>
          </cell>
          <cell r="E8">
            <v>4775</v>
          </cell>
          <cell r="G8">
            <v>15479</v>
          </cell>
          <cell r="I8" t="str">
            <v>HSLd2</v>
          </cell>
        </row>
        <row r="9">
          <cell r="C9">
            <v>16049</v>
          </cell>
          <cell r="E9">
            <v>3050</v>
          </cell>
          <cell r="G9">
            <v>12999</v>
          </cell>
          <cell r="I9" t="str">
            <v>HSLd3</v>
          </cell>
        </row>
        <row r="10">
          <cell r="C10">
            <v>4266</v>
          </cell>
          <cell r="E10">
            <v>333</v>
          </cell>
          <cell r="G10">
            <v>3933</v>
          </cell>
          <cell r="I10" t="str">
            <v>HSLd4</v>
          </cell>
        </row>
        <row r="11">
          <cell r="C11">
            <v>2657</v>
          </cell>
          <cell r="E11">
            <v>219</v>
          </cell>
          <cell r="G11">
            <v>2438</v>
          </cell>
          <cell r="I11" t="str">
            <v>HSLd5</v>
          </cell>
        </row>
        <row r="12">
          <cell r="C12">
            <v>6125</v>
          </cell>
          <cell r="E12">
            <v>981</v>
          </cell>
          <cell r="G12">
            <v>5144</v>
          </cell>
          <cell r="I12" t="str">
            <v>HSLd6</v>
          </cell>
        </row>
        <row r="13">
          <cell r="C13">
            <v>15859</v>
          </cell>
          <cell r="E13">
            <v>2904</v>
          </cell>
          <cell r="G13">
            <v>12955</v>
          </cell>
          <cell r="I13" t="str">
            <v>HSLd7</v>
          </cell>
        </row>
        <row r="14">
          <cell r="C14">
            <v>1143</v>
          </cell>
          <cell r="E14">
            <v>128</v>
          </cell>
          <cell r="G14">
            <v>1015</v>
          </cell>
          <cell r="I14" t="str">
            <v>HSLd8</v>
          </cell>
        </row>
        <row r="15">
          <cell r="C15">
            <v>12160</v>
          </cell>
          <cell r="E15">
            <v>1730</v>
          </cell>
          <cell r="G15">
            <v>10430</v>
          </cell>
          <cell r="I15" t="str">
            <v>HSLd9</v>
          </cell>
        </row>
        <row r="16">
          <cell r="C16">
            <v>46355</v>
          </cell>
          <cell r="E16">
            <v>10425</v>
          </cell>
          <cell r="G16">
            <v>35930</v>
          </cell>
          <cell r="I16" t="str">
            <v>HSLd10</v>
          </cell>
        </row>
        <row r="17">
          <cell r="C17">
            <v>7951</v>
          </cell>
          <cell r="E17">
            <v>2198</v>
          </cell>
          <cell r="G17">
            <v>5753</v>
          </cell>
          <cell r="I17" t="str">
            <v>HSLd11</v>
          </cell>
        </row>
        <row r="18">
          <cell r="C18">
            <v>2293</v>
          </cell>
          <cell r="E18">
            <v>821</v>
          </cell>
          <cell r="G18">
            <v>1472</v>
          </cell>
          <cell r="I18" t="str">
            <v>HSLd12</v>
          </cell>
        </row>
        <row r="19">
          <cell r="C19">
            <v>5812</v>
          </cell>
          <cell r="E19">
            <v>786</v>
          </cell>
          <cell r="G19">
            <v>5026</v>
          </cell>
          <cell r="I19" t="str">
            <v>HSLd13</v>
          </cell>
        </row>
        <row r="20">
          <cell r="C20">
            <v>2084</v>
          </cell>
          <cell r="E20">
            <v>130</v>
          </cell>
          <cell r="G20">
            <v>1954</v>
          </cell>
          <cell r="I20" t="str">
            <v>HSLd14</v>
          </cell>
        </row>
        <row r="21">
          <cell r="C21">
            <v>2261</v>
          </cell>
          <cell r="E21">
            <v>325</v>
          </cell>
          <cell r="G21">
            <v>1936</v>
          </cell>
          <cell r="I21" t="str">
            <v>HSLd15</v>
          </cell>
        </row>
        <row r="22">
          <cell r="C22">
            <v>1911</v>
          </cell>
          <cell r="E22">
            <v>337</v>
          </cell>
          <cell r="G22">
            <v>1574</v>
          </cell>
          <cell r="I22" t="str">
            <v>HSLd16</v>
          </cell>
        </row>
        <row r="23">
          <cell r="C23">
            <v>170670</v>
          </cell>
          <cell r="E23">
            <v>34070</v>
          </cell>
          <cell r="G23">
            <v>136600</v>
          </cell>
          <cell r="I23" t="str">
            <v>HSLdAll</v>
          </cell>
        </row>
        <row r="24">
          <cell r="C24">
            <v>819</v>
          </cell>
          <cell r="E24">
            <v>306</v>
          </cell>
          <cell r="G24">
            <v>513</v>
          </cell>
          <cell r="I24" t="str">
            <v>HS3Ld1</v>
          </cell>
        </row>
        <row r="25">
          <cell r="C25">
            <v>819</v>
          </cell>
          <cell r="E25">
            <v>306</v>
          </cell>
          <cell r="G25">
            <v>513</v>
          </cell>
          <cell r="I25" t="str">
            <v>HSLdAll</v>
          </cell>
        </row>
        <row r="26">
          <cell r="C26">
            <v>29</v>
          </cell>
          <cell r="E26">
            <v>8</v>
          </cell>
          <cell r="G26">
            <v>21</v>
          </cell>
          <cell r="I26" t="str">
            <v>HS4Ld1</v>
          </cell>
        </row>
        <row r="27">
          <cell r="C27">
            <v>90</v>
          </cell>
          <cell r="E27">
            <v>20</v>
          </cell>
          <cell r="G27">
            <v>70</v>
          </cell>
          <cell r="I27" t="str">
            <v>HSLd2</v>
          </cell>
        </row>
        <row r="28">
          <cell r="C28">
            <v>104</v>
          </cell>
          <cell r="E28">
            <v>16</v>
          </cell>
          <cell r="G28">
            <v>88</v>
          </cell>
          <cell r="I28" t="str">
            <v>HSLd7</v>
          </cell>
        </row>
        <row r="29">
          <cell r="C29">
            <v>172</v>
          </cell>
          <cell r="E29">
            <v>7</v>
          </cell>
          <cell r="G29">
            <v>165</v>
          </cell>
          <cell r="I29" t="str">
            <v>HSLd10</v>
          </cell>
        </row>
        <row r="30">
          <cell r="C30">
            <v>52</v>
          </cell>
          <cell r="E30">
            <v>8</v>
          </cell>
          <cell r="G30">
            <v>44</v>
          </cell>
          <cell r="I30" t="str">
            <v>HSLd11</v>
          </cell>
        </row>
        <row r="31">
          <cell r="C31">
            <v>92</v>
          </cell>
          <cell r="E31">
            <v>1</v>
          </cell>
          <cell r="G31">
            <v>91</v>
          </cell>
          <cell r="I31" t="str">
            <v>HSLd14</v>
          </cell>
        </row>
        <row r="32">
          <cell r="C32">
            <v>10</v>
          </cell>
          <cell r="E32">
            <v>0</v>
          </cell>
          <cell r="G32">
            <v>10</v>
          </cell>
          <cell r="I32" t="str">
            <v>HSLd16</v>
          </cell>
        </row>
        <row r="33">
          <cell r="C33">
            <v>549</v>
          </cell>
          <cell r="E33">
            <v>60</v>
          </cell>
          <cell r="G33">
            <v>489</v>
          </cell>
          <cell r="I33" t="str">
            <v>HSLdAll</v>
          </cell>
        </row>
        <row r="34">
          <cell r="C34">
            <v>1199</v>
          </cell>
          <cell r="E34">
            <v>245</v>
          </cell>
          <cell r="G34">
            <v>954</v>
          </cell>
          <cell r="I34" t="str">
            <v>HS5Ld1</v>
          </cell>
        </row>
        <row r="35">
          <cell r="C35">
            <v>806</v>
          </cell>
          <cell r="E35">
            <v>178</v>
          </cell>
          <cell r="G35">
            <v>628</v>
          </cell>
          <cell r="I35" t="str">
            <v>HSLd2</v>
          </cell>
        </row>
        <row r="36">
          <cell r="C36">
            <v>1085</v>
          </cell>
          <cell r="E36">
            <v>195</v>
          </cell>
          <cell r="G36">
            <v>890</v>
          </cell>
          <cell r="I36" t="str">
            <v>HSLd3</v>
          </cell>
        </row>
        <row r="37">
          <cell r="C37">
            <v>47</v>
          </cell>
          <cell r="E37">
            <v>14</v>
          </cell>
          <cell r="G37">
            <v>33</v>
          </cell>
          <cell r="I37" t="str">
            <v>HSLd4</v>
          </cell>
        </row>
        <row r="38">
          <cell r="C38">
            <v>215</v>
          </cell>
          <cell r="E38">
            <v>25</v>
          </cell>
          <cell r="G38">
            <v>190</v>
          </cell>
          <cell r="I38" t="str">
            <v>HSLd5</v>
          </cell>
        </row>
        <row r="39">
          <cell r="C39">
            <v>324</v>
          </cell>
          <cell r="E39">
            <v>53</v>
          </cell>
          <cell r="G39">
            <v>271</v>
          </cell>
          <cell r="I39" t="str">
            <v>HSLd6</v>
          </cell>
        </row>
        <row r="40">
          <cell r="C40">
            <v>377</v>
          </cell>
          <cell r="E40">
            <v>77</v>
          </cell>
          <cell r="G40">
            <v>300</v>
          </cell>
          <cell r="I40" t="str">
            <v>HSLd7</v>
          </cell>
        </row>
        <row r="41">
          <cell r="C41">
            <v>154</v>
          </cell>
          <cell r="E41">
            <v>13</v>
          </cell>
          <cell r="G41">
            <v>141</v>
          </cell>
          <cell r="I41" t="str">
            <v>HSLd8</v>
          </cell>
        </row>
        <row r="42">
          <cell r="C42">
            <v>397</v>
          </cell>
          <cell r="E42">
            <v>55</v>
          </cell>
          <cell r="G42">
            <v>342</v>
          </cell>
          <cell r="I42" t="str">
            <v>HSLd9</v>
          </cell>
        </row>
        <row r="43">
          <cell r="C43">
            <v>2122</v>
          </cell>
          <cell r="E43">
            <v>302</v>
          </cell>
          <cell r="G43">
            <v>1820</v>
          </cell>
          <cell r="I43" t="str">
            <v>HSLd10</v>
          </cell>
        </row>
        <row r="44">
          <cell r="C44">
            <v>187</v>
          </cell>
          <cell r="E44">
            <v>38</v>
          </cell>
          <cell r="G44">
            <v>149</v>
          </cell>
          <cell r="I44" t="str">
            <v>HSLd12</v>
          </cell>
        </row>
        <row r="45">
          <cell r="C45">
            <v>439</v>
          </cell>
          <cell r="E45">
            <v>55</v>
          </cell>
          <cell r="G45">
            <v>384</v>
          </cell>
          <cell r="I45" t="str">
            <v>HSLd13</v>
          </cell>
        </row>
        <row r="46">
          <cell r="C46">
            <v>94</v>
          </cell>
          <cell r="E46">
            <v>13</v>
          </cell>
          <cell r="G46">
            <v>81</v>
          </cell>
          <cell r="I46" t="str">
            <v>HSLd14</v>
          </cell>
        </row>
        <row r="47">
          <cell r="C47">
            <v>149</v>
          </cell>
          <cell r="E47">
            <v>16</v>
          </cell>
          <cell r="G47">
            <v>133</v>
          </cell>
          <cell r="I47" t="str">
            <v>HSLd15</v>
          </cell>
        </row>
        <row r="48">
          <cell r="C48">
            <v>191</v>
          </cell>
          <cell r="E48">
            <v>19</v>
          </cell>
          <cell r="G48">
            <v>172</v>
          </cell>
          <cell r="I48" t="str">
            <v>HSLd16</v>
          </cell>
        </row>
        <row r="49">
          <cell r="C49">
            <v>7786</v>
          </cell>
          <cell r="E49">
            <v>1298</v>
          </cell>
          <cell r="G49">
            <v>6488</v>
          </cell>
          <cell r="I49" t="str">
            <v>HSLdAll</v>
          </cell>
        </row>
        <row r="50">
          <cell r="C50">
            <v>7006</v>
          </cell>
          <cell r="E50">
            <v>1386</v>
          </cell>
          <cell r="G50">
            <v>5620</v>
          </cell>
          <cell r="I50" t="str">
            <v>HS6Ld1</v>
          </cell>
        </row>
        <row r="51">
          <cell r="C51">
            <v>4715</v>
          </cell>
          <cell r="E51">
            <v>1129</v>
          </cell>
          <cell r="G51">
            <v>3586</v>
          </cell>
          <cell r="I51" t="str">
            <v>HSLd2</v>
          </cell>
        </row>
        <row r="52">
          <cell r="C52">
            <v>2258</v>
          </cell>
          <cell r="E52">
            <v>207</v>
          </cell>
          <cell r="G52">
            <v>2051</v>
          </cell>
          <cell r="I52" t="str">
            <v>HSLd3</v>
          </cell>
        </row>
        <row r="53">
          <cell r="C53">
            <v>421</v>
          </cell>
          <cell r="E53">
            <v>43</v>
          </cell>
          <cell r="G53">
            <v>378</v>
          </cell>
          <cell r="I53" t="str">
            <v>HSLd4</v>
          </cell>
        </row>
        <row r="54">
          <cell r="C54">
            <v>1205</v>
          </cell>
          <cell r="E54">
            <v>191</v>
          </cell>
          <cell r="G54">
            <v>1014</v>
          </cell>
          <cell r="I54" t="str">
            <v>HSLd5</v>
          </cell>
        </row>
        <row r="55">
          <cell r="C55">
            <v>2454</v>
          </cell>
          <cell r="E55">
            <v>388</v>
          </cell>
          <cell r="G55">
            <v>2066</v>
          </cell>
          <cell r="I55" t="str">
            <v>HSLd6</v>
          </cell>
        </row>
        <row r="56">
          <cell r="C56">
            <v>6918</v>
          </cell>
          <cell r="E56">
            <v>987</v>
          </cell>
          <cell r="G56">
            <v>5931</v>
          </cell>
          <cell r="I56" t="str">
            <v>HSLd7</v>
          </cell>
        </row>
        <row r="57">
          <cell r="C57">
            <v>295</v>
          </cell>
          <cell r="E57">
            <v>40</v>
          </cell>
          <cell r="G57">
            <v>255</v>
          </cell>
          <cell r="I57" t="str">
            <v>HSLd8</v>
          </cell>
        </row>
        <row r="58">
          <cell r="C58">
            <v>3057</v>
          </cell>
          <cell r="E58">
            <v>404</v>
          </cell>
          <cell r="G58">
            <v>2653</v>
          </cell>
          <cell r="I58" t="str">
            <v>HSLd9</v>
          </cell>
        </row>
        <row r="59">
          <cell r="C59">
            <v>13040</v>
          </cell>
          <cell r="E59">
            <v>2169</v>
          </cell>
          <cell r="G59">
            <v>10871</v>
          </cell>
          <cell r="I59" t="str">
            <v>HSLd10</v>
          </cell>
        </row>
        <row r="60">
          <cell r="C60">
            <v>2341</v>
          </cell>
          <cell r="E60">
            <v>445</v>
          </cell>
          <cell r="G60">
            <v>1896</v>
          </cell>
          <cell r="I60" t="str">
            <v>HSLd11</v>
          </cell>
        </row>
        <row r="61">
          <cell r="C61">
            <v>469</v>
          </cell>
          <cell r="E61">
            <v>259</v>
          </cell>
          <cell r="G61">
            <v>210</v>
          </cell>
          <cell r="I61" t="str">
            <v>HSLd12</v>
          </cell>
        </row>
        <row r="62">
          <cell r="C62">
            <v>1056</v>
          </cell>
          <cell r="E62">
            <v>370</v>
          </cell>
          <cell r="G62">
            <v>686</v>
          </cell>
          <cell r="I62" t="str">
            <v>HSLd13</v>
          </cell>
        </row>
        <row r="63">
          <cell r="C63">
            <v>765</v>
          </cell>
          <cell r="E63">
            <v>53</v>
          </cell>
          <cell r="G63">
            <v>712</v>
          </cell>
          <cell r="I63" t="str">
            <v>HSLd14</v>
          </cell>
        </row>
        <row r="64">
          <cell r="C64">
            <v>910</v>
          </cell>
          <cell r="E64">
            <v>166</v>
          </cell>
          <cell r="G64">
            <v>744</v>
          </cell>
          <cell r="I64" t="str">
            <v>HSLd15</v>
          </cell>
        </row>
        <row r="65">
          <cell r="C65">
            <v>197</v>
          </cell>
          <cell r="E65">
            <v>21</v>
          </cell>
          <cell r="G65">
            <v>176</v>
          </cell>
          <cell r="I65" t="str">
            <v>HSLd16</v>
          </cell>
        </row>
        <row r="66">
          <cell r="C66">
            <v>47107</v>
          </cell>
          <cell r="E66">
            <v>8258</v>
          </cell>
          <cell r="G66">
            <v>38849</v>
          </cell>
          <cell r="I66" t="str">
            <v>HSLdAll</v>
          </cell>
        </row>
        <row r="67">
          <cell r="C67">
            <v>24</v>
          </cell>
          <cell r="E67">
            <v>3</v>
          </cell>
          <cell r="G67">
            <v>21</v>
          </cell>
          <cell r="I67" t="str">
            <v>HS7Ld1</v>
          </cell>
        </row>
        <row r="68">
          <cell r="C68">
            <v>5</v>
          </cell>
          <cell r="E68">
            <v>5</v>
          </cell>
          <cell r="G68">
            <v>0</v>
          </cell>
          <cell r="I68" t="str">
            <v>HS7Ld2</v>
          </cell>
        </row>
        <row r="69">
          <cell r="C69">
            <v>16</v>
          </cell>
          <cell r="E69">
            <v>2</v>
          </cell>
          <cell r="G69">
            <v>14</v>
          </cell>
          <cell r="I69" t="str">
            <v>HS7Ld3</v>
          </cell>
        </row>
        <row r="70">
          <cell r="C70">
            <v>2</v>
          </cell>
          <cell r="E70">
            <v>1</v>
          </cell>
          <cell r="G70">
            <v>1</v>
          </cell>
          <cell r="I70" t="str">
            <v>HS7Ld4</v>
          </cell>
        </row>
        <row r="71">
          <cell r="C71">
            <v>1</v>
          </cell>
          <cell r="E71">
            <v>1</v>
          </cell>
          <cell r="G71">
            <v>0</v>
          </cell>
          <cell r="I71" t="str">
            <v>HS7Ld5</v>
          </cell>
        </row>
        <row r="72">
          <cell r="C72">
            <v>6</v>
          </cell>
          <cell r="E72">
            <v>2</v>
          </cell>
          <cell r="G72">
            <v>4</v>
          </cell>
          <cell r="I72" t="str">
            <v>HS7Ld6</v>
          </cell>
        </row>
        <row r="73">
          <cell r="C73">
            <v>22</v>
          </cell>
          <cell r="E73">
            <v>4</v>
          </cell>
          <cell r="G73">
            <v>18</v>
          </cell>
          <cell r="I73" t="str">
            <v>HS7Ld7</v>
          </cell>
        </row>
        <row r="74">
          <cell r="C74">
            <v>7</v>
          </cell>
          <cell r="E74">
            <v>4</v>
          </cell>
          <cell r="G74">
            <v>3</v>
          </cell>
          <cell r="I74" t="str">
            <v>HS7Ld9</v>
          </cell>
        </row>
        <row r="75">
          <cell r="C75">
            <v>1</v>
          </cell>
          <cell r="E75">
            <v>0</v>
          </cell>
          <cell r="G75">
            <v>1</v>
          </cell>
          <cell r="I75" t="str">
            <v>HS7Ld10</v>
          </cell>
        </row>
        <row r="76">
          <cell r="C76">
            <v>3</v>
          </cell>
          <cell r="E76">
            <v>2</v>
          </cell>
          <cell r="G76">
            <v>1</v>
          </cell>
          <cell r="I76" t="str">
            <v>HS7Ld11</v>
          </cell>
        </row>
        <row r="77">
          <cell r="C77">
            <v>5</v>
          </cell>
          <cell r="E77">
            <v>1</v>
          </cell>
          <cell r="G77">
            <v>4</v>
          </cell>
          <cell r="I77" t="str">
            <v>HS7Ld15</v>
          </cell>
        </row>
        <row r="78">
          <cell r="C78">
            <v>3</v>
          </cell>
          <cell r="E78">
            <v>0</v>
          </cell>
          <cell r="G78">
            <v>3</v>
          </cell>
          <cell r="I78" t="str">
            <v>HS7Ld16</v>
          </cell>
        </row>
        <row r="79">
          <cell r="C79">
            <v>95</v>
          </cell>
          <cell r="E79">
            <v>25</v>
          </cell>
          <cell r="G79">
            <v>70</v>
          </cell>
          <cell r="I79" t="str">
            <v>HS7LdAll</v>
          </cell>
        </row>
        <row r="80">
          <cell r="C80">
            <v>227026</v>
          </cell>
          <cell r="E80">
            <v>44017</v>
          </cell>
          <cell r="G80">
            <v>183009</v>
          </cell>
          <cell r="I80" t="str">
            <v>HSAllLd</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MD_Aufgabenbereiche"/>
      <sheetName val="MD_Länder"/>
      <sheetName val="DO_Länder"/>
    </sheetNames>
    <sheetDataSet>
      <sheetData sheetId="0"/>
      <sheetData sheetId="1"/>
      <sheetData sheetId="2"/>
      <sheetData sheetId="3"/>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40"/>
  <sheetViews>
    <sheetView tabSelected="1" zoomScaleNormal="100" workbookViewId="0">
      <selection activeCell="A2" sqref="A2"/>
    </sheetView>
  </sheetViews>
  <sheetFormatPr baseColWidth="10" defaultRowHeight="12.75"/>
  <sheetData>
    <row r="1" spans="1:12" ht="15" customHeight="1"/>
    <row r="2" spans="1:12" ht="15" customHeight="1">
      <c r="A2" s="166" t="s">
        <v>170</v>
      </c>
    </row>
    <row r="3" spans="1:12" ht="15" customHeight="1"/>
    <row r="4" spans="1:12" ht="15" customHeight="1"/>
    <row r="5" spans="1:12" ht="15" customHeight="1">
      <c r="A5" s="167" t="s">
        <v>171</v>
      </c>
    </row>
    <row r="6" spans="1:12" ht="15" customHeight="1"/>
    <row r="7" spans="1:12" ht="15" customHeight="1">
      <c r="A7" s="192" t="s">
        <v>127</v>
      </c>
      <c r="B7" s="192"/>
      <c r="C7" s="192"/>
      <c r="D7" s="192"/>
      <c r="E7" s="192"/>
      <c r="F7" s="192"/>
      <c r="G7" s="192"/>
      <c r="H7" s="192"/>
      <c r="I7" s="192"/>
      <c r="J7" s="192"/>
      <c r="K7" s="192"/>
    </row>
    <row r="8" spans="1:12" ht="15" customHeight="1">
      <c r="A8" s="192" t="s">
        <v>188</v>
      </c>
      <c r="B8" s="192"/>
      <c r="C8" s="192"/>
      <c r="D8" s="192"/>
      <c r="E8" s="192"/>
      <c r="F8" s="192"/>
      <c r="G8" s="192"/>
      <c r="H8" s="192"/>
      <c r="I8" s="192"/>
      <c r="J8" s="192"/>
      <c r="K8" s="192"/>
    </row>
    <row r="9" spans="1:12" ht="15" customHeight="1">
      <c r="A9" s="192" t="s">
        <v>189</v>
      </c>
      <c r="B9" s="192"/>
      <c r="C9" s="192"/>
      <c r="D9" s="192"/>
      <c r="E9" s="192"/>
      <c r="F9" s="192"/>
      <c r="G9" s="192"/>
      <c r="H9" s="192"/>
      <c r="I9" s="192"/>
      <c r="J9" s="192"/>
      <c r="K9" s="192"/>
      <c r="L9" s="178"/>
    </row>
    <row r="10" spans="1:12" ht="15" customHeight="1">
      <c r="A10" s="9"/>
    </row>
    <row r="11" spans="1:12" ht="15" customHeight="1"/>
    <row r="12" spans="1:12" ht="15" customHeight="1">
      <c r="A12" s="175" t="s">
        <v>187</v>
      </c>
    </row>
    <row r="13" spans="1:12" ht="15" customHeight="1">
      <c r="A13" s="9"/>
    </row>
    <row r="14" spans="1:12" ht="15" customHeight="1">
      <c r="A14" s="192" t="s">
        <v>190</v>
      </c>
      <c r="B14" s="192"/>
      <c r="C14" s="192"/>
      <c r="D14" s="192"/>
      <c r="E14" s="192"/>
      <c r="F14" s="192"/>
      <c r="G14" s="192"/>
      <c r="H14" s="192"/>
      <c r="I14" s="192"/>
      <c r="J14" s="192"/>
      <c r="K14" s="192"/>
    </row>
    <row r="15" spans="1:12" ht="15" customHeight="1">
      <c r="A15" s="192" t="s">
        <v>136</v>
      </c>
      <c r="B15" s="192"/>
      <c r="C15" s="192"/>
      <c r="D15" s="192"/>
      <c r="E15" s="192"/>
      <c r="F15" s="192"/>
      <c r="G15" s="192"/>
      <c r="H15" s="192"/>
      <c r="I15" s="192"/>
      <c r="J15" s="192"/>
      <c r="K15" s="192"/>
    </row>
    <row r="16" spans="1:12" ht="15" customHeight="1">
      <c r="A16" s="192" t="s">
        <v>124</v>
      </c>
      <c r="B16" s="192"/>
      <c r="C16" s="192"/>
      <c r="D16" s="192"/>
      <c r="E16" s="192"/>
      <c r="F16" s="192"/>
      <c r="G16" s="192"/>
      <c r="H16" s="192"/>
      <c r="I16" s="192"/>
      <c r="J16" s="192"/>
      <c r="K16" s="192"/>
    </row>
    <row r="17" spans="1:11" ht="30" customHeight="1">
      <c r="A17" s="194" t="s">
        <v>191</v>
      </c>
      <c r="B17" s="194"/>
      <c r="C17" s="194"/>
      <c r="D17" s="194"/>
      <c r="E17" s="194"/>
      <c r="F17" s="194"/>
      <c r="G17" s="194"/>
      <c r="H17" s="194"/>
      <c r="I17" s="194"/>
      <c r="J17" s="194"/>
      <c r="K17" s="194"/>
    </row>
    <row r="18" spans="1:11" ht="15" customHeight="1">
      <c r="A18" s="192" t="s">
        <v>125</v>
      </c>
      <c r="B18" s="192"/>
      <c r="C18" s="192"/>
      <c r="D18" s="192"/>
      <c r="E18" s="192"/>
      <c r="F18" s="192"/>
      <c r="G18" s="192"/>
      <c r="H18" s="192"/>
      <c r="I18" s="192"/>
      <c r="J18" s="192"/>
      <c r="K18" s="192"/>
    </row>
    <row r="19" spans="1:11" ht="15" customHeight="1">
      <c r="A19" s="192" t="s">
        <v>194</v>
      </c>
      <c r="B19" s="192"/>
      <c r="C19" s="192"/>
      <c r="D19" s="192"/>
      <c r="E19" s="192"/>
      <c r="F19" s="192"/>
      <c r="G19" s="192"/>
      <c r="H19" s="192"/>
      <c r="I19" s="192"/>
      <c r="J19" s="192"/>
      <c r="K19" s="192"/>
    </row>
    <row r="20" spans="1:11" ht="15" customHeight="1">
      <c r="A20" s="192" t="s">
        <v>192</v>
      </c>
      <c r="B20" s="192"/>
      <c r="C20" s="192"/>
      <c r="D20" s="192"/>
      <c r="E20" s="192"/>
      <c r="F20" s="192"/>
      <c r="G20" s="192"/>
      <c r="H20" s="192"/>
      <c r="I20" s="192"/>
      <c r="J20" s="192"/>
      <c r="K20" s="192"/>
    </row>
    <row r="21" spans="1:11" ht="15" customHeight="1">
      <c r="A21" s="192" t="s">
        <v>193</v>
      </c>
      <c r="B21" s="192"/>
      <c r="C21" s="192"/>
      <c r="D21" s="192"/>
      <c r="E21" s="192"/>
      <c r="F21" s="192"/>
      <c r="G21" s="192"/>
      <c r="H21" s="192"/>
      <c r="I21" s="192"/>
      <c r="J21" s="192"/>
      <c r="K21" s="192"/>
    </row>
    <row r="22" spans="1:11" ht="15" customHeight="1"/>
    <row r="23" spans="1:11" ht="15" customHeight="1"/>
    <row r="24" spans="1:11" ht="15" customHeight="1">
      <c r="A24" s="168" t="s">
        <v>172</v>
      </c>
      <c r="D24" s="169"/>
      <c r="E24" s="169"/>
    </row>
    <row r="25" spans="1:11" ht="15" customHeight="1">
      <c r="A25" s="168"/>
      <c r="D25" s="169"/>
      <c r="E25" s="169"/>
    </row>
    <row r="26" spans="1:11" ht="15" customHeight="1">
      <c r="A26" s="170" t="s">
        <v>169</v>
      </c>
      <c r="B26" s="169" t="s">
        <v>173</v>
      </c>
      <c r="C26" s="169"/>
      <c r="D26" s="169"/>
      <c r="E26" s="169"/>
    </row>
    <row r="27" spans="1:11" ht="15" customHeight="1">
      <c r="A27" s="171">
        <v>0</v>
      </c>
      <c r="B27" s="169" t="s">
        <v>174</v>
      </c>
      <c r="C27" s="169"/>
      <c r="D27" s="169"/>
      <c r="E27" s="169"/>
    </row>
    <row r="28" spans="1:11" ht="15" customHeight="1">
      <c r="A28" s="170" t="s">
        <v>175</v>
      </c>
      <c r="B28" s="169" t="s">
        <v>176</v>
      </c>
      <c r="C28" s="169"/>
      <c r="D28" s="169"/>
      <c r="E28" s="169"/>
    </row>
    <row r="29" spans="1:11" ht="15" customHeight="1">
      <c r="A29" s="171" t="s">
        <v>177</v>
      </c>
      <c r="B29" s="169" t="s">
        <v>178</v>
      </c>
      <c r="C29" s="169"/>
      <c r="D29" s="169"/>
      <c r="E29" s="169"/>
    </row>
    <row r="30" spans="1:11" ht="15" customHeight="1">
      <c r="A30" s="172" t="s">
        <v>179</v>
      </c>
      <c r="B30" s="169" t="s">
        <v>180</v>
      </c>
      <c r="C30" s="169"/>
    </row>
    <row r="31" spans="1:11" ht="15" customHeight="1">
      <c r="A31" s="171" t="s">
        <v>181</v>
      </c>
      <c r="B31" s="169" t="s">
        <v>182</v>
      </c>
      <c r="C31" s="169"/>
      <c r="D31" s="173"/>
      <c r="E31" s="173"/>
    </row>
    <row r="32" spans="1:11" ht="15" customHeight="1">
      <c r="A32" s="171" t="s">
        <v>183</v>
      </c>
      <c r="B32" s="169" t="s">
        <v>184</v>
      </c>
      <c r="C32" s="169"/>
    </row>
    <row r="33" spans="1:11" ht="15" customHeight="1">
      <c r="A33" s="173"/>
      <c r="B33" s="2"/>
      <c r="C33" s="2"/>
      <c r="D33" s="174"/>
      <c r="E33" s="174"/>
    </row>
    <row r="34" spans="1:11" ht="15" customHeight="1">
      <c r="A34" s="173" t="s">
        <v>185</v>
      </c>
      <c r="B34" s="173"/>
      <c r="C34" s="173"/>
      <c r="D34" s="174"/>
      <c r="E34" s="174"/>
    </row>
    <row r="35" spans="1:11" ht="15" customHeight="1">
      <c r="D35" s="63"/>
      <c r="E35" s="63"/>
    </row>
    <row r="36" spans="1:11" ht="15" customHeight="1">
      <c r="A36" s="193" t="s">
        <v>186</v>
      </c>
      <c r="B36" s="193"/>
      <c r="C36" s="193"/>
      <c r="D36" s="193"/>
      <c r="E36" s="193"/>
      <c r="F36" s="193"/>
      <c r="G36" s="193"/>
      <c r="H36" s="193"/>
      <c r="I36" s="193"/>
      <c r="J36" s="193"/>
      <c r="K36" s="193"/>
    </row>
    <row r="37" spans="1:11" ht="13.5" customHeight="1">
      <c r="A37" s="193"/>
      <c r="B37" s="193"/>
      <c r="C37" s="193"/>
      <c r="D37" s="193"/>
      <c r="E37" s="193"/>
      <c r="F37" s="193"/>
      <c r="G37" s="193"/>
      <c r="H37" s="193"/>
      <c r="I37" s="193"/>
      <c r="J37" s="193"/>
      <c r="K37" s="193"/>
    </row>
    <row r="40" spans="1:11">
      <c r="E40" s="176"/>
    </row>
  </sheetData>
  <mergeCells count="12">
    <mergeCell ref="A7:K7"/>
    <mergeCell ref="A16:K16"/>
    <mergeCell ref="A15:K15"/>
    <mergeCell ref="A14:K14"/>
    <mergeCell ref="A9:K9"/>
    <mergeCell ref="A17:K17"/>
    <mergeCell ref="A21:K21"/>
    <mergeCell ref="A20:K20"/>
    <mergeCell ref="A19:K19"/>
    <mergeCell ref="A18:K18"/>
    <mergeCell ref="A8:K8"/>
    <mergeCell ref="A36:K37"/>
  </mergeCells>
  <hyperlinks>
    <hyperlink ref="A7" location="'Abb. F2-3A'!A1" display="'Abb. F2-3A'!A1"/>
    <hyperlink ref="A8" location="'Tab. F2-1A'!A1" display="'Tab. F2-1A'!A1"/>
    <hyperlink ref="A9" location="'Tab. F2-2A'!A1" display="'Tab. F2-2A'!A1"/>
    <hyperlink ref="A14" location="'Tab.F2-3web'!A1" display="'Tab.F2-3web'!A1"/>
    <hyperlink ref="A15" location="'Tab. F2-4web'!A1" display="'Tab. F2-4web'!A1"/>
    <hyperlink ref="A16" location="'Tab. F2-5web'!A1" display="'Tab. F2-5web'!A1"/>
    <hyperlink ref="A17" location="'Tab. F2-6web'!A1" display="'Tab. F2-6web'!A1"/>
    <hyperlink ref="A18" location="'Tab. F2-7web'!A1" display="'Tab. F2-7web'!A1"/>
    <hyperlink ref="A19" location="'Tab. F2-8web'!A1" display="'Tab. F2-8web'!A1"/>
    <hyperlink ref="A20" location="'Tab. F2-9web'!A1" display="'Tab. F2-9web'!A1"/>
    <hyperlink ref="A21" location="'Tab.F2-10web'!A1" display="'Tab.F2-10web'!A1"/>
  </hyperlinks>
  <pageMargins left="0.70866141732283472" right="0.70866141732283472" top="0.78740157480314965" bottom="0.78740157480314965" header="0.31496062992125984" footer="0.31496062992125984"/>
  <pageSetup paperSize="9" scale="70" orientation="portrait" r:id="rId1"/>
  <headerFooter>
    <oddHeader>&amp;CBildung in Deutschland 2012 - (Web-)Tabellen F2</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enableFormatConditionsCalculation="0"/>
  <dimension ref="A1:J25"/>
  <sheetViews>
    <sheetView zoomScaleNormal="100" workbookViewId="0"/>
  </sheetViews>
  <sheetFormatPr baseColWidth="10" defaultRowHeight="12.75"/>
  <cols>
    <col min="1" max="1" width="22.85546875" customWidth="1"/>
    <col min="2" max="2" width="18.42578125" customWidth="1"/>
    <col min="3" max="7" width="13.7109375" customWidth="1"/>
    <col min="9" max="9" width="12.7109375" bestFit="1" customWidth="1"/>
  </cols>
  <sheetData>
    <row r="1" spans="1:9" ht="25.5" customHeight="1">
      <c r="A1" s="177" t="s">
        <v>195</v>
      </c>
    </row>
    <row r="2" spans="1:9" ht="20.100000000000001" customHeight="1">
      <c r="A2" s="212" t="s">
        <v>160</v>
      </c>
      <c r="B2" s="212"/>
      <c r="C2" s="212"/>
      <c r="D2" s="212"/>
      <c r="E2" s="212"/>
      <c r="F2" s="212"/>
      <c r="G2" s="212"/>
      <c r="H2" s="64"/>
    </row>
    <row r="3" spans="1:9" ht="12" customHeight="1">
      <c r="A3" s="213" t="s">
        <v>38</v>
      </c>
      <c r="B3" s="269" t="s">
        <v>161</v>
      </c>
      <c r="C3" s="225" t="s">
        <v>162</v>
      </c>
      <c r="D3" s="226"/>
      <c r="E3" s="226"/>
      <c r="F3" s="226"/>
      <c r="G3" s="226"/>
      <c r="H3" s="64"/>
    </row>
    <row r="4" spans="1:9" ht="36.75" customHeight="1">
      <c r="A4" s="268"/>
      <c r="B4" s="270"/>
      <c r="C4" s="81" t="s">
        <v>23</v>
      </c>
      <c r="D4" s="81" t="s">
        <v>94</v>
      </c>
      <c r="E4" s="107" t="s">
        <v>121</v>
      </c>
      <c r="F4" s="81" t="s">
        <v>122</v>
      </c>
      <c r="G4" s="107" t="s">
        <v>95</v>
      </c>
      <c r="H4" s="63"/>
    </row>
    <row r="5" spans="1:9" ht="12.75" customHeight="1">
      <c r="A5" s="215"/>
      <c r="B5" s="228" t="s">
        <v>128</v>
      </c>
      <c r="C5" s="229"/>
      <c r="D5" s="229"/>
      <c r="E5" s="229"/>
      <c r="F5" s="229"/>
      <c r="G5" s="229"/>
      <c r="H5" s="63"/>
    </row>
    <row r="6" spans="1:9">
      <c r="A6" s="62" t="s">
        <v>39</v>
      </c>
      <c r="B6" s="23">
        <v>5348138.527999999</v>
      </c>
      <c r="C6" s="23">
        <v>1860433.9489999996</v>
      </c>
      <c r="D6" s="23">
        <v>1127567.044</v>
      </c>
      <c r="E6" s="23">
        <v>255811.01399999997</v>
      </c>
      <c r="F6" s="23">
        <v>1596009.311</v>
      </c>
      <c r="G6" s="23">
        <v>508317.20600000006</v>
      </c>
      <c r="H6" s="63"/>
      <c r="I6" s="18"/>
    </row>
    <row r="7" spans="1:9" ht="12.75" customHeight="1">
      <c r="A7" s="93" t="s">
        <v>40</v>
      </c>
      <c r="B7" s="88">
        <v>898046.85800000001</v>
      </c>
      <c r="C7" s="88">
        <v>330654.82900000003</v>
      </c>
      <c r="D7" s="88">
        <v>181408.19200000001</v>
      </c>
      <c r="E7" s="88">
        <v>30693.723000000002</v>
      </c>
      <c r="F7" s="88">
        <v>275374.70600000001</v>
      </c>
      <c r="G7" s="88">
        <v>79915.407999999996</v>
      </c>
      <c r="H7" s="63"/>
    </row>
    <row r="8" spans="1:9" ht="12.75" customHeight="1">
      <c r="A8" s="50" t="s">
        <v>41</v>
      </c>
      <c r="B8" s="22">
        <v>786709.94799999997</v>
      </c>
      <c r="C8" s="22">
        <v>288868.26500000001</v>
      </c>
      <c r="D8" s="22">
        <v>120927.963</v>
      </c>
      <c r="E8" s="22">
        <v>22047.807000000001</v>
      </c>
      <c r="F8" s="22">
        <v>285655.13299999997</v>
      </c>
      <c r="G8" s="22">
        <v>69210.78</v>
      </c>
      <c r="H8" s="63"/>
    </row>
    <row r="9" spans="1:9">
      <c r="A9" s="93" t="s">
        <v>42</v>
      </c>
      <c r="B9" s="88">
        <v>450756.60600000003</v>
      </c>
      <c r="C9" s="88">
        <v>171347.22399999999</v>
      </c>
      <c r="D9" s="88">
        <v>95401.845000000001</v>
      </c>
      <c r="E9" s="88">
        <v>26836.066999999999</v>
      </c>
      <c r="F9" s="88">
        <v>104677.39599999999</v>
      </c>
      <c r="G9" s="88">
        <v>52494.074000000001</v>
      </c>
      <c r="H9" s="63"/>
    </row>
    <row r="10" spans="1:9">
      <c r="A10" s="50" t="s">
        <v>43</v>
      </c>
      <c r="B10" s="22">
        <v>92019.188999999998</v>
      </c>
      <c r="C10" s="22">
        <v>15251.254000000001</v>
      </c>
      <c r="D10" s="22">
        <v>36180.004000000001</v>
      </c>
      <c r="E10" s="22">
        <v>3596.337</v>
      </c>
      <c r="F10" s="22">
        <v>19827.886999999999</v>
      </c>
      <c r="G10" s="22">
        <v>17163.706999999999</v>
      </c>
      <c r="H10" s="63"/>
    </row>
    <row r="11" spans="1:9">
      <c r="A11" s="93" t="s">
        <v>44</v>
      </c>
      <c r="B11" s="88">
        <v>101131.19899999999</v>
      </c>
      <c r="C11" s="88">
        <v>41397.796000000002</v>
      </c>
      <c r="D11" s="88">
        <v>19159.967000000001</v>
      </c>
      <c r="E11" s="88">
        <v>4955.9830000000002</v>
      </c>
      <c r="F11" s="88">
        <v>26399.307000000001</v>
      </c>
      <c r="G11" s="88">
        <v>9218.1460000000006</v>
      </c>
      <c r="H11" s="63"/>
    </row>
    <row r="12" spans="1:9">
      <c r="A12" s="50" t="s">
        <v>45</v>
      </c>
      <c r="B12" s="22">
        <v>149706.74900000001</v>
      </c>
      <c r="C12" s="22">
        <v>73554.764999999999</v>
      </c>
      <c r="D12" s="22">
        <v>36754.993999999999</v>
      </c>
      <c r="E12" s="22">
        <v>462.553</v>
      </c>
      <c r="F12" s="22">
        <v>13792.187</v>
      </c>
      <c r="G12" s="22">
        <v>25142.25</v>
      </c>
      <c r="H12" s="63"/>
    </row>
    <row r="13" spans="1:9">
      <c r="A13" s="93" t="s">
        <v>46</v>
      </c>
      <c r="B13" s="88">
        <v>362267.038</v>
      </c>
      <c r="C13" s="88">
        <v>132844.88399999999</v>
      </c>
      <c r="D13" s="88">
        <v>66476.782000000007</v>
      </c>
      <c r="E13" s="88">
        <v>16340.561</v>
      </c>
      <c r="F13" s="88">
        <v>113293.25900000001</v>
      </c>
      <c r="G13" s="88">
        <v>33311.552000000003</v>
      </c>
      <c r="H13" s="63"/>
    </row>
    <row r="14" spans="1:9">
      <c r="A14" s="50" t="s">
        <v>47</v>
      </c>
      <c r="B14" s="22">
        <v>82264.98</v>
      </c>
      <c r="C14" s="22">
        <v>18587.865000000002</v>
      </c>
      <c r="D14" s="22">
        <v>25765.248</v>
      </c>
      <c r="E14" s="22">
        <v>3938.7429999999999</v>
      </c>
      <c r="F14" s="22">
        <v>25570.811000000002</v>
      </c>
      <c r="G14" s="22">
        <v>8402.3130000000001</v>
      </c>
      <c r="H14" s="63"/>
    </row>
    <row r="15" spans="1:9">
      <c r="A15" s="93" t="s">
        <v>48</v>
      </c>
      <c r="B15" s="88">
        <v>432158.55099999998</v>
      </c>
      <c r="C15" s="88">
        <v>155156.34599999999</v>
      </c>
      <c r="D15" s="88">
        <v>88583.262000000002</v>
      </c>
      <c r="E15" s="88">
        <v>18279.802</v>
      </c>
      <c r="F15" s="88">
        <v>130780.227</v>
      </c>
      <c r="G15" s="88">
        <v>39358.911999999997</v>
      </c>
      <c r="H15" s="63"/>
    </row>
    <row r="16" spans="1:9">
      <c r="A16" s="50" t="s">
        <v>49</v>
      </c>
      <c r="B16" s="22">
        <v>1121205.0379999999</v>
      </c>
      <c r="C16" s="22">
        <v>385506.13699999999</v>
      </c>
      <c r="D16" s="22">
        <v>225429.43599999999</v>
      </c>
      <c r="E16" s="22">
        <v>77857.606</v>
      </c>
      <c r="F16" s="22">
        <v>346939.29700000002</v>
      </c>
      <c r="G16" s="22">
        <v>85472.561000000002</v>
      </c>
      <c r="H16" s="63"/>
    </row>
    <row r="17" spans="1:10">
      <c r="A17" s="93" t="s">
        <v>50</v>
      </c>
      <c r="B17" s="88">
        <v>151108.356</v>
      </c>
      <c r="C17" s="88">
        <v>43408.998</v>
      </c>
      <c r="D17" s="88">
        <v>28269.751</v>
      </c>
      <c r="E17" s="88">
        <v>14168.016</v>
      </c>
      <c r="F17" s="88">
        <v>53479.656000000003</v>
      </c>
      <c r="G17" s="88">
        <v>11781.934999999999</v>
      </c>
      <c r="H17" s="63"/>
    </row>
    <row r="18" spans="1:10">
      <c r="A18" s="50" t="s">
        <v>51</v>
      </c>
      <c r="B18" s="22">
        <v>49202.936000000002</v>
      </c>
      <c r="C18" s="22">
        <v>20487.101999999999</v>
      </c>
      <c r="D18" s="22">
        <v>8033.5420000000004</v>
      </c>
      <c r="E18" s="22">
        <v>2325.1610000000001</v>
      </c>
      <c r="F18" s="22">
        <v>16962.487000000001</v>
      </c>
      <c r="G18" s="22">
        <v>1394.643</v>
      </c>
      <c r="H18" s="63"/>
    </row>
    <row r="19" spans="1:10">
      <c r="A19" s="93" t="s">
        <v>52</v>
      </c>
      <c r="B19" s="88">
        <v>343418.95500000002</v>
      </c>
      <c r="C19" s="88">
        <v>81090.426999999996</v>
      </c>
      <c r="D19" s="88">
        <v>107507.981</v>
      </c>
      <c r="E19" s="88">
        <v>15934.192999999999</v>
      </c>
      <c r="F19" s="88">
        <v>85452.013999999996</v>
      </c>
      <c r="G19" s="88">
        <v>53434.34</v>
      </c>
      <c r="H19" s="63"/>
    </row>
    <row r="20" spans="1:10">
      <c r="A20" s="50" t="s">
        <v>53</v>
      </c>
      <c r="B20" s="22">
        <v>95051.817999999999</v>
      </c>
      <c r="C20" s="22">
        <v>29143.863000000001</v>
      </c>
      <c r="D20" s="22">
        <v>20234.393</v>
      </c>
      <c r="E20" s="22">
        <v>11231.88</v>
      </c>
      <c r="F20" s="22">
        <v>29205.850999999999</v>
      </c>
      <c r="G20" s="22">
        <v>5235.8310000000001</v>
      </c>
      <c r="H20" s="63"/>
    </row>
    <row r="21" spans="1:10">
      <c r="A21" s="93" t="s">
        <v>54</v>
      </c>
      <c r="B21" s="88">
        <v>111240.246</v>
      </c>
      <c r="C21" s="88">
        <v>38385.35</v>
      </c>
      <c r="D21" s="88">
        <v>26048.075000000001</v>
      </c>
      <c r="E21" s="88">
        <v>2878.6039999999998</v>
      </c>
      <c r="F21" s="88">
        <v>37280.423999999999</v>
      </c>
      <c r="G21" s="88">
        <v>6647.7929999999997</v>
      </c>
      <c r="H21" s="63"/>
    </row>
    <row r="22" spans="1:10">
      <c r="A22" s="56" t="s">
        <v>55</v>
      </c>
      <c r="B22" s="58">
        <v>121850.061</v>
      </c>
      <c r="C22" s="58">
        <v>34748.843999999997</v>
      </c>
      <c r="D22" s="58">
        <v>41385.608999999997</v>
      </c>
      <c r="E22" s="58">
        <v>4263.9780000000001</v>
      </c>
      <c r="F22" s="58">
        <v>31318.669000000002</v>
      </c>
      <c r="G22" s="58">
        <v>10132.960999999999</v>
      </c>
      <c r="H22" s="63"/>
    </row>
    <row r="23" spans="1:10" ht="49.5" customHeight="1">
      <c r="A23" s="267" t="s">
        <v>123</v>
      </c>
      <c r="B23" s="267"/>
      <c r="C23" s="267"/>
      <c r="D23" s="267"/>
      <c r="E23" s="267"/>
      <c r="F23" s="267"/>
      <c r="G23" s="267"/>
      <c r="H23" s="190"/>
      <c r="I23" s="189"/>
      <c r="J23" s="189"/>
    </row>
    <row r="24" spans="1:10">
      <c r="A24" s="189"/>
      <c r="B24" s="189"/>
      <c r="C24" s="189"/>
      <c r="D24" s="189"/>
      <c r="E24" s="189"/>
      <c r="F24" s="189"/>
      <c r="G24" s="189"/>
      <c r="H24" s="189"/>
      <c r="I24" s="189"/>
      <c r="J24" s="189"/>
    </row>
    <row r="25" spans="1:10">
      <c r="A25" s="189"/>
      <c r="B25" s="189"/>
      <c r="C25" s="189"/>
      <c r="D25" s="189"/>
      <c r="E25" s="189"/>
      <c r="F25" s="189"/>
      <c r="G25" s="189"/>
      <c r="H25" s="189"/>
      <c r="I25" s="189"/>
      <c r="J25" s="189"/>
    </row>
  </sheetData>
  <mergeCells count="6">
    <mergeCell ref="A23:G23"/>
    <mergeCell ref="A2:G2"/>
    <mergeCell ref="B5:G5"/>
    <mergeCell ref="A3:A5"/>
    <mergeCell ref="B3:B4"/>
    <mergeCell ref="C3:G3"/>
  </mergeCells>
  <phoneticPr fontId="2" type="noConversion"/>
  <hyperlinks>
    <hyperlink ref="A1" location="Inhalt!A1" display="Inhalt!A1"/>
  </hyperlinks>
  <pageMargins left="0.70866141732283472" right="0.70866141732283472" top="0.78740157480314965" bottom="0.78740157480314965" header="0.31496062992125984" footer="0.31496062992125984"/>
  <pageSetup paperSize="9" scale="81" orientation="portrait" r:id="rId1"/>
  <headerFooter>
    <oddHeader>&amp;CBildung in Deutschland 2012 - (Web-)Tabellen F2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enableFormatConditionsCalculation="0"/>
  <dimension ref="A1:J27"/>
  <sheetViews>
    <sheetView zoomScaleNormal="100" workbookViewId="0"/>
  </sheetViews>
  <sheetFormatPr baseColWidth="10" defaultRowHeight="12.75"/>
  <cols>
    <col min="1" max="1" width="23" style="9" customWidth="1"/>
    <col min="2" max="2" width="18.42578125" style="9" customWidth="1"/>
    <col min="3" max="8" width="14.42578125" style="9" customWidth="1"/>
    <col min="9" max="9" width="11.42578125" style="9"/>
    <col min="10" max="10" width="13.7109375" style="9" bestFit="1" customWidth="1"/>
    <col min="11" max="16384" width="11.42578125" style="9"/>
  </cols>
  <sheetData>
    <row r="1" spans="1:10" ht="25.5" customHeight="1">
      <c r="A1" s="177" t="s">
        <v>195</v>
      </c>
    </row>
    <row r="2" spans="1:10" s="1" customFormat="1" ht="20.100000000000001" customHeight="1">
      <c r="A2" s="212" t="s">
        <v>163</v>
      </c>
      <c r="B2" s="212"/>
      <c r="C2" s="212"/>
      <c r="D2" s="212"/>
      <c r="E2" s="212"/>
      <c r="F2" s="212"/>
      <c r="G2" s="212"/>
      <c r="H2" s="212"/>
    </row>
    <row r="3" spans="1:10" ht="25.5" customHeight="1">
      <c r="A3" s="214" t="s">
        <v>38</v>
      </c>
      <c r="B3" s="226" t="s">
        <v>5</v>
      </c>
      <c r="C3" s="226"/>
      <c r="D3" s="227"/>
      <c r="E3" s="225" t="s">
        <v>15</v>
      </c>
      <c r="F3" s="226"/>
      <c r="G3" s="226"/>
      <c r="H3" s="226"/>
    </row>
    <row r="4" spans="1:10" ht="26.25">
      <c r="A4" s="235"/>
      <c r="B4" s="80" t="s">
        <v>39</v>
      </c>
      <c r="C4" s="81" t="s">
        <v>17</v>
      </c>
      <c r="D4" s="81" t="s">
        <v>164</v>
      </c>
      <c r="E4" s="81" t="s">
        <v>39</v>
      </c>
      <c r="F4" s="80" t="s">
        <v>17</v>
      </c>
      <c r="G4" s="81" t="s">
        <v>22</v>
      </c>
      <c r="H4" s="82" t="s">
        <v>165</v>
      </c>
    </row>
    <row r="5" spans="1:10">
      <c r="A5" s="216"/>
      <c r="B5" s="229" t="s">
        <v>128</v>
      </c>
      <c r="C5" s="229"/>
      <c r="D5" s="229"/>
      <c r="E5" s="229"/>
      <c r="F5" s="229"/>
      <c r="G5" s="229"/>
      <c r="H5" s="229"/>
    </row>
    <row r="6" spans="1:10">
      <c r="A6" s="14" t="s">
        <v>39</v>
      </c>
      <c r="B6" s="48">
        <v>11808153.75753</v>
      </c>
      <c r="C6" s="46">
        <v>6351743.5619999999</v>
      </c>
      <c r="D6" s="47">
        <v>5456410.1955300001</v>
      </c>
      <c r="E6" s="46">
        <v>15024945.143114118</v>
      </c>
      <c r="F6" s="47">
        <v>12622317.129114117</v>
      </c>
      <c r="G6" s="47">
        <v>1215277.0589999999</v>
      </c>
      <c r="H6" s="47">
        <v>1012421.86</v>
      </c>
      <c r="J6" s="141"/>
    </row>
    <row r="7" spans="1:10" ht="12.75" customHeight="1">
      <c r="A7" s="93" t="s">
        <v>40</v>
      </c>
      <c r="B7" s="95">
        <v>1848104.0149999999</v>
      </c>
      <c r="C7" s="94">
        <v>937423.61499999987</v>
      </c>
      <c r="D7" s="88">
        <v>910680.4</v>
      </c>
      <c r="E7" s="94">
        <v>2152970.308041275</v>
      </c>
      <c r="F7" s="88">
        <v>1811336.7890412752</v>
      </c>
      <c r="G7" s="88">
        <v>190074.38800000001</v>
      </c>
      <c r="H7" s="88">
        <v>143409.25399999999</v>
      </c>
    </row>
    <row r="8" spans="1:10" ht="12.75" customHeight="1">
      <c r="A8" s="50" t="s">
        <v>41</v>
      </c>
      <c r="B8" s="53">
        <v>1766567.560296</v>
      </c>
      <c r="C8" s="52">
        <v>960321.696</v>
      </c>
      <c r="D8" s="22">
        <v>806245.86429599999</v>
      </c>
      <c r="E8" s="52">
        <v>2178975.6810063031</v>
      </c>
      <c r="F8" s="22">
        <v>1839054.455006303</v>
      </c>
      <c r="G8" s="22">
        <v>184329.98499999999</v>
      </c>
      <c r="H8" s="22">
        <v>110249.01300000001</v>
      </c>
    </row>
    <row r="9" spans="1:10">
      <c r="A9" s="93" t="s">
        <v>42</v>
      </c>
      <c r="B9" s="95">
        <v>851809.97823200002</v>
      </c>
      <c r="C9" s="94">
        <v>391377.52600000001</v>
      </c>
      <c r="D9" s="88">
        <v>460432.45223200001</v>
      </c>
      <c r="E9" s="94">
        <v>891008.8844156944</v>
      </c>
      <c r="F9" s="88">
        <v>743981.39041569445</v>
      </c>
      <c r="G9" s="88">
        <v>73588.111000000004</v>
      </c>
      <c r="H9" s="88">
        <v>68898.080000000002</v>
      </c>
    </row>
    <row r="10" spans="1:10">
      <c r="A10" s="50" t="s">
        <v>43</v>
      </c>
      <c r="B10" s="53">
        <v>176747.56308200001</v>
      </c>
      <c r="C10" s="52">
        <v>80739.456000000006</v>
      </c>
      <c r="D10" s="22">
        <v>96008.107082000002</v>
      </c>
      <c r="E10" s="52">
        <v>271163.24801299995</v>
      </c>
      <c r="F10" s="22">
        <v>253332.51701299995</v>
      </c>
      <c r="G10" s="22">
        <v>7492.68</v>
      </c>
      <c r="H10" s="22">
        <v>10338.050999999999</v>
      </c>
    </row>
    <row r="11" spans="1:10">
      <c r="A11" s="93" t="s">
        <v>44</v>
      </c>
      <c r="B11" s="95">
        <v>189111.28417599999</v>
      </c>
      <c r="C11" s="94">
        <v>86526.95</v>
      </c>
      <c r="D11" s="88">
        <v>102584.334176</v>
      </c>
      <c r="E11" s="94">
        <v>237045.59024700001</v>
      </c>
      <c r="F11" s="88">
        <v>150292.90624700001</v>
      </c>
      <c r="G11" s="88">
        <v>21677.919999999998</v>
      </c>
      <c r="H11" s="88">
        <v>65074.764000000003</v>
      </c>
    </row>
    <row r="12" spans="1:10">
      <c r="A12" s="50" t="s">
        <v>45</v>
      </c>
      <c r="B12" s="53">
        <v>444697.17826399999</v>
      </c>
      <c r="C12" s="52">
        <v>291139.59000000003</v>
      </c>
      <c r="D12" s="22">
        <v>153557.58826399999</v>
      </c>
      <c r="E12" s="52">
        <v>594830.47540747141</v>
      </c>
      <c r="F12" s="22">
        <v>470842.61540747137</v>
      </c>
      <c r="G12" s="22">
        <v>77814.774999999994</v>
      </c>
      <c r="H12" s="22">
        <v>36427.099000000002</v>
      </c>
    </row>
    <row r="13" spans="1:10">
      <c r="A13" s="93" t="s">
        <v>46</v>
      </c>
      <c r="B13" s="95">
        <v>856574.27675999992</v>
      </c>
      <c r="C13" s="94">
        <v>487496.13199999987</v>
      </c>
      <c r="D13" s="88">
        <v>369078.14476000005</v>
      </c>
      <c r="E13" s="94">
        <v>1331292.6438936114</v>
      </c>
      <c r="F13" s="88">
        <v>1028572.4768936114</v>
      </c>
      <c r="G13" s="88">
        <v>90768.385999999999</v>
      </c>
      <c r="H13" s="88">
        <v>179809.83499999999</v>
      </c>
    </row>
    <row r="14" spans="1:10">
      <c r="A14" s="50" t="s">
        <v>47</v>
      </c>
      <c r="B14" s="53">
        <v>181355.55664000002</v>
      </c>
      <c r="C14" s="52">
        <v>97615.855000000025</v>
      </c>
      <c r="D14" s="22">
        <v>83739.701639999999</v>
      </c>
      <c r="E14" s="52">
        <v>272732.77590721863</v>
      </c>
      <c r="F14" s="22">
        <v>245967.02490721864</v>
      </c>
      <c r="G14" s="22">
        <v>3374.105</v>
      </c>
      <c r="H14" s="22">
        <v>12739.903</v>
      </c>
    </row>
    <row r="15" spans="1:10">
      <c r="A15" s="93" t="s">
        <v>48</v>
      </c>
      <c r="B15" s="95">
        <v>1036190.001752</v>
      </c>
      <c r="C15" s="94">
        <v>595720.41599999997</v>
      </c>
      <c r="D15" s="88">
        <v>440469.58575199998</v>
      </c>
      <c r="E15" s="94">
        <v>1375677.3068425558</v>
      </c>
      <c r="F15" s="88">
        <v>1132819.5258425558</v>
      </c>
      <c r="G15" s="88">
        <v>115169.47900000001</v>
      </c>
      <c r="H15" s="88">
        <v>114281.855</v>
      </c>
    </row>
    <row r="16" spans="1:10">
      <c r="A16" s="50" t="s">
        <v>49</v>
      </c>
      <c r="B16" s="53">
        <v>2559119.80608</v>
      </c>
      <c r="C16" s="52">
        <v>1418535.1440000001</v>
      </c>
      <c r="D16" s="22">
        <v>1140584.6620799999</v>
      </c>
      <c r="E16" s="52">
        <v>3123705.2857237109</v>
      </c>
      <c r="F16" s="22">
        <v>2566898.942723711</v>
      </c>
      <c r="G16" s="22">
        <v>385883.52799999999</v>
      </c>
      <c r="H16" s="22">
        <v>150666.505</v>
      </c>
    </row>
    <row r="17" spans="1:10">
      <c r="A17" s="93" t="s">
        <v>50</v>
      </c>
      <c r="B17" s="95">
        <v>406195.091296</v>
      </c>
      <c r="C17" s="94">
        <v>251211.26500000001</v>
      </c>
      <c r="D17" s="88">
        <v>154983.82629599998</v>
      </c>
      <c r="E17" s="94">
        <v>700265.65158269135</v>
      </c>
      <c r="F17" s="88">
        <v>645608.44058269134</v>
      </c>
      <c r="G17" s="88">
        <v>19254.689999999999</v>
      </c>
      <c r="H17" s="88">
        <v>33710.232000000004</v>
      </c>
    </row>
    <row r="18" spans="1:10">
      <c r="A18" s="50" t="s">
        <v>51</v>
      </c>
      <c r="B18" s="53">
        <v>107930.60836</v>
      </c>
      <c r="C18" s="52">
        <v>57644.103999999999</v>
      </c>
      <c r="D18" s="22">
        <v>50286.504359999999</v>
      </c>
      <c r="E18" s="52">
        <v>165540.46251628464</v>
      </c>
      <c r="F18" s="22">
        <v>127447.96451628464</v>
      </c>
      <c r="G18" s="22">
        <v>12344.177</v>
      </c>
      <c r="H18" s="22">
        <v>13557.722</v>
      </c>
    </row>
    <row r="19" spans="1:10">
      <c r="A19" s="93" t="s">
        <v>52</v>
      </c>
      <c r="B19" s="95">
        <v>636620.725768</v>
      </c>
      <c r="C19" s="94">
        <v>286041.74900000001</v>
      </c>
      <c r="D19" s="88">
        <v>350578.97676799999</v>
      </c>
      <c r="E19" s="94">
        <v>704999.41740256373</v>
      </c>
      <c r="F19" s="88">
        <v>665776.2034025637</v>
      </c>
      <c r="G19" s="88">
        <v>10148.772999999999</v>
      </c>
      <c r="H19" s="88">
        <v>12739.903</v>
      </c>
    </row>
    <row r="20" spans="1:10">
      <c r="A20" s="50" t="s">
        <v>53</v>
      </c>
      <c r="B20" s="53">
        <v>219469.90841599999</v>
      </c>
      <c r="C20" s="52">
        <v>120295.17</v>
      </c>
      <c r="D20" s="22">
        <v>99174.738415999993</v>
      </c>
      <c r="E20" s="52">
        <v>370626.02189290914</v>
      </c>
      <c r="F20" s="22">
        <v>346117.13089290913</v>
      </c>
      <c r="G20" s="22">
        <v>4522.1189999999997</v>
      </c>
      <c r="H20" s="22">
        <v>25423.915000000001</v>
      </c>
    </row>
    <row r="21" spans="1:10">
      <c r="A21" s="93" t="s">
        <v>54</v>
      </c>
      <c r="B21" s="95">
        <v>259555.76039999997</v>
      </c>
      <c r="C21" s="94">
        <v>145953.46599999996</v>
      </c>
      <c r="D21" s="88">
        <v>113602.2944</v>
      </c>
      <c r="E21" s="94">
        <v>318330.86381204275</v>
      </c>
      <c r="F21" s="88">
        <v>276863.40281204274</v>
      </c>
      <c r="G21" s="88">
        <v>10053.42</v>
      </c>
      <c r="H21" s="88">
        <v>26154.364000000001</v>
      </c>
    </row>
    <row r="22" spans="1:10">
      <c r="A22" s="56" t="s">
        <v>55</v>
      </c>
      <c r="B22" s="59">
        <v>268104.44300799997</v>
      </c>
      <c r="C22" s="57">
        <v>143701.42799999996</v>
      </c>
      <c r="D22" s="58">
        <v>124403.015008</v>
      </c>
      <c r="E22" s="57">
        <v>335780.52640978678</v>
      </c>
      <c r="F22" s="58">
        <v>317405.34340978682</v>
      </c>
      <c r="G22" s="58">
        <v>8780.5229999999992</v>
      </c>
      <c r="H22" s="58">
        <v>8941.3649999999998</v>
      </c>
    </row>
    <row r="23" spans="1:10" ht="36.75" customHeight="1">
      <c r="A23" s="267" t="s">
        <v>166</v>
      </c>
      <c r="B23" s="267"/>
      <c r="C23" s="267"/>
      <c r="D23" s="267"/>
      <c r="E23" s="267"/>
      <c r="F23" s="267"/>
      <c r="G23" s="267"/>
      <c r="H23" s="267"/>
      <c r="I23" s="191"/>
      <c r="J23" s="191"/>
    </row>
    <row r="24" spans="1:10">
      <c r="A24" s="271"/>
      <c r="B24" s="271"/>
      <c r="C24" s="271"/>
      <c r="D24" s="271"/>
      <c r="E24" s="271"/>
      <c r="F24" s="271"/>
      <c r="G24" s="271"/>
      <c r="H24" s="271"/>
      <c r="I24" s="191"/>
      <c r="J24" s="191"/>
    </row>
    <row r="25" spans="1:10">
      <c r="A25" s="191"/>
      <c r="B25" s="191"/>
      <c r="C25" s="191"/>
      <c r="D25" s="191"/>
      <c r="E25" s="191"/>
      <c r="F25" s="191"/>
      <c r="G25" s="191"/>
      <c r="H25" s="191"/>
      <c r="I25" s="191"/>
      <c r="J25" s="191"/>
    </row>
    <row r="26" spans="1:10">
      <c r="A26" s="191"/>
      <c r="B26" s="191"/>
      <c r="C26" s="191"/>
      <c r="D26" s="191"/>
      <c r="E26" s="191"/>
      <c r="F26" s="191"/>
      <c r="G26" s="191"/>
      <c r="H26" s="191"/>
      <c r="I26" s="191"/>
      <c r="J26" s="191"/>
    </row>
    <row r="27" spans="1:10">
      <c r="A27" s="191"/>
      <c r="B27" s="191"/>
      <c r="C27" s="191"/>
      <c r="D27" s="191"/>
      <c r="E27" s="191"/>
      <c r="F27" s="191"/>
      <c r="G27" s="191"/>
      <c r="H27" s="191"/>
      <c r="I27" s="191"/>
      <c r="J27" s="191"/>
    </row>
  </sheetData>
  <mergeCells count="7">
    <mergeCell ref="A2:H2"/>
    <mergeCell ref="A23:H23"/>
    <mergeCell ref="A24:H24"/>
    <mergeCell ref="E3:H3"/>
    <mergeCell ref="B3:D3"/>
    <mergeCell ref="B5:H5"/>
    <mergeCell ref="A3:A5"/>
  </mergeCells>
  <phoneticPr fontId="2" type="noConversion"/>
  <hyperlinks>
    <hyperlink ref="A1" location="Inhalt!A1" display="Inhalt!A1"/>
  </hyperlinks>
  <pageMargins left="0.70866141732283472" right="0.70866141732283472" top="0.78740157480314965" bottom="0.78740157480314965" header="0.31496062992125984" footer="0.31496062992125984"/>
  <pageSetup paperSize="9" scale="69" orientation="portrait" r:id="rId1"/>
  <headerFooter>
    <oddHeader>&amp;CBildung in Deutschland 2012 - (Web-)Tabellen F2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enableFormatConditionsCalculation="0"/>
  <dimension ref="A1:K63"/>
  <sheetViews>
    <sheetView zoomScaleNormal="100" workbookViewId="0"/>
  </sheetViews>
  <sheetFormatPr baseColWidth="10" defaultRowHeight="12.75"/>
  <cols>
    <col min="1" max="1" width="22.5703125" customWidth="1"/>
    <col min="2" max="2" width="12.7109375" customWidth="1"/>
    <col min="3" max="3" width="11.42578125" customWidth="1"/>
    <col min="4" max="4" width="12.140625" customWidth="1"/>
    <col min="5" max="5" width="11.28515625" customWidth="1"/>
    <col min="6" max="6" width="13.140625" customWidth="1"/>
    <col min="7" max="7" width="11.140625" customWidth="1"/>
    <col min="8" max="8" width="13.140625" customWidth="1"/>
    <col min="9" max="9" width="11.28515625" customWidth="1"/>
    <col min="11" max="11" width="15.7109375" bestFit="1" customWidth="1"/>
  </cols>
  <sheetData>
    <row r="1" spans="1:11" ht="25.5" customHeight="1">
      <c r="A1" s="177" t="s">
        <v>195</v>
      </c>
    </row>
    <row r="2" spans="1:11" ht="28.5" customHeight="1">
      <c r="A2" s="238" t="s">
        <v>168</v>
      </c>
      <c r="B2" s="238"/>
      <c r="C2" s="238"/>
      <c r="D2" s="238"/>
      <c r="E2" s="238"/>
      <c r="F2" s="238"/>
      <c r="G2" s="238"/>
      <c r="H2" s="238"/>
      <c r="I2" s="238"/>
    </row>
    <row r="3" spans="1:11" s="2" customFormat="1" ht="36">
      <c r="A3" s="214" t="s">
        <v>38</v>
      </c>
      <c r="B3" s="108" t="s">
        <v>39</v>
      </c>
      <c r="C3" s="81" t="s">
        <v>167</v>
      </c>
      <c r="D3" s="81" t="s">
        <v>38</v>
      </c>
      <c r="E3" s="81" t="s">
        <v>96</v>
      </c>
      <c r="F3" s="81" t="s">
        <v>97</v>
      </c>
      <c r="G3" s="81" t="s">
        <v>23</v>
      </c>
      <c r="H3" s="81" t="s">
        <v>98</v>
      </c>
      <c r="I3" s="82" t="s">
        <v>99</v>
      </c>
    </row>
    <row r="4" spans="1:11" s="2" customFormat="1" ht="12">
      <c r="A4" s="235"/>
      <c r="B4" s="272" t="s">
        <v>128</v>
      </c>
      <c r="C4" s="272"/>
      <c r="D4" s="272"/>
      <c r="E4" s="272"/>
      <c r="F4" s="272"/>
      <c r="G4" s="272"/>
      <c r="H4" s="272"/>
      <c r="I4" s="272"/>
    </row>
    <row r="5" spans="1:11" s="2" customFormat="1" ht="12.75" customHeight="1">
      <c r="A5" s="274" t="s">
        <v>27</v>
      </c>
      <c r="B5" s="274"/>
      <c r="C5" s="274"/>
      <c r="D5" s="274"/>
      <c r="E5" s="274"/>
      <c r="F5" s="274"/>
      <c r="G5" s="274"/>
      <c r="H5" s="274"/>
      <c r="I5" s="274"/>
    </row>
    <row r="6" spans="1:11" s="2" customFormat="1" ht="12.75" customHeight="1">
      <c r="A6" s="53" t="s">
        <v>39</v>
      </c>
      <c r="B6" s="22">
        <v>26833098.90064412</v>
      </c>
      <c r="C6" s="22">
        <v>2403313.2489860575</v>
      </c>
      <c r="D6" s="22">
        <v>19229398.334750649</v>
      </c>
      <c r="E6" s="22">
        <v>15277.486000000001</v>
      </c>
      <c r="F6" s="22">
        <v>21647989.069736708</v>
      </c>
      <c r="G6" s="22">
        <v>1860433.949</v>
      </c>
      <c r="H6" s="22">
        <v>2816358.6759074153</v>
      </c>
      <c r="I6" s="22">
        <v>508317.20600000006</v>
      </c>
      <c r="K6" s="139"/>
    </row>
    <row r="7" spans="1:11" s="2" customFormat="1" ht="12.75" customHeight="1">
      <c r="A7" s="95" t="s">
        <v>40</v>
      </c>
      <c r="B7" s="88">
        <v>4001074.3230412742</v>
      </c>
      <c r="C7" s="88">
        <v>330601.18065692775</v>
      </c>
      <c r="D7" s="88">
        <v>2841404.849390347</v>
      </c>
      <c r="E7" s="88">
        <v>1381.6779999999999</v>
      </c>
      <c r="F7" s="88">
        <v>3173387.7080472745</v>
      </c>
      <c r="G7" s="88">
        <v>330654.82900000003</v>
      </c>
      <c r="H7" s="88">
        <v>417116.37799399998</v>
      </c>
      <c r="I7" s="88">
        <v>79915.40800000001</v>
      </c>
    </row>
    <row r="8" spans="1:11" s="2" customFormat="1" ht="12.75" customHeight="1">
      <c r="A8" s="53" t="s">
        <v>41</v>
      </c>
      <c r="B8" s="22">
        <v>3945543.2413023021</v>
      </c>
      <c r="C8" s="22">
        <v>398383.19643591973</v>
      </c>
      <c r="D8" s="22">
        <v>2751897.8821483827</v>
      </c>
      <c r="E8" s="22">
        <v>1136.538</v>
      </c>
      <c r="F8" s="22">
        <v>3151417.6165843024</v>
      </c>
      <c r="G8" s="22">
        <v>288868.26499999996</v>
      </c>
      <c r="H8" s="22">
        <v>436046.57971800002</v>
      </c>
      <c r="I8" s="22">
        <v>69210.78</v>
      </c>
    </row>
    <row r="9" spans="1:11" s="2" customFormat="1" ht="12.75" customHeight="1">
      <c r="A9" s="95" t="s">
        <v>42</v>
      </c>
      <c r="B9" s="88">
        <v>1742818.8626476948</v>
      </c>
      <c r="C9" s="88">
        <v>164734.36853534359</v>
      </c>
      <c r="D9" s="88">
        <v>1118763.1566208738</v>
      </c>
      <c r="E9" s="88">
        <v>61.8</v>
      </c>
      <c r="F9" s="88">
        <v>1283559.3251562174</v>
      </c>
      <c r="G9" s="88">
        <v>171347.22399999999</v>
      </c>
      <c r="H9" s="88">
        <v>235418.23949147726</v>
      </c>
      <c r="I9" s="88">
        <v>52494.074000000001</v>
      </c>
    </row>
    <row r="10" spans="1:11" s="2" customFormat="1" ht="12.75" customHeight="1">
      <c r="A10" s="53" t="s">
        <v>43</v>
      </c>
      <c r="B10" s="22">
        <v>447910.8110949999</v>
      </c>
      <c r="C10" s="22">
        <v>53531.640360977341</v>
      </c>
      <c r="D10" s="22">
        <v>336915.39334002259</v>
      </c>
      <c r="E10" s="22">
        <v>450.10299999999995</v>
      </c>
      <c r="F10" s="22">
        <v>390897.13670099992</v>
      </c>
      <c r="G10" s="22">
        <v>15251.254000000001</v>
      </c>
      <c r="H10" s="22">
        <v>24598.713393999999</v>
      </c>
      <c r="I10" s="22">
        <v>17163.706999999999</v>
      </c>
    </row>
    <row r="11" spans="1:11" s="2" customFormat="1" ht="12.75" customHeight="1">
      <c r="A11" s="95" t="s">
        <v>44</v>
      </c>
      <c r="B11" s="88">
        <v>426156.87442300003</v>
      </c>
      <c r="C11" s="88">
        <v>41579.022717162676</v>
      </c>
      <c r="D11" s="88">
        <v>262225.90970583737</v>
      </c>
      <c r="E11" s="88">
        <v>63.67</v>
      </c>
      <c r="F11" s="88">
        <v>303868.60242300003</v>
      </c>
      <c r="G11" s="88">
        <v>41397.796000000002</v>
      </c>
      <c r="H11" s="88">
        <v>71672.33</v>
      </c>
      <c r="I11" s="88">
        <v>9218.1460000000006</v>
      </c>
    </row>
    <row r="12" spans="1:11" s="2" customFormat="1" ht="12.75" customHeight="1">
      <c r="A12" s="53" t="s">
        <v>45</v>
      </c>
      <c r="B12" s="22">
        <v>1039527.6536714714</v>
      </c>
      <c r="C12" s="22">
        <v>132498.1380147468</v>
      </c>
      <c r="D12" s="22">
        <v>748770.83446772466</v>
      </c>
      <c r="E12" s="164" t="s">
        <v>169</v>
      </c>
      <c r="F12" s="22">
        <v>881268.97248247149</v>
      </c>
      <c r="G12" s="22">
        <v>73554.764999999985</v>
      </c>
      <c r="H12" s="22">
        <v>59561.666189000003</v>
      </c>
      <c r="I12" s="22">
        <v>25142.25</v>
      </c>
    </row>
    <row r="13" spans="1:11" s="2" customFormat="1" ht="12.75" customHeight="1">
      <c r="A13" s="95" t="s">
        <v>46</v>
      </c>
      <c r="B13" s="88">
        <v>2187866.9206536114</v>
      </c>
      <c r="C13" s="88">
        <v>103280.23438286844</v>
      </c>
      <c r="D13" s="88">
        <v>1615493.0690690265</v>
      </c>
      <c r="E13" s="88">
        <v>1264.615</v>
      </c>
      <c r="F13" s="88">
        <v>1720037.918451895</v>
      </c>
      <c r="G13" s="88">
        <v>132844.88399999999</v>
      </c>
      <c r="H13" s="88">
        <v>301672.56620171655</v>
      </c>
      <c r="I13" s="88">
        <v>33311.551999999996</v>
      </c>
    </row>
    <row r="14" spans="1:11" s="2" customFormat="1" ht="12.75" customHeight="1">
      <c r="A14" s="53" t="s">
        <v>47</v>
      </c>
      <c r="B14" s="22">
        <v>454088.33254721854</v>
      </c>
      <c r="C14" s="22">
        <v>38762.915938132872</v>
      </c>
      <c r="D14" s="22">
        <v>356004.13690367894</v>
      </c>
      <c r="E14" s="22">
        <v>16.864999999999998</v>
      </c>
      <c r="F14" s="22">
        <v>394783.91784181178</v>
      </c>
      <c r="G14" s="22">
        <v>18587.865000000002</v>
      </c>
      <c r="H14" s="22">
        <v>32314.236705406773</v>
      </c>
      <c r="I14" s="22">
        <v>8402.3130000000001</v>
      </c>
    </row>
    <row r="15" spans="1:11" s="2" customFormat="1" ht="12.75" customHeight="1">
      <c r="A15" s="95" t="s">
        <v>48</v>
      </c>
      <c r="B15" s="88">
        <v>2411867.3085945561</v>
      </c>
      <c r="C15" s="88">
        <v>235889.63241181435</v>
      </c>
      <c r="D15" s="88">
        <v>1712492.3489168119</v>
      </c>
      <c r="E15" s="88">
        <v>1687.6170000000002</v>
      </c>
      <c r="F15" s="88">
        <v>1950069.5983286262</v>
      </c>
      <c r="G15" s="88">
        <v>155156.34600000002</v>
      </c>
      <c r="H15" s="88">
        <v>267282.45226592961</v>
      </c>
      <c r="I15" s="88">
        <v>39358.911999999997</v>
      </c>
    </row>
    <row r="16" spans="1:11" s="2" customFormat="1" ht="12.75" customHeight="1">
      <c r="A16" s="53" t="s">
        <v>49</v>
      </c>
      <c r="B16" s="22">
        <v>5682825.0918037118</v>
      </c>
      <c r="C16" s="22">
        <v>483538.48681091797</v>
      </c>
      <c r="D16" s="22">
        <v>4197626.5966197941</v>
      </c>
      <c r="E16" s="22">
        <v>3857.3540000000003</v>
      </c>
      <c r="F16" s="22">
        <v>4685022.4374307124</v>
      </c>
      <c r="G16" s="22">
        <v>385506.13699999999</v>
      </c>
      <c r="H16" s="22">
        <v>526823.95637299982</v>
      </c>
      <c r="I16" s="22">
        <v>85472.561000000002</v>
      </c>
    </row>
    <row r="17" spans="1:9" s="2" customFormat="1" ht="12.75" customHeight="1">
      <c r="A17" s="95" t="s">
        <v>50</v>
      </c>
      <c r="B17" s="88">
        <v>1106460.7428786915</v>
      </c>
      <c r="C17" s="88">
        <v>66570.972711563911</v>
      </c>
      <c r="D17" s="88">
        <v>870197.60465812753</v>
      </c>
      <c r="E17" s="88">
        <v>3541.404</v>
      </c>
      <c r="F17" s="88">
        <v>940309.98136969144</v>
      </c>
      <c r="G17" s="88">
        <v>43408.998</v>
      </c>
      <c r="H17" s="88">
        <v>110959.82850900001</v>
      </c>
      <c r="I17" s="88">
        <v>11781.935000000001</v>
      </c>
    </row>
    <row r="18" spans="1:9" s="2" customFormat="1" ht="12.75" customHeight="1">
      <c r="A18" s="53" t="s">
        <v>51</v>
      </c>
      <c r="B18" s="22">
        <v>273471.07087628462</v>
      </c>
      <c r="C18" s="22">
        <v>19858.682057358903</v>
      </c>
      <c r="D18" s="22">
        <v>184897.92567998532</v>
      </c>
      <c r="E18" s="164" t="s">
        <v>169</v>
      </c>
      <c r="F18" s="22">
        <v>204756.60773734422</v>
      </c>
      <c r="G18" s="22">
        <v>20487.101999999999</v>
      </c>
      <c r="H18" s="22">
        <v>46832.718138940385</v>
      </c>
      <c r="I18" s="22">
        <v>1394.643</v>
      </c>
    </row>
    <row r="19" spans="1:9" s="2" customFormat="1" ht="12.75" customHeight="1">
      <c r="A19" s="95" t="s">
        <v>52</v>
      </c>
      <c r="B19" s="88">
        <v>1341620.1431705637</v>
      </c>
      <c r="C19" s="88">
        <v>165492.40016884226</v>
      </c>
      <c r="D19" s="88">
        <v>917566.3060257216</v>
      </c>
      <c r="E19" s="88">
        <v>581.26700000000005</v>
      </c>
      <c r="F19" s="88">
        <v>1083639.9731945638</v>
      </c>
      <c r="G19" s="88">
        <v>81090.426999999996</v>
      </c>
      <c r="H19" s="88">
        <v>123455.40297600001</v>
      </c>
      <c r="I19" s="88">
        <v>53434.34</v>
      </c>
    </row>
    <row r="20" spans="1:9" s="2" customFormat="1" ht="12.75" customHeight="1">
      <c r="A20" s="53" t="s">
        <v>53</v>
      </c>
      <c r="B20" s="22">
        <v>590095.93030890916</v>
      </c>
      <c r="C20" s="22">
        <v>34675.094871879766</v>
      </c>
      <c r="D20" s="22">
        <v>474719.23843702936</v>
      </c>
      <c r="E20" s="22">
        <v>61.748999999999995</v>
      </c>
      <c r="F20" s="22">
        <v>509456.08230890916</v>
      </c>
      <c r="G20" s="22">
        <v>29143.862999999998</v>
      </c>
      <c r="H20" s="22">
        <v>46260.153999999995</v>
      </c>
      <c r="I20" s="22">
        <v>5235.8310000000001</v>
      </c>
    </row>
    <row r="21" spans="1:9" s="2" customFormat="1" ht="12.75" customHeight="1">
      <c r="A21" s="95" t="s">
        <v>54</v>
      </c>
      <c r="B21" s="88">
        <v>577886.62421204266</v>
      </c>
      <c r="C21" s="88">
        <v>64652.446212181341</v>
      </c>
      <c r="D21" s="88">
        <v>404604.25604891701</v>
      </c>
      <c r="E21" s="88">
        <v>89.587000000000003</v>
      </c>
      <c r="F21" s="88">
        <v>469346.28926109837</v>
      </c>
      <c r="G21" s="88">
        <v>38385.35</v>
      </c>
      <c r="H21" s="88">
        <v>63507.191950944325</v>
      </c>
      <c r="I21" s="88">
        <v>6647.7930000000006</v>
      </c>
    </row>
    <row r="22" spans="1:9" s="2" customFormat="1" ht="12.75" customHeight="1">
      <c r="A22" s="53" t="s">
        <v>55</v>
      </c>
      <c r="B22" s="22">
        <v>603884.96941778681</v>
      </c>
      <c r="C22" s="22">
        <v>69264.836699420324</v>
      </c>
      <c r="D22" s="22">
        <v>435818.82671836653</v>
      </c>
      <c r="E22" s="22">
        <v>1083.239</v>
      </c>
      <c r="F22" s="22">
        <v>506166.90241778683</v>
      </c>
      <c r="G22" s="22">
        <v>34748.844000000005</v>
      </c>
      <c r="H22" s="22">
        <v>52836.262000000002</v>
      </c>
      <c r="I22" s="22">
        <v>10132.961000000001</v>
      </c>
    </row>
    <row r="23" spans="1:9" ht="12.75" customHeight="1">
      <c r="A23" s="273" t="s">
        <v>15</v>
      </c>
      <c r="B23" s="273"/>
      <c r="C23" s="273"/>
      <c r="D23" s="273"/>
      <c r="E23" s="273"/>
      <c r="F23" s="273"/>
      <c r="G23" s="273"/>
      <c r="H23" s="273"/>
      <c r="I23" s="273"/>
    </row>
    <row r="24" spans="1:9" s="2" customFormat="1" ht="12.75" customHeight="1">
      <c r="A24" s="53" t="s">
        <v>39</v>
      </c>
      <c r="B24" s="22">
        <v>15024945.143114118</v>
      </c>
      <c r="C24" s="22">
        <v>776706.35318113957</v>
      </c>
      <c r="D24" s="22">
        <v>13121857.330812117</v>
      </c>
      <c r="E24" s="164" t="s">
        <v>169</v>
      </c>
      <c r="F24" s="22">
        <v>13898563.683993258</v>
      </c>
      <c r="G24" s="164" t="s">
        <v>169</v>
      </c>
      <c r="H24" s="22">
        <v>1126381.459120862</v>
      </c>
      <c r="I24" s="164" t="s">
        <v>169</v>
      </c>
    </row>
    <row r="25" spans="1:9" s="2" customFormat="1" ht="12.75" customHeight="1">
      <c r="A25" s="95" t="s">
        <v>40</v>
      </c>
      <c r="B25" s="88">
        <v>2152970.308041275</v>
      </c>
      <c r="C25" s="88">
        <v>91519.926652132548</v>
      </c>
      <c r="D25" s="88">
        <v>1928183.0059202621</v>
      </c>
      <c r="E25" s="165" t="s">
        <v>169</v>
      </c>
      <c r="F25" s="88">
        <v>2019702.9325723946</v>
      </c>
      <c r="G25" s="165" t="s">
        <v>169</v>
      </c>
      <c r="H25" s="88">
        <v>133267.37546888029</v>
      </c>
      <c r="I25" s="165" t="s">
        <v>169</v>
      </c>
    </row>
    <row r="26" spans="1:9" s="2" customFormat="1" ht="12.75" customHeight="1">
      <c r="A26" s="53" t="s">
        <v>41</v>
      </c>
      <c r="B26" s="22">
        <v>2178975.6810063031</v>
      </c>
      <c r="C26" s="22">
        <v>175199.38919898382</v>
      </c>
      <c r="D26" s="22">
        <v>1867342.4939157672</v>
      </c>
      <c r="E26" s="164" t="s">
        <v>169</v>
      </c>
      <c r="F26" s="22">
        <v>2042541.883114751</v>
      </c>
      <c r="G26" s="164" t="s">
        <v>169</v>
      </c>
      <c r="H26" s="22">
        <v>136433.79789155215</v>
      </c>
      <c r="I26" s="164" t="s">
        <v>169</v>
      </c>
    </row>
    <row r="27" spans="1:9" s="2" customFormat="1" ht="12.75" customHeight="1">
      <c r="A27" s="95" t="s">
        <v>42</v>
      </c>
      <c r="B27" s="88">
        <v>891008.8844156944</v>
      </c>
      <c r="C27" s="88">
        <v>37267.712795732361</v>
      </c>
      <c r="D27" s="88">
        <v>740928.54056806304</v>
      </c>
      <c r="E27" s="165" t="s">
        <v>169</v>
      </c>
      <c r="F27" s="88">
        <v>778196.25336379535</v>
      </c>
      <c r="G27" s="165" t="s">
        <v>169</v>
      </c>
      <c r="H27" s="88">
        <v>112812.63105189905</v>
      </c>
      <c r="I27" s="165" t="s">
        <v>169</v>
      </c>
    </row>
    <row r="28" spans="1:9" s="2" customFormat="1" ht="12.75" customHeight="1">
      <c r="A28" s="53" t="s">
        <v>43</v>
      </c>
      <c r="B28" s="22">
        <v>271163.24801299995</v>
      </c>
      <c r="C28" s="22">
        <v>11930.140904880704</v>
      </c>
      <c r="D28" s="22">
        <v>254551.75971411928</v>
      </c>
      <c r="E28" s="164" t="s">
        <v>169</v>
      </c>
      <c r="F28" s="22">
        <v>266481.90061899996</v>
      </c>
      <c r="G28" s="164" t="s">
        <v>169</v>
      </c>
      <c r="H28" s="22">
        <v>4681.3473940000003</v>
      </c>
      <c r="I28" s="164" t="s">
        <v>169</v>
      </c>
    </row>
    <row r="29" spans="1:9" s="2" customFormat="1" ht="12.75" customHeight="1">
      <c r="A29" s="95" t="s">
        <v>44</v>
      </c>
      <c r="B29" s="88">
        <v>237045.59024700001</v>
      </c>
      <c r="C29" s="88">
        <v>15729.2255040899</v>
      </c>
      <c r="D29" s="88">
        <v>187113.28825168332</v>
      </c>
      <c r="E29" s="165" t="s">
        <v>169</v>
      </c>
      <c r="F29" s="88">
        <v>202842.51375577322</v>
      </c>
      <c r="G29" s="165" t="s">
        <v>169</v>
      </c>
      <c r="H29" s="88">
        <v>34203.076491226791</v>
      </c>
      <c r="I29" s="165" t="s">
        <v>169</v>
      </c>
    </row>
    <row r="30" spans="1:9" s="2" customFormat="1" ht="12.75" customHeight="1">
      <c r="A30" s="53" t="s">
        <v>45</v>
      </c>
      <c r="B30" s="22">
        <v>594830.47540747141</v>
      </c>
      <c r="C30" s="22">
        <v>57357.479805086405</v>
      </c>
      <c r="D30" s="22">
        <v>495337.20341113565</v>
      </c>
      <c r="E30" s="164" t="s">
        <v>169</v>
      </c>
      <c r="F30" s="22">
        <v>552694.6832162221</v>
      </c>
      <c r="G30" s="164" t="s">
        <v>169</v>
      </c>
      <c r="H30" s="22">
        <v>42135.79219124934</v>
      </c>
      <c r="I30" s="164" t="s">
        <v>169</v>
      </c>
    </row>
    <row r="31" spans="1:9" s="2" customFormat="1" ht="12.75" customHeight="1">
      <c r="A31" s="95" t="s">
        <v>46</v>
      </c>
      <c r="B31" s="88">
        <v>1331292.6438936114</v>
      </c>
      <c r="C31" s="88">
        <v>22959.529686422011</v>
      </c>
      <c r="D31" s="88">
        <v>1132368.1427316361</v>
      </c>
      <c r="E31" s="165" t="s">
        <v>169</v>
      </c>
      <c r="F31" s="88">
        <v>1155327.6724180582</v>
      </c>
      <c r="G31" s="165" t="s">
        <v>169</v>
      </c>
      <c r="H31" s="88">
        <v>175964.97147555326</v>
      </c>
      <c r="I31" s="165" t="s">
        <v>169</v>
      </c>
    </row>
    <row r="32" spans="1:9" s="2" customFormat="1" ht="12.75" customHeight="1">
      <c r="A32" s="53" t="s">
        <v>47</v>
      </c>
      <c r="B32" s="22">
        <v>272732.77590721863</v>
      </c>
      <c r="C32" s="22">
        <v>9049.8909918067002</v>
      </c>
      <c r="D32" s="22">
        <v>257387.48493769582</v>
      </c>
      <c r="E32" s="164" t="s">
        <v>169</v>
      </c>
      <c r="F32" s="22">
        <v>266437.37592950254</v>
      </c>
      <c r="G32" s="164" t="s">
        <v>169</v>
      </c>
      <c r="H32" s="22">
        <v>6295.3999777161116</v>
      </c>
      <c r="I32" s="164" t="s">
        <v>169</v>
      </c>
    </row>
    <row r="33" spans="1:9" s="2" customFormat="1" ht="12.75" customHeight="1">
      <c r="A33" s="95" t="s">
        <v>48</v>
      </c>
      <c r="B33" s="88">
        <v>1375677.3068425558</v>
      </c>
      <c r="C33" s="88">
        <v>92254.634163887516</v>
      </c>
      <c r="D33" s="88">
        <v>1147952.9788132038</v>
      </c>
      <c r="E33" s="165" t="s">
        <v>169</v>
      </c>
      <c r="F33" s="88">
        <v>1240207.6129770912</v>
      </c>
      <c r="G33" s="165" t="s">
        <v>169</v>
      </c>
      <c r="H33" s="88">
        <v>135469.69386546453</v>
      </c>
      <c r="I33" s="165" t="s">
        <v>169</v>
      </c>
    </row>
    <row r="34" spans="1:9" s="2" customFormat="1" ht="12.75" customHeight="1">
      <c r="A34" s="53" t="s">
        <v>49</v>
      </c>
      <c r="B34" s="22">
        <v>3123705.2857237109</v>
      </c>
      <c r="C34" s="22">
        <v>152373.4446937647</v>
      </c>
      <c r="D34" s="22">
        <v>2804685.4627100625</v>
      </c>
      <c r="E34" s="164" t="s">
        <v>169</v>
      </c>
      <c r="F34" s="22">
        <v>2957058.9074038272</v>
      </c>
      <c r="G34" s="164" t="s">
        <v>169</v>
      </c>
      <c r="H34" s="22">
        <v>166646.37831988389</v>
      </c>
      <c r="I34" s="164" t="s">
        <v>169</v>
      </c>
    </row>
    <row r="35" spans="1:9" s="2" customFormat="1" ht="12.75" customHeight="1">
      <c r="A35" s="95" t="s">
        <v>50</v>
      </c>
      <c r="B35" s="88">
        <v>700265.65158269135</v>
      </c>
      <c r="C35" s="88">
        <v>24306.580130282953</v>
      </c>
      <c r="D35" s="88">
        <v>625862.0119434084</v>
      </c>
      <c r="E35" s="165" t="s">
        <v>169</v>
      </c>
      <c r="F35" s="88">
        <v>650168.59207369131</v>
      </c>
      <c r="G35" s="165" t="s">
        <v>169</v>
      </c>
      <c r="H35" s="88">
        <v>50097.059508999999</v>
      </c>
      <c r="I35" s="165" t="s">
        <v>169</v>
      </c>
    </row>
    <row r="36" spans="1:9" s="2" customFormat="1" ht="12.75" customHeight="1">
      <c r="A36" s="53" t="s">
        <v>51</v>
      </c>
      <c r="B36" s="22">
        <v>165540.46251628464</v>
      </c>
      <c r="C36" s="22">
        <v>7583.6453855679893</v>
      </c>
      <c r="D36" s="22">
        <v>128226.99169446531</v>
      </c>
      <c r="E36" s="164" t="s">
        <v>169</v>
      </c>
      <c r="F36" s="22">
        <v>135810.63708003331</v>
      </c>
      <c r="G36" s="164" t="s">
        <v>169</v>
      </c>
      <c r="H36" s="22">
        <v>29729.825436251333</v>
      </c>
      <c r="I36" s="164" t="s">
        <v>169</v>
      </c>
    </row>
    <row r="37" spans="1:9" s="2" customFormat="1" ht="12.75" customHeight="1">
      <c r="A37" s="95" t="s">
        <v>52</v>
      </c>
      <c r="B37" s="88">
        <v>704999.41740256373</v>
      </c>
      <c r="C37" s="88">
        <v>37512.025855572298</v>
      </c>
      <c r="D37" s="88">
        <v>631788.10890277533</v>
      </c>
      <c r="E37" s="165" t="s">
        <v>169</v>
      </c>
      <c r="F37" s="88">
        <v>669300.13475834765</v>
      </c>
      <c r="G37" s="165" t="s">
        <v>169</v>
      </c>
      <c r="H37" s="88">
        <v>35699.282644216088</v>
      </c>
      <c r="I37" s="165" t="s">
        <v>169</v>
      </c>
    </row>
    <row r="38" spans="1:9" s="2" customFormat="1" ht="12.75" customHeight="1">
      <c r="A38" s="53" t="s">
        <v>53</v>
      </c>
      <c r="B38" s="22">
        <v>370626.02189290914</v>
      </c>
      <c r="C38" s="22">
        <v>4982.0812261024375</v>
      </c>
      <c r="D38" s="22">
        <v>350048.11466680671</v>
      </c>
      <c r="E38" s="164" t="s">
        <v>169</v>
      </c>
      <c r="F38" s="22">
        <v>355030.19589290913</v>
      </c>
      <c r="G38" s="164" t="s">
        <v>169</v>
      </c>
      <c r="H38" s="22">
        <v>15595.826000000001</v>
      </c>
      <c r="I38" s="164" t="s">
        <v>169</v>
      </c>
    </row>
    <row r="39" spans="1:9" s="2" customFormat="1" ht="12.75" customHeight="1">
      <c r="A39" s="95" t="s">
        <v>54</v>
      </c>
      <c r="B39" s="88">
        <v>318330.86381204275</v>
      </c>
      <c r="C39" s="88">
        <v>21602.971937524653</v>
      </c>
      <c r="D39" s="88">
        <v>270758.42817249324</v>
      </c>
      <c r="E39" s="165" t="s">
        <v>169</v>
      </c>
      <c r="F39" s="88">
        <v>292361.40011001792</v>
      </c>
      <c r="G39" s="165" t="s">
        <v>169</v>
      </c>
      <c r="H39" s="88">
        <v>25969.463702024819</v>
      </c>
      <c r="I39" s="165" t="s">
        <v>169</v>
      </c>
    </row>
    <row r="40" spans="1:9" s="2" customFormat="1" ht="12.75" customHeight="1">
      <c r="A40" s="53" t="s">
        <v>55</v>
      </c>
      <c r="B40" s="22">
        <v>335780.52640978678</v>
      </c>
      <c r="C40" s="22">
        <v>15077.674249302612</v>
      </c>
      <c r="D40" s="22">
        <v>299323.31445854018</v>
      </c>
      <c r="E40" s="164" t="s">
        <v>169</v>
      </c>
      <c r="F40" s="22">
        <v>314400.98870784277</v>
      </c>
      <c r="G40" s="164" t="s">
        <v>169</v>
      </c>
      <c r="H40" s="22">
        <v>21379.537701944035</v>
      </c>
      <c r="I40" s="164" t="s">
        <v>169</v>
      </c>
    </row>
    <row r="41" spans="1:9" ht="12.75" customHeight="1">
      <c r="A41" s="273" t="s">
        <v>5</v>
      </c>
      <c r="B41" s="273"/>
      <c r="C41" s="273"/>
      <c r="D41" s="273"/>
      <c r="E41" s="273"/>
      <c r="F41" s="273"/>
      <c r="G41" s="273"/>
      <c r="H41" s="273"/>
      <c r="I41" s="273"/>
    </row>
    <row r="42" spans="1:9" s="2" customFormat="1" ht="12.75" customHeight="1">
      <c r="A42" s="53" t="s">
        <v>39</v>
      </c>
      <c r="B42" s="22">
        <v>11808153.75753</v>
      </c>
      <c r="C42" s="22">
        <v>1626606.8958049186</v>
      </c>
      <c r="D42" s="22">
        <v>6107541.0039385296</v>
      </c>
      <c r="E42" s="22">
        <v>15277.486000000001</v>
      </c>
      <c r="F42" s="22">
        <v>7749425.3857434485</v>
      </c>
      <c r="G42" s="22">
        <v>1860433.949</v>
      </c>
      <c r="H42" s="22">
        <v>1689977.2167865536</v>
      </c>
      <c r="I42" s="22">
        <v>508317.20600000006</v>
      </c>
    </row>
    <row r="43" spans="1:9" s="2" customFormat="1" ht="12.75" customHeight="1">
      <c r="A43" s="95" t="s">
        <v>40</v>
      </c>
      <c r="B43" s="88">
        <v>1848104.0149999999</v>
      </c>
      <c r="C43" s="88">
        <v>239081.25400479519</v>
      </c>
      <c r="D43" s="88">
        <v>913221.84347008518</v>
      </c>
      <c r="E43" s="88">
        <v>1381.6779999999999</v>
      </c>
      <c r="F43" s="88">
        <v>1153684.7754748804</v>
      </c>
      <c r="G43" s="88">
        <v>330654.82900000003</v>
      </c>
      <c r="H43" s="88">
        <v>283849.00252511969</v>
      </c>
      <c r="I43" s="88">
        <v>79915.40800000001</v>
      </c>
    </row>
    <row r="44" spans="1:9" s="2" customFormat="1" ht="12.75" customHeight="1">
      <c r="A44" s="53" t="s">
        <v>41</v>
      </c>
      <c r="B44" s="22">
        <v>1766567.560296</v>
      </c>
      <c r="C44" s="22">
        <v>223183.80723693586</v>
      </c>
      <c r="D44" s="22">
        <v>884555.38823261566</v>
      </c>
      <c r="E44" s="22">
        <v>1136.538</v>
      </c>
      <c r="F44" s="22">
        <v>1108875.7334695514</v>
      </c>
      <c r="G44" s="22">
        <v>288868.26499999996</v>
      </c>
      <c r="H44" s="22">
        <v>299612.78182644787</v>
      </c>
      <c r="I44" s="22">
        <v>69210.78</v>
      </c>
    </row>
    <row r="45" spans="1:9" s="2" customFormat="1" ht="12.75" customHeight="1">
      <c r="A45" s="95" t="s">
        <v>42</v>
      </c>
      <c r="B45" s="88">
        <v>851809.97823200002</v>
      </c>
      <c r="C45" s="88">
        <v>127466.65573961125</v>
      </c>
      <c r="D45" s="88">
        <v>377834.61605281057</v>
      </c>
      <c r="E45" s="88">
        <v>61.8</v>
      </c>
      <c r="F45" s="88">
        <v>505363.0717924218</v>
      </c>
      <c r="G45" s="88">
        <v>171347.22399999999</v>
      </c>
      <c r="H45" s="88">
        <v>122605.60843957821</v>
      </c>
      <c r="I45" s="88">
        <v>52494.074000000001</v>
      </c>
    </row>
    <row r="46" spans="1:9" s="2" customFormat="1" ht="12.75" customHeight="1">
      <c r="A46" s="53" t="s">
        <v>43</v>
      </c>
      <c r="B46" s="22">
        <v>176747.56308200001</v>
      </c>
      <c r="C46" s="22">
        <v>41601.499456096637</v>
      </c>
      <c r="D46" s="22">
        <v>82363.633625903341</v>
      </c>
      <c r="E46" s="22">
        <v>450.10299999999995</v>
      </c>
      <c r="F46" s="22">
        <v>124415.23608199999</v>
      </c>
      <c r="G46" s="22">
        <v>15251.254000000001</v>
      </c>
      <c r="H46" s="22">
        <v>19917.365999999998</v>
      </c>
      <c r="I46" s="22">
        <v>17163.706999999999</v>
      </c>
    </row>
    <row r="47" spans="1:9" s="2" customFormat="1" ht="12.75" customHeight="1">
      <c r="A47" s="95" t="s">
        <v>44</v>
      </c>
      <c r="B47" s="88">
        <v>189111.28417599999</v>
      </c>
      <c r="C47" s="88">
        <v>25849.797213072776</v>
      </c>
      <c r="D47" s="88">
        <v>75112.62145415401</v>
      </c>
      <c r="E47" s="88">
        <v>63.67</v>
      </c>
      <c r="F47" s="88">
        <v>101026.08866722678</v>
      </c>
      <c r="G47" s="88">
        <v>41397.796000000002</v>
      </c>
      <c r="H47" s="88">
        <v>37469.25350877321</v>
      </c>
      <c r="I47" s="88">
        <v>9218.1460000000006</v>
      </c>
    </row>
    <row r="48" spans="1:9" s="2" customFormat="1" ht="12.75" customHeight="1">
      <c r="A48" s="53" t="s">
        <v>45</v>
      </c>
      <c r="B48" s="22">
        <v>444697.17826399999</v>
      </c>
      <c r="C48" s="22">
        <v>75140.658209660382</v>
      </c>
      <c r="D48" s="22">
        <v>253433.63105658907</v>
      </c>
      <c r="E48" s="164" t="s">
        <v>169</v>
      </c>
      <c r="F48" s="22">
        <v>328574.28926624946</v>
      </c>
      <c r="G48" s="22">
        <v>73554.764999999985</v>
      </c>
      <c r="H48" s="22">
        <v>17425.873997750663</v>
      </c>
      <c r="I48" s="22">
        <v>25142.25</v>
      </c>
    </row>
    <row r="49" spans="1:9" s="2" customFormat="1" ht="12.75" customHeight="1">
      <c r="A49" s="95" t="s">
        <v>46</v>
      </c>
      <c r="B49" s="88">
        <v>856574.27675999992</v>
      </c>
      <c r="C49" s="88">
        <v>80320.704696446424</v>
      </c>
      <c r="D49" s="88">
        <v>483124.92633739044</v>
      </c>
      <c r="E49" s="88">
        <v>1264.615</v>
      </c>
      <c r="F49" s="88">
        <v>564710.24603383685</v>
      </c>
      <c r="G49" s="88">
        <v>132844.88399999999</v>
      </c>
      <c r="H49" s="88">
        <v>125707.59472616327</v>
      </c>
      <c r="I49" s="88">
        <v>33311.551999999996</v>
      </c>
    </row>
    <row r="50" spans="1:9" s="2" customFormat="1" ht="12.75" customHeight="1">
      <c r="A50" s="53" t="s">
        <v>47</v>
      </c>
      <c r="B50" s="22">
        <v>181355.55664000002</v>
      </c>
      <c r="C50" s="22">
        <v>29713.024946326168</v>
      </c>
      <c r="D50" s="22">
        <v>98616.651965983125</v>
      </c>
      <c r="E50" s="22">
        <v>16.864999999999998</v>
      </c>
      <c r="F50" s="22">
        <v>128346.5419123093</v>
      </c>
      <c r="G50" s="22">
        <v>18587.865000000002</v>
      </c>
      <c r="H50" s="22">
        <v>26018.836727690661</v>
      </c>
      <c r="I50" s="22">
        <v>8402.3130000000001</v>
      </c>
    </row>
    <row r="51" spans="1:9" s="2" customFormat="1" ht="12.75" customHeight="1">
      <c r="A51" s="95" t="s">
        <v>48</v>
      </c>
      <c r="B51" s="88">
        <v>1036190.001752</v>
      </c>
      <c r="C51" s="88">
        <v>143634.99824792682</v>
      </c>
      <c r="D51" s="88">
        <v>564539.37010360823</v>
      </c>
      <c r="E51" s="88">
        <v>1687.6170000000002</v>
      </c>
      <c r="F51" s="88">
        <v>709861.98535153503</v>
      </c>
      <c r="G51" s="88">
        <v>155156.34600000002</v>
      </c>
      <c r="H51" s="88">
        <v>131812.75840046507</v>
      </c>
      <c r="I51" s="88">
        <v>39358.911999999997</v>
      </c>
    </row>
    <row r="52" spans="1:9" s="2" customFormat="1" ht="12.75" customHeight="1">
      <c r="A52" s="53" t="s">
        <v>49</v>
      </c>
      <c r="B52" s="22">
        <v>2559119.80608</v>
      </c>
      <c r="C52" s="22">
        <v>331165.04211715329</v>
      </c>
      <c r="D52" s="22">
        <v>1392941.1339097319</v>
      </c>
      <c r="E52" s="22">
        <v>3857.3540000000003</v>
      </c>
      <c r="F52" s="22">
        <v>1727963.5300268852</v>
      </c>
      <c r="G52" s="22">
        <v>385506.13699999999</v>
      </c>
      <c r="H52" s="22">
        <v>360177.57805311598</v>
      </c>
      <c r="I52" s="22">
        <v>85472.561000000002</v>
      </c>
    </row>
    <row r="53" spans="1:9" s="2" customFormat="1" ht="12.75" customHeight="1">
      <c r="A53" s="95" t="s">
        <v>50</v>
      </c>
      <c r="B53" s="88">
        <v>406195.091296</v>
      </c>
      <c r="C53" s="88">
        <v>42264.392581280961</v>
      </c>
      <c r="D53" s="88">
        <v>244335.59271471907</v>
      </c>
      <c r="E53" s="88">
        <v>3541.404</v>
      </c>
      <c r="F53" s="88">
        <v>290141.38929600001</v>
      </c>
      <c r="G53" s="88">
        <v>43408.998</v>
      </c>
      <c r="H53" s="88">
        <v>60862.769000000008</v>
      </c>
      <c r="I53" s="88">
        <v>11781.935000000001</v>
      </c>
    </row>
    <row r="54" spans="1:9" s="2" customFormat="1" ht="12.75" customHeight="1">
      <c r="A54" s="53" t="s">
        <v>51</v>
      </c>
      <c r="B54" s="22">
        <v>107930.60836</v>
      </c>
      <c r="C54" s="22">
        <v>12275.036671790913</v>
      </c>
      <c r="D54" s="22">
        <v>56670.933985520009</v>
      </c>
      <c r="E54" s="164" t="s">
        <v>169</v>
      </c>
      <c r="F54" s="22">
        <v>68945.970657310914</v>
      </c>
      <c r="G54" s="22">
        <v>20487.101999999999</v>
      </c>
      <c r="H54" s="22">
        <v>17102.892702689049</v>
      </c>
      <c r="I54" s="22">
        <v>1394.643</v>
      </c>
    </row>
    <row r="55" spans="1:9" s="2" customFormat="1" ht="12.75" customHeight="1">
      <c r="A55" s="95" t="s">
        <v>52</v>
      </c>
      <c r="B55" s="88">
        <v>636620.725768</v>
      </c>
      <c r="C55" s="88">
        <v>127980.37431326996</v>
      </c>
      <c r="D55" s="88">
        <v>285778.19712294615</v>
      </c>
      <c r="E55" s="88">
        <v>581.26700000000005</v>
      </c>
      <c r="F55" s="88">
        <v>414339.83843621612</v>
      </c>
      <c r="G55" s="88">
        <v>81090.426999999996</v>
      </c>
      <c r="H55" s="88">
        <v>87756.120331783924</v>
      </c>
      <c r="I55" s="88">
        <v>53434.34</v>
      </c>
    </row>
    <row r="56" spans="1:9" s="2" customFormat="1" ht="12.75" customHeight="1">
      <c r="A56" s="53" t="s">
        <v>53</v>
      </c>
      <c r="B56" s="22">
        <v>219469.90841599999</v>
      </c>
      <c r="C56" s="22">
        <v>29693.013645777333</v>
      </c>
      <c r="D56" s="22">
        <v>124671.12377022265</v>
      </c>
      <c r="E56" s="22">
        <v>61.748999999999995</v>
      </c>
      <c r="F56" s="22">
        <v>154425.88641599999</v>
      </c>
      <c r="G56" s="22">
        <v>29143.862999999998</v>
      </c>
      <c r="H56" s="22">
        <v>30664.327999999994</v>
      </c>
      <c r="I56" s="22">
        <v>5235.8310000000001</v>
      </c>
    </row>
    <row r="57" spans="1:9" s="2" customFormat="1" ht="12.75" customHeight="1">
      <c r="A57" s="95" t="s">
        <v>54</v>
      </c>
      <c r="B57" s="88">
        <v>259555.76039999997</v>
      </c>
      <c r="C57" s="88">
        <v>43049.474274656684</v>
      </c>
      <c r="D57" s="88">
        <v>133845.82787642378</v>
      </c>
      <c r="E57" s="88">
        <v>89.587000000000003</v>
      </c>
      <c r="F57" s="88">
        <v>176984.88915108045</v>
      </c>
      <c r="G57" s="88">
        <v>38385.35</v>
      </c>
      <c r="H57" s="88">
        <v>37537.728248919506</v>
      </c>
      <c r="I57" s="88">
        <v>6647.7930000000006</v>
      </c>
    </row>
    <row r="58" spans="1:9" s="2" customFormat="1" ht="12.75" customHeight="1">
      <c r="A58" s="59" t="s">
        <v>55</v>
      </c>
      <c r="B58" s="58">
        <v>268104.44300799997</v>
      </c>
      <c r="C58" s="58">
        <v>54187.162450117721</v>
      </c>
      <c r="D58" s="58">
        <v>136495.51225982633</v>
      </c>
      <c r="E58" s="58">
        <v>1083.239</v>
      </c>
      <c r="F58" s="58">
        <v>191765.91370994406</v>
      </c>
      <c r="G58" s="58">
        <v>34748.844000000005</v>
      </c>
      <c r="H58" s="58">
        <v>31456.724298055971</v>
      </c>
      <c r="I58" s="58">
        <v>10132.961000000001</v>
      </c>
    </row>
    <row r="59" spans="1:9" s="2" customFormat="1" ht="42.75" customHeight="1">
      <c r="A59" s="267" t="s">
        <v>119</v>
      </c>
      <c r="B59" s="267"/>
      <c r="C59" s="267"/>
      <c r="D59" s="267"/>
      <c r="E59" s="267"/>
      <c r="F59" s="267"/>
      <c r="G59" s="267"/>
      <c r="H59" s="267"/>
      <c r="I59" s="267"/>
    </row>
    <row r="60" spans="1:9">
      <c r="A60" s="189"/>
      <c r="B60" s="189"/>
      <c r="C60" s="189"/>
      <c r="D60" s="189"/>
      <c r="E60" s="189"/>
      <c r="F60" s="189"/>
      <c r="G60" s="189"/>
      <c r="H60" s="189"/>
      <c r="I60" s="189"/>
    </row>
    <row r="61" spans="1:9">
      <c r="A61" s="189"/>
      <c r="B61" s="189"/>
      <c r="C61" s="189"/>
      <c r="D61" s="189"/>
      <c r="E61" s="189"/>
      <c r="F61" s="189"/>
      <c r="G61" s="189"/>
      <c r="H61" s="189"/>
      <c r="I61" s="189"/>
    </row>
    <row r="62" spans="1:9">
      <c r="A62" s="189"/>
      <c r="B62" s="189"/>
      <c r="C62" s="189"/>
      <c r="D62" s="189"/>
      <c r="E62" s="189"/>
      <c r="F62" s="189"/>
      <c r="G62" s="189"/>
      <c r="H62" s="189"/>
      <c r="I62" s="189"/>
    </row>
    <row r="63" spans="1:9">
      <c r="A63" s="189"/>
      <c r="B63" s="189"/>
      <c r="C63" s="189"/>
      <c r="D63" s="189"/>
      <c r="E63" s="189"/>
      <c r="F63" s="189"/>
      <c r="G63" s="189"/>
      <c r="H63" s="189"/>
      <c r="I63" s="189"/>
    </row>
  </sheetData>
  <mergeCells count="7">
    <mergeCell ref="A59:I59"/>
    <mergeCell ref="A2:I2"/>
    <mergeCell ref="A3:A4"/>
    <mergeCell ref="B4:I4"/>
    <mergeCell ref="A41:I41"/>
    <mergeCell ref="A23:I23"/>
    <mergeCell ref="A5:I5"/>
  </mergeCells>
  <phoneticPr fontId="2" type="noConversion"/>
  <hyperlinks>
    <hyperlink ref="A1" location="Inhalt!A1" display="Inhalt!A1"/>
  </hyperlinks>
  <pageMargins left="0.70866141732283472" right="0.70866141732283472" top="0.78740157480314965" bottom="0.78740157480314965" header="0.31496062992125984" footer="0.31496062992125984"/>
  <pageSetup paperSize="9" scale="74" orientation="portrait" r:id="rId1"/>
  <headerFooter>
    <oddHeader>&amp;CBildung in Deutschland 2012 -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61"/>
  <sheetViews>
    <sheetView zoomScaleNormal="100" workbookViewId="0">
      <selection sqref="A1:B1"/>
    </sheetView>
  </sheetViews>
  <sheetFormatPr baseColWidth="10" defaultRowHeight="12"/>
  <cols>
    <col min="1" max="1" width="14.42578125" style="2" customWidth="1"/>
    <col min="2" max="16384" width="11.42578125" style="2"/>
  </cols>
  <sheetData>
    <row r="1" spans="1:10" ht="25.5" customHeight="1">
      <c r="A1" s="196" t="s">
        <v>195</v>
      </c>
      <c r="B1" s="196"/>
    </row>
    <row r="2" spans="1:10" ht="24.75" customHeight="1">
      <c r="A2" s="195" t="s">
        <v>127</v>
      </c>
      <c r="B2" s="195"/>
      <c r="C2" s="195"/>
      <c r="D2" s="195"/>
      <c r="E2" s="195"/>
      <c r="F2" s="195"/>
      <c r="G2" s="195"/>
      <c r="H2" s="195"/>
      <c r="I2" s="195"/>
    </row>
    <row r="4" spans="1:10">
      <c r="B4" s="142"/>
    </row>
    <row r="9" spans="1:10">
      <c r="J9" s="142"/>
    </row>
    <row r="23" spans="1:1">
      <c r="A23" s="143"/>
    </row>
    <row r="61" spans="1:1">
      <c r="A61" s="144"/>
    </row>
  </sheetData>
  <mergeCells count="2">
    <mergeCell ref="A2:I2"/>
    <mergeCell ref="A1:B1"/>
  </mergeCells>
  <hyperlinks>
    <hyperlink ref="A1" location="Inhalt!A1" display="Inhalt!A1"/>
  </hyperlinks>
  <pageMargins left="0.70866141732283472" right="0.70866141732283472" top="0.78740157480314965" bottom="0.78740157480314965" header="0.31496062992125984" footer="0.31496062992125984"/>
  <pageSetup paperSize="9" scale="84" orientation="portrait" r:id="rId1"/>
  <headerFooter>
    <oddHeader>&amp;CBildung in Deutschland 2012 - (Web-)Tabellen F2</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dimension ref="A1:H42"/>
  <sheetViews>
    <sheetView zoomScaleNormal="100" workbookViewId="0"/>
  </sheetViews>
  <sheetFormatPr baseColWidth="10" defaultRowHeight="12.75"/>
  <cols>
    <col min="1" max="1" width="30.42578125" customWidth="1"/>
    <col min="2" max="2" width="14.140625" customWidth="1"/>
    <col min="8" max="8" width="11" customWidth="1"/>
  </cols>
  <sheetData>
    <row r="1" spans="1:8" ht="25.5" customHeight="1">
      <c r="A1" s="177" t="s">
        <v>195</v>
      </c>
    </row>
    <row r="2" spans="1:8" ht="20.100000000000001" customHeight="1">
      <c r="A2" s="212" t="s">
        <v>137</v>
      </c>
      <c r="B2" s="212"/>
      <c r="C2" s="212"/>
      <c r="D2" s="212"/>
      <c r="E2" s="212"/>
      <c r="F2" s="212"/>
      <c r="G2" s="212"/>
      <c r="H2" s="212"/>
    </row>
    <row r="3" spans="1:8" s="11" customFormat="1" ht="36.75" customHeight="1">
      <c r="A3" s="213" t="s">
        <v>32</v>
      </c>
      <c r="B3" s="214"/>
      <c r="C3" s="81">
        <v>2000</v>
      </c>
      <c r="D3" s="81">
        <v>2005</v>
      </c>
      <c r="E3" s="81">
        <v>2007</v>
      </c>
      <c r="F3" s="81">
        <v>2008</v>
      </c>
      <c r="G3" s="82">
        <v>2009</v>
      </c>
      <c r="H3" s="82" t="s">
        <v>100</v>
      </c>
    </row>
    <row r="4" spans="1:8" s="11" customFormat="1" ht="12.75" customHeight="1">
      <c r="A4" s="215"/>
      <c r="B4" s="216"/>
      <c r="C4" s="217" t="s">
        <v>128</v>
      </c>
      <c r="D4" s="218"/>
      <c r="E4" s="218"/>
      <c r="F4" s="218"/>
      <c r="G4" s="218"/>
      <c r="H4" s="148" t="s">
        <v>6</v>
      </c>
    </row>
    <row r="5" spans="1:8" ht="14.25" customHeight="1">
      <c r="A5" s="220" t="s">
        <v>35</v>
      </c>
      <c r="B5" s="221"/>
      <c r="C5" s="47">
        <v>27509353</v>
      </c>
      <c r="D5" s="47">
        <v>30973982</v>
      </c>
      <c r="E5" s="47">
        <v>33477743.110000003</v>
      </c>
      <c r="F5" s="47">
        <v>36341739.710000001</v>
      </c>
      <c r="G5" s="183">
        <v>38858818.629999995</v>
      </c>
      <c r="H5" s="184">
        <v>41.256752312568011</v>
      </c>
    </row>
    <row r="6" spans="1:8" ht="12.75" customHeight="1">
      <c r="A6" s="209" t="s">
        <v>34</v>
      </c>
      <c r="B6" s="208" t="s">
        <v>24</v>
      </c>
      <c r="C6" s="85">
        <v>2016130</v>
      </c>
      <c r="D6" s="86">
        <v>2270048.8204742582</v>
      </c>
      <c r="E6" s="86">
        <v>2060501.5060660057</v>
      </c>
      <c r="F6" s="86">
        <v>2381925.7879275158</v>
      </c>
      <c r="G6" s="86">
        <v>2415660.6514904425</v>
      </c>
      <c r="H6" s="87">
        <v>19.816710801904762</v>
      </c>
    </row>
    <row r="7" spans="1:8" ht="12.75" customHeight="1">
      <c r="A7" s="199" t="s">
        <v>29</v>
      </c>
      <c r="B7" s="200"/>
      <c r="C7" s="15">
        <v>29525483</v>
      </c>
      <c r="D7" s="15">
        <v>33244030.82047426</v>
      </c>
      <c r="E7" s="15">
        <v>35538244.616066009</v>
      </c>
      <c r="F7" s="15">
        <v>38723665.497927517</v>
      </c>
      <c r="G7" s="15">
        <v>41274479.281490438</v>
      </c>
      <c r="H7" s="68">
        <v>39.792731863151687</v>
      </c>
    </row>
    <row r="8" spans="1:8" ht="12.75" customHeight="1">
      <c r="A8" s="201" t="s">
        <v>30</v>
      </c>
      <c r="B8" s="202"/>
      <c r="C8" s="88">
        <v>9512872.3924251013</v>
      </c>
      <c r="D8" s="88">
        <v>10550731.864981158</v>
      </c>
      <c r="E8" s="88">
        <v>11810111.601103205</v>
      </c>
      <c r="F8" s="88">
        <v>12684631.784038585</v>
      </c>
      <c r="G8" s="88">
        <v>13407837.869368147</v>
      </c>
      <c r="H8" s="87">
        <v>40.944157729315549</v>
      </c>
    </row>
    <row r="9" spans="1:8" ht="12.75" customHeight="1">
      <c r="A9" s="222" t="s">
        <v>93</v>
      </c>
      <c r="B9" s="223"/>
      <c r="C9" s="23">
        <v>20012610.607574899</v>
      </c>
      <c r="D9" s="23">
        <v>22693298.9554931</v>
      </c>
      <c r="E9" s="23">
        <v>23728133.014962804</v>
      </c>
      <c r="F9" s="23">
        <v>26039033.713888932</v>
      </c>
      <c r="G9" s="23">
        <v>27866641.412122291</v>
      </c>
      <c r="H9" s="68">
        <v>39.245408600388174</v>
      </c>
    </row>
    <row r="10" spans="1:8" ht="12.75" customHeight="1">
      <c r="A10" s="201" t="s">
        <v>36</v>
      </c>
      <c r="B10" s="203"/>
      <c r="C10" s="88">
        <v>8146058.9690983798</v>
      </c>
      <c r="D10" s="88">
        <v>9221084.3016341757</v>
      </c>
      <c r="E10" s="88">
        <v>9907780.7316243611</v>
      </c>
      <c r="F10" s="88">
        <v>11112283.268519999</v>
      </c>
      <c r="G10" s="88">
        <v>11808153.75753</v>
      </c>
      <c r="H10" s="89">
        <v>44.955417120396163</v>
      </c>
    </row>
    <row r="11" spans="1:8" ht="12.75" customHeight="1">
      <c r="A11" s="206" t="s">
        <v>116</v>
      </c>
      <c r="B11" s="224"/>
      <c r="C11" s="25">
        <v>2998518.153776146</v>
      </c>
      <c r="D11" s="25">
        <v>3838748.8409999995</v>
      </c>
      <c r="E11" s="25">
        <v>4353865.1856243601</v>
      </c>
      <c r="F11" s="22">
        <v>4956253.0755199995</v>
      </c>
      <c r="G11" s="22">
        <v>5456410.1955300001</v>
      </c>
      <c r="H11" s="68">
        <v>81.970223814004214</v>
      </c>
    </row>
    <row r="12" spans="1:8" ht="12.75" customHeight="1">
      <c r="A12" s="204" t="s">
        <v>117</v>
      </c>
      <c r="B12" s="205"/>
      <c r="C12" s="90">
        <v>5147540.8153222334</v>
      </c>
      <c r="D12" s="90">
        <v>5382335.4606341757</v>
      </c>
      <c r="E12" s="90">
        <v>5553915.546000001</v>
      </c>
      <c r="F12" s="86">
        <v>6156030.193</v>
      </c>
      <c r="G12" s="86">
        <v>6351743.5619999999</v>
      </c>
      <c r="H12" s="87">
        <v>23.39374839133518</v>
      </c>
    </row>
    <row r="13" spans="1:8" ht="12.75" customHeight="1">
      <c r="A13" s="222" t="s">
        <v>37</v>
      </c>
      <c r="B13" s="223"/>
      <c r="C13" s="23">
        <v>11866551.638476519</v>
      </c>
      <c r="D13" s="23">
        <v>13472214.653858924</v>
      </c>
      <c r="E13" s="23">
        <v>13820352.283338442</v>
      </c>
      <c r="F13" s="23">
        <v>14926750.445368933</v>
      </c>
      <c r="G13" s="23">
        <v>16058487.654592291</v>
      </c>
      <c r="H13" s="68">
        <v>35.325645931743907</v>
      </c>
    </row>
    <row r="14" spans="1:8" ht="12.75" customHeight="1">
      <c r="A14" s="204" t="s">
        <v>118</v>
      </c>
      <c r="B14" s="205"/>
      <c r="C14" s="86">
        <v>10019088.399827564</v>
      </c>
      <c r="D14" s="86">
        <v>11190158.119365022</v>
      </c>
      <c r="E14" s="86">
        <v>12067492.186066005</v>
      </c>
      <c r="F14" s="86">
        <v>12585165.343407517</v>
      </c>
      <c r="G14" s="86">
        <v>12960644.376378002</v>
      </c>
      <c r="H14" s="87">
        <v>29.359517145303016</v>
      </c>
    </row>
    <row r="15" spans="1:8" ht="12.75" customHeight="1">
      <c r="A15" s="210" t="s">
        <v>19</v>
      </c>
      <c r="B15" s="211"/>
      <c r="C15" s="185">
        <v>1796006</v>
      </c>
      <c r="D15" s="23">
        <v>1975934</v>
      </c>
      <c r="E15" s="23">
        <v>1938105</v>
      </c>
      <c r="F15" s="23">
        <v>1998031</v>
      </c>
      <c r="G15" s="23">
        <v>2119123</v>
      </c>
      <c r="H15" s="186">
        <v>17.990864173059549</v>
      </c>
    </row>
    <row r="16" spans="1:8" ht="12.75" customHeight="1">
      <c r="A16" s="219" t="s">
        <v>20</v>
      </c>
      <c r="B16" s="203"/>
      <c r="C16" s="91">
        <v>11.142841731917876</v>
      </c>
      <c r="D16" s="91">
        <v>11.484846637333584</v>
      </c>
      <c r="E16" s="91">
        <v>12.242955368755977</v>
      </c>
      <c r="F16" s="91">
        <v>13.032347202765589</v>
      </c>
      <c r="G16" s="91">
        <v>13.15008209156443</v>
      </c>
      <c r="H16" s="89">
        <v>18.013720448859615</v>
      </c>
    </row>
    <row r="17" spans="1:8" ht="12.75" customHeight="1">
      <c r="A17" s="206" t="s">
        <v>104</v>
      </c>
      <c r="B17" s="207"/>
      <c r="C17" s="24">
        <v>6.6071893069825594</v>
      </c>
      <c r="D17" s="24">
        <v>6.8181501274126184</v>
      </c>
      <c r="E17" s="24">
        <v>7.1308583814284789</v>
      </c>
      <c r="F17" s="24">
        <v>7.4707301565235635</v>
      </c>
      <c r="G17" s="24">
        <v>7.5778931447548308</v>
      </c>
      <c r="H17" s="68">
        <v>14.691630475101107</v>
      </c>
    </row>
    <row r="18" spans="1:8" ht="12.75" customHeight="1">
      <c r="A18" s="204" t="s">
        <v>105</v>
      </c>
      <c r="B18" s="208"/>
      <c r="C18" s="92">
        <v>5.5785383789517207</v>
      </c>
      <c r="D18" s="92">
        <v>5.6632246417972576</v>
      </c>
      <c r="E18" s="92">
        <v>6.2264388080449748</v>
      </c>
      <c r="F18" s="92">
        <v>6.2987838243788596</v>
      </c>
      <c r="G18" s="92">
        <v>6.1160415777555155</v>
      </c>
      <c r="H18" s="87">
        <v>9.6351976501916425</v>
      </c>
    </row>
    <row r="19" spans="1:8" ht="12.75" customHeight="1">
      <c r="A19" s="218" t="s">
        <v>112</v>
      </c>
      <c r="B19" s="218"/>
      <c r="C19" s="218"/>
      <c r="D19" s="218"/>
      <c r="E19" s="218"/>
      <c r="F19" s="218"/>
      <c r="G19" s="218"/>
      <c r="H19" s="218"/>
    </row>
    <row r="20" spans="1:8" ht="12.75" customHeight="1">
      <c r="A20" s="220" t="s">
        <v>18</v>
      </c>
      <c r="B20" s="221"/>
      <c r="C20" s="47">
        <v>27509353</v>
      </c>
      <c r="D20" s="47">
        <v>29352620.844710216</v>
      </c>
      <c r="E20" s="47">
        <v>31038609.833368115</v>
      </c>
      <c r="F20" s="47">
        <v>33348002.049766414</v>
      </c>
      <c r="G20" s="47">
        <v>35173584.711733215</v>
      </c>
      <c r="H20" s="184">
        <v>27.860457902202256</v>
      </c>
    </row>
    <row r="21" spans="1:8" ht="12.75" customHeight="1">
      <c r="A21" s="209" t="s">
        <v>28</v>
      </c>
      <c r="B21" s="208"/>
      <c r="C21" s="85">
        <v>2016130</v>
      </c>
      <c r="D21" s="86">
        <v>2151221.0579305734</v>
      </c>
      <c r="E21" s="86">
        <v>1910376.7568114935</v>
      </c>
      <c r="F21" s="86">
        <v>2185708.9586809515</v>
      </c>
      <c r="G21" s="86">
        <v>2186567.8771408326</v>
      </c>
      <c r="H21" s="87">
        <v>8.4537146484022685</v>
      </c>
    </row>
    <row r="22" spans="1:8" ht="12.75" customHeight="1">
      <c r="A22" s="199" t="s">
        <v>29</v>
      </c>
      <c r="B22" s="200"/>
      <c r="C22" s="15">
        <v>29525483</v>
      </c>
      <c r="D22" s="15">
        <v>31503841.90264079</v>
      </c>
      <c r="E22" s="15">
        <v>32948986.590179607</v>
      </c>
      <c r="F22" s="15">
        <v>35533711.008447364</v>
      </c>
      <c r="G22" s="15">
        <v>37360152.588874049</v>
      </c>
      <c r="H22" s="68">
        <v>26.535280011758147</v>
      </c>
    </row>
    <row r="23" spans="1:8" ht="12.75" customHeight="1">
      <c r="A23" s="201" t="s">
        <v>30</v>
      </c>
      <c r="B23" s="202"/>
      <c r="C23" s="88">
        <v>9512872.3924251013</v>
      </c>
      <c r="D23" s="88">
        <v>9998444.2448179312</v>
      </c>
      <c r="E23" s="88">
        <v>10949646.302939706</v>
      </c>
      <c r="F23" s="88">
        <v>11639704.926350951</v>
      </c>
      <c r="G23" s="88">
        <v>12549612.114999443</v>
      </c>
      <c r="H23" s="87">
        <v>31.922426763470867</v>
      </c>
    </row>
    <row r="24" spans="1:8" ht="12.75" customHeight="1">
      <c r="A24" s="222" t="s">
        <v>31</v>
      </c>
      <c r="B24" s="223"/>
      <c r="C24" s="23">
        <v>20012610.607574899</v>
      </c>
      <c r="D24" s="23">
        <v>21505397.657822859</v>
      </c>
      <c r="E24" s="23">
        <v>21999340.287239902</v>
      </c>
      <c r="F24" s="23">
        <v>23894006.082096413</v>
      </c>
      <c r="G24" s="23">
        <v>24810540.473874606</v>
      </c>
      <c r="H24" s="68">
        <v>23.974532660339989</v>
      </c>
    </row>
    <row r="25" spans="1:8" ht="12.75" customHeight="1">
      <c r="A25" s="201" t="s">
        <v>36</v>
      </c>
      <c r="B25" s="203"/>
      <c r="C25" s="88">
        <v>8146058.9690983798</v>
      </c>
      <c r="D25" s="88">
        <v>8738398.2880527731</v>
      </c>
      <c r="E25" s="88">
        <v>9185916.1303974465</v>
      </c>
      <c r="F25" s="88">
        <v>10196882.377488967</v>
      </c>
      <c r="G25" s="88">
        <v>10688309.915808998</v>
      </c>
      <c r="H25" s="89">
        <v>31.20835432636207</v>
      </c>
    </row>
    <row r="26" spans="1:8" ht="12.75" customHeight="1">
      <c r="A26" s="206" t="s">
        <v>116</v>
      </c>
      <c r="B26" s="224"/>
      <c r="C26" s="25">
        <v>2998518.153776146</v>
      </c>
      <c r="D26" s="22">
        <v>3637806.0543827964</v>
      </c>
      <c r="E26" s="22">
        <v>4036649.7323206011</v>
      </c>
      <c r="F26" s="22">
        <v>4547969.8836795744</v>
      </c>
      <c r="G26" s="22">
        <v>4938943.4110657955</v>
      </c>
      <c r="H26" s="68">
        <v>64.712806719078856</v>
      </c>
    </row>
    <row r="27" spans="1:8" ht="12.75" customHeight="1">
      <c r="A27" s="204" t="s">
        <v>117</v>
      </c>
      <c r="B27" s="205"/>
      <c r="C27" s="90">
        <v>5147540.8153222334</v>
      </c>
      <c r="D27" s="86">
        <v>5100592.2336699767</v>
      </c>
      <c r="E27" s="86">
        <v>5149266.3980768453</v>
      </c>
      <c r="F27" s="86">
        <v>5648912.4938093927</v>
      </c>
      <c r="G27" s="86">
        <v>5749366.5047432017</v>
      </c>
      <c r="H27" s="87">
        <v>11.691518552501165</v>
      </c>
    </row>
    <row r="28" spans="1:8" ht="12.75" customHeight="1">
      <c r="A28" s="222" t="s">
        <v>37</v>
      </c>
      <c r="B28" s="223"/>
      <c r="C28" s="23">
        <v>11866551.638476519</v>
      </c>
      <c r="D28" s="23">
        <v>12766999.369770085</v>
      </c>
      <c r="E28" s="23">
        <v>12813424.156842455</v>
      </c>
      <c r="F28" s="23">
        <v>13697123.704607446</v>
      </c>
      <c r="G28" s="23">
        <v>14122230.558065608</v>
      </c>
      <c r="H28" s="68">
        <v>19.008714480078581</v>
      </c>
    </row>
    <row r="29" spans="1:8" ht="12.75" customHeight="1">
      <c r="A29" s="204" t="s">
        <v>118</v>
      </c>
      <c r="B29" s="205"/>
      <c r="C29" s="86">
        <v>10019088.399827564</v>
      </c>
      <c r="D29" s="86">
        <v>10604399.152491177</v>
      </c>
      <c r="E29" s="86">
        <v>11188274.561992155</v>
      </c>
      <c r="F29" s="86">
        <v>11548432.271477604</v>
      </c>
      <c r="G29" s="86">
        <v>11731502.370976232</v>
      </c>
      <c r="H29" s="87">
        <v>17.091514744775964</v>
      </c>
    </row>
    <row r="30" spans="1:8" ht="12.75" customHeight="1">
      <c r="A30" s="210" t="s">
        <v>19</v>
      </c>
      <c r="B30" s="211"/>
      <c r="C30" s="185">
        <v>1796006</v>
      </c>
      <c r="D30" s="23">
        <v>1975934</v>
      </c>
      <c r="E30" s="23">
        <v>1938105</v>
      </c>
      <c r="F30" s="23">
        <v>1998031</v>
      </c>
      <c r="G30" s="23">
        <v>2119123</v>
      </c>
      <c r="H30" s="186">
        <v>17.990864173059549</v>
      </c>
    </row>
    <row r="31" spans="1:8" ht="12.75" customHeight="1">
      <c r="A31" s="219" t="s">
        <v>20</v>
      </c>
      <c r="B31" s="203"/>
      <c r="C31" s="91">
        <v>11.142841731917876</v>
      </c>
      <c r="D31" s="91">
        <v>10.883661932950623</v>
      </c>
      <c r="E31" s="91">
        <v>11.350953785909381</v>
      </c>
      <c r="F31" s="91">
        <v>11.9587764564696</v>
      </c>
      <c r="G31" s="91">
        <v>11.70792845619372</v>
      </c>
      <c r="H31" s="89">
        <v>5.0712981290687509</v>
      </c>
    </row>
    <row r="32" spans="1:8" ht="12.75" customHeight="1">
      <c r="A32" s="206" t="s">
        <v>104</v>
      </c>
      <c r="B32" s="207"/>
      <c r="C32" s="24">
        <v>6.6071893069825594</v>
      </c>
      <c r="D32" s="24">
        <v>6.4612478806326958</v>
      </c>
      <c r="E32" s="24">
        <v>6.6113157733159218</v>
      </c>
      <c r="F32" s="24">
        <v>6.8553109058905726</v>
      </c>
      <c r="G32" s="24">
        <v>6.6641863440987654</v>
      </c>
      <c r="H32" s="68">
        <v>0.86265179440175643</v>
      </c>
    </row>
    <row r="33" spans="1:8" ht="12.75" customHeight="1">
      <c r="A33" s="204" t="s">
        <v>105</v>
      </c>
      <c r="B33" s="208"/>
      <c r="C33" s="92">
        <v>5.5785383789517207</v>
      </c>
      <c r="D33" s="92">
        <v>5.3667780161134822</v>
      </c>
      <c r="E33" s="92">
        <v>5.7727907218608667</v>
      </c>
      <c r="F33" s="92">
        <v>5.779906453642413</v>
      </c>
      <c r="G33" s="92">
        <v>5.5360176690905778</v>
      </c>
      <c r="H33" s="87">
        <v>-0.76221954520518409</v>
      </c>
    </row>
    <row r="34" spans="1:8" ht="80.25" customHeight="1">
      <c r="A34" s="197" t="s">
        <v>196</v>
      </c>
      <c r="B34" s="197"/>
      <c r="C34" s="197"/>
      <c r="D34" s="197"/>
      <c r="E34" s="197"/>
      <c r="F34" s="197"/>
      <c r="G34" s="197"/>
      <c r="H34" s="197"/>
    </row>
    <row r="35" spans="1:8" ht="35.25" customHeight="1">
      <c r="A35" s="197" t="s">
        <v>129</v>
      </c>
      <c r="B35" s="198"/>
      <c r="C35" s="198"/>
      <c r="D35" s="198"/>
      <c r="E35" s="198"/>
      <c r="F35" s="198"/>
      <c r="G35" s="198"/>
      <c r="H35" s="198"/>
    </row>
    <row r="36" spans="1:8">
      <c r="E36" s="18"/>
      <c r="F36" s="20"/>
    </row>
    <row r="38" spans="1:8">
      <c r="C38" s="18"/>
    </row>
    <row r="39" spans="1:8">
      <c r="D39" s="18"/>
    </row>
    <row r="41" spans="1:8">
      <c r="E41" s="18"/>
      <c r="F41" s="18"/>
    </row>
    <row r="42" spans="1:8">
      <c r="H42" s="18"/>
    </row>
  </sheetData>
  <mergeCells count="34">
    <mergeCell ref="A31:B31"/>
    <mergeCell ref="A27:B27"/>
    <mergeCell ref="A24:B24"/>
    <mergeCell ref="A26:B26"/>
    <mergeCell ref="A28:B28"/>
    <mergeCell ref="A34:H34"/>
    <mergeCell ref="A14:B14"/>
    <mergeCell ref="A15:B15"/>
    <mergeCell ref="A5:B5"/>
    <mergeCell ref="A6:B6"/>
    <mergeCell ref="A13:B13"/>
    <mergeCell ref="A9:B9"/>
    <mergeCell ref="A11:B11"/>
    <mergeCell ref="A12:B12"/>
    <mergeCell ref="A2:H2"/>
    <mergeCell ref="A3:B4"/>
    <mergeCell ref="C4:G4"/>
    <mergeCell ref="A23:B23"/>
    <mergeCell ref="A18:B18"/>
    <mergeCell ref="A16:B16"/>
    <mergeCell ref="A20:B20"/>
    <mergeCell ref="A22:B22"/>
    <mergeCell ref="A17:B17"/>
    <mergeCell ref="A19:H19"/>
    <mergeCell ref="A35:H35"/>
    <mergeCell ref="A7:B7"/>
    <mergeCell ref="A8:B8"/>
    <mergeCell ref="A10:B10"/>
    <mergeCell ref="A25:B25"/>
    <mergeCell ref="A29:B29"/>
    <mergeCell ref="A32:B32"/>
    <mergeCell ref="A33:B33"/>
    <mergeCell ref="A21:B21"/>
    <mergeCell ref="A30:B30"/>
  </mergeCells>
  <phoneticPr fontId="2" type="noConversion"/>
  <hyperlinks>
    <hyperlink ref="A1" location="Inhalt!A1" display="Inhalt!A1"/>
  </hyperlinks>
  <pageMargins left="0.70866141732283472" right="0.70866141732283472" top="0.78740157480314965" bottom="0.78740157480314965" header="0.31496062992125984" footer="0.31496062992125984"/>
  <pageSetup paperSize="9" scale="78" orientation="portrait" r:id="rId1"/>
  <headerFooter>
    <oddHeader>&amp;CBildung in Deutschland 2012 -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dimension ref="A1:M24"/>
  <sheetViews>
    <sheetView zoomScaleNormal="100" workbookViewId="0"/>
  </sheetViews>
  <sheetFormatPr baseColWidth="10" defaultRowHeight="12"/>
  <cols>
    <col min="1" max="1" width="22.7109375" style="2" customWidth="1"/>
    <col min="2" max="2" width="18.42578125" style="2" customWidth="1"/>
    <col min="3" max="3" width="10.5703125" style="2" customWidth="1"/>
    <col min="4" max="5" width="11" style="2" customWidth="1"/>
    <col min="6" max="12" width="10.42578125" style="2" customWidth="1"/>
    <col min="13" max="16384" width="11.42578125" style="2"/>
  </cols>
  <sheetData>
    <row r="1" spans="1:13" ht="25.5" customHeight="1">
      <c r="A1" s="177" t="s">
        <v>195</v>
      </c>
    </row>
    <row r="2" spans="1:13" ht="20.100000000000001" customHeight="1">
      <c r="A2" s="212" t="s">
        <v>138</v>
      </c>
      <c r="B2" s="212"/>
      <c r="C2" s="212"/>
      <c r="D2" s="212"/>
      <c r="E2" s="212"/>
      <c r="F2" s="212"/>
      <c r="G2" s="212"/>
      <c r="H2" s="212"/>
      <c r="I2" s="212"/>
      <c r="J2" s="212"/>
      <c r="K2" s="212"/>
      <c r="L2" s="212"/>
    </row>
    <row r="3" spans="1:13" customFormat="1" ht="12.75">
      <c r="A3" s="214" t="s">
        <v>38</v>
      </c>
      <c r="B3" s="233" t="s">
        <v>14</v>
      </c>
      <c r="C3" s="234"/>
      <c r="D3" s="234"/>
      <c r="E3" s="234"/>
      <c r="F3" s="234"/>
      <c r="G3" s="234"/>
      <c r="H3" s="234"/>
      <c r="I3" s="234"/>
      <c r="J3" s="225" t="s">
        <v>101</v>
      </c>
      <c r="K3" s="226"/>
      <c r="L3" s="226"/>
    </row>
    <row r="4" spans="1:13" customFormat="1" ht="25.5" customHeight="1">
      <c r="A4" s="235"/>
      <c r="B4" s="230" t="s">
        <v>106</v>
      </c>
      <c r="C4" s="230" t="s">
        <v>114</v>
      </c>
      <c r="D4" s="230" t="s">
        <v>39</v>
      </c>
      <c r="E4" s="230" t="s">
        <v>15</v>
      </c>
      <c r="F4" s="225" t="s">
        <v>5</v>
      </c>
      <c r="G4" s="226"/>
      <c r="H4" s="227"/>
      <c r="I4" s="225" t="s">
        <v>16</v>
      </c>
      <c r="J4" s="230" t="s">
        <v>15</v>
      </c>
      <c r="K4" s="230" t="s">
        <v>5</v>
      </c>
      <c r="L4" s="225" t="s">
        <v>16</v>
      </c>
    </row>
    <row r="5" spans="1:13" customFormat="1" ht="14.25">
      <c r="A5" s="235"/>
      <c r="B5" s="230"/>
      <c r="C5" s="230"/>
      <c r="D5" s="230"/>
      <c r="E5" s="230"/>
      <c r="F5" s="81" t="s">
        <v>115</v>
      </c>
      <c r="G5" s="81" t="s">
        <v>17</v>
      </c>
      <c r="H5" s="81" t="s">
        <v>113</v>
      </c>
      <c r="I5" s="225"/>
      <c r="J5" s="230"/>
      <c r="K5" s="230"/>
      <c r="L5" s="225"/>
      <c r="M5" s="63"/>
    </row>
    <row r="6" spans="1:13" customFormat="1" ht="12.75" customHeight="1">
      <c r="A6" s="216"/>
      <c r="B6" s="236" t="s">
        <v>128</v>
      </c>
      <c r="C6" s="237"/>
      <c r="D6" s="237"/>
      <c r="E6" s="237"/>
      <c r="F6" s="237"/>
      <c r="G6" s="237"/>
      <c r="H6" s="237"/>
      <c r="I6" s="228" t="s">
        <v>6</v>
      </c>
      <c r="J6" s="229"/>
      <c r="K6" s="229"/>
      <c r="L6" s="229"/>
      <c r="M6" s="63"/>
    </row>
    <row r="7" spans="1:13" customFormat="1" ht="12.75">
      <c r="A7" s="14" t="s">
        <v>25</v>
      </c>
      <c r="B7" s="46">
        <v>38858818.629999995</v>
      </c>
      <c r="C7" s="47">
        <v>2415660.651208811</v>
      </c>
      <c r="D7" s="48">
        <v>41274479.281208821</v>
      </c>
      <c r="E7" s="47">
        <v>16058487.654310664</v>
      </c>
      <c r="F7" s="46">
        <v>11808153.75753</v>
      </c>
      <c r="G7" s="47">
        <v>6351743.5619999999</v>
      </c>
      <c r="H7" s="48">
        <v>5456410.1955300001</v>
      </c>
      <c r="I7" s="49">
        <v>13407837.869368145</v>
      </c>
      <c r="J7" s="55">
        <v>38.906578432890541</v>
      </c>
      <c r="K7" s="55">
        <v>28.608849737580918</v>
      </c>
      <c r="L7" s="55">
        <v>32.48457182952852</v>
      </c>
      <c r="M7" s="63"/>
    </row>
    <row r="8" spans="1:13" customFormat="1" ht="12.75" customHeight="1">
      <c r="A8" s="93" t="s">
        <v>40</v>
      </c>
      <c r="B8" s="94">
        <v>5767805.8700000001</v>
      </c>
      <c r="C8" s="88">
        <v>420668.62839899887</v>
      </c>
      <c r="D8" s="95">
        <v>6188474.4983989988</v>
      </c>
      <c r="E8" s="88">
        <v>2375873.0322076483</v>
      </c>
      <c r="F8" s="94">
        <v>1848104.0149999999</v>
      </c>
      <c r="G8" s="88">
        <v>937423.61499999987</v>
      </c>
      <c r="H8" s="95">
        <v>910680.4</v>
      </c>
      <c r="I8" s="96">
        <v>1964497.4511913508</v>
      </c>
      <c r="J8" s="97">
        <v>38.391901474625179</v>
      </c>
      <c r="K8" s="97">
        <v>29.863644351739953</v>
      </c>
      <c r="L8" s="97">
        <v>31.744454173634875</v>
      </c>
      <c r="M8" s="63"/>
    </row>
    <row r="9" spans="1:13" customFormat="1" ht="12.75" customHeight="1">
      <c r="A9" s="50" t="s">
        <v>41</v>
      </c>
      <c r="B9" s="52">
        <v>5722606.04</v>
      </c>
      <c r="C9" s="22">
        <v>377939.88727399957</v>
      </c>
      <c r="D9" s="53">
        <v>6100545.9272739999</v>
      </c>
      <c r="E9" s="22">
        <v>2292264.9960043211</v>
      </c>
      <c r="F9" s="52">
        <v>1766567.560296</v>
      </c>
      <c r="G9" s="22">
        <v>960321.696</v>
      </c>
      <c r="H9" s="53">
        <v>806245.86429599999</v>
      </c>
      <c r="I9" s="54">
        <v>2041713.3709736788</v>
      </c>
      <c r="J9" s="51">
        <v>37.574751888288937</v>
      </c>
      <c r="K9" s="51">
        <v>28.957532348016965</v>
      </c>
      <c r="L9" s="51">
        <v>33.467715763694102</v>
      </c>
    </row>
    <row r="10" spans="1:13" customFormat="1" ht="12.75">
      <c r="A10" s="93" t="s">
        <v>42</v>
      </c>
      <c r="B10" s="94">
        <v>2540779.2799999998</v>
      </c>
      <c r="C10" s="88">
        <v>139838.75453692302</v>
      </c>
      <c r="D10" s="95">
        <v>2680618.0345369228</v>
      </c>
      <c r="E10" s="88">
        <v>948741.16009538202</v>
      </c>
      <c r="F10" s="94">
        <v>851809.97823200002</v>
      </c>
      <c r="G10" s="88">
        <v>391377.52600000001</v>
      </c>
      <c r="H10" s="95">
        <v>460432.45223200001</v>
      </c>
      <c r="I10" s="96">
        <v>880066.89620954078</v>
      </c>
      <c r="J10" s="97">
        <v>35.392627665406167</v>
      </c>
      <c r="K10" s="97">
        <v>31.776626406945379</v>
      </c>
      <c r="L10" s="97">
        <v>32.830745927648451</v>
      </c>
    </row>
    <row r="11" spans="1:13" customFormat="1" ht="12.75">
      <c r="A11" s="50" t="s">
        <v>43</v>
      </c>
      <c r="B11" s="52">
        <v>426315.2</v>
      </c>
      <c r="C11" s="22">
        <v>51885.70309499999</v>
      </c>
      <c r="D11" s="53">
        <v>478200.90309500002</v>
      </c>
      <c r="E11" s="22">
        <v>301453.34001300001</v>
      </c>
      <c r="F11" s="52">
        <v>176747.56308200001</v>
      </c>
      <c r="G11" s="22">
        <v>80739.456000000006</v>
      </c>
      <c r="H11" s="53">
        <v>96008.107082000002</v>
      </c>
      <c r="I11" s="160" t="s">
        <v>169</v>
      </c>
      <c r="J11" s="51">
        <v>63.039057028529463</v>
      </c>
      <c r="K11" s="51">
        <v>36.96094297147053</v>
      </c>
      <c r="L11" s="162" t="s">
        <v>169</v>
      </c>
    </row>
    <row r="12" spans="1:13" customFormat="1" ht="12.75">
      <c r="A12" s="93" t="s">
        <v>44</v>
      </c>
      <c r="B12" s="94">
        <v>402017.92</v>
      </c>
      <c r="C12" s="88">
        <v>44337.445423000041</v>
      </c>
      <c r="D12" s="95">
        <v>446355.36542300001</v>
      </c>
      <c r="E12" s="88">
        <v>257244.08124700002</v>
      </c>
      <c r="F12" s="94">
        <v>189111.28417599999</v>
      </c>
      <c r="G12" s="88">
        <v>86526.95</v>
      </c>
      <c r="H12" s="95">
        <v>102584.334176</v>
      </c>
      <c r="I12" s="161" t="s">
        <v>169</v>
      </c>
      <c r="J12" s="97">
        <v>57.63212479886203</v>
      </c>
      <c r="K12" s="97">
        <v>42.36787520113797</v>
      </c>
      <c r="L12" s="163" t="s">
        <v>169</v>
      </c>
    </row>
    <row r="13" spans="1:13" customFormat="1" ht="12.75">
      <c r="A13" s="50" t="s">
        <v>45</v>
      </c>
      <c r="B13" s="52">
        <v>1609942.29</v>
      </c>
      <c r="C13" s="22">
        <v>74039.227707000129</v>
      </c>
      <c r="D13" s="53">
        <v>1683981.5177070003</v>
      </c>
      <c r="E13" s="22">
        <v>591166.98456425208</v>
      </c>
      <c r="F13" s="52">
        <v>444697.17826399999</v>
      </c>
      <c r="G13" s="22">
        <v>291139.59000000003</v>
      </c>
      <c r="H13" s="53">
        <v>153557.58826399999</v>
      </c>
      <c r="I13" s="54">
        <v>648117.35487874819</v>
      </c>
      <c r="J13" s="51">
        <v>35.10531311348457</v>
      </c>
      <c r="K13" s="51">
        <v>26.407485687225567</v>
      </c>
      <c r="L13" s="51">
        <v>38.487201199289863</v>
      </c>
    </row>
    <row r="14" spans="1:13" customFormat="1" ht="12.75">
      <c r="A14" s="93" t="s">
        <v>46</v>
      </c>
      <c r="B14" s="94">
        <v>3068710.74</v>
      </c>
      <c r="C14" s="88">
        <v>150064.92734999961</v>
      </c>
      <c r="D14" s="95">
        <v>3218775.6673499998</v>
      </c>
      <c r="E14" s="88">
        <v>1371916.797728701</v>
      </c>
      <c r="F14" s="94">
        <v>856574.27675999992</v>
      </c>
      <c r="G14" s="88">
        <v>487496.13199999987</v>
      </c>
      <c r="H14" s="95">
        <v>369078.14476000005</v>
      </c>
      <c r="I14" s="96">
        <v>990284.59286129882</v>
      </c>
      <c r="J14" s="97">
        <v>42.622317909411578</v>
      </c>
      <c r="K14" s="97">
        <v>26.611804154255115</v>
      </c>
      <c r="L14" s="97">
        <v>30.765877936333307</v>
      </c>
    </row>
    <row r="15" spans="1:13" customFormat="1" ht="12.75">
      <c r="A15" s="50" t="s">
        <v>47</v>
      </c>
      <c r="B15" s="52">
        <v>850941.92</v>
      </c>
      <c r="C15" s="22">
        <v>40311.535266999883</v>
      </c>
      <c r="D15" s="53">
        <v>891253.4552669999</v>
      </c>
      <c r="E15" s="22">
        <v>289964.20103390224</v>
      </c>
      <c r="F15" s="52">
        <v>181355.55664000002</v>
      </c>
      <c r="G15" s="22">
        <v>97615.855000000025</v>
      </c>
      <c r="H15" s="53">
        <v>83739.701639999999</v>
      </c>
      <c r="I15" s="54">
        <v>419933.69759309769</v>
      </c>
      <c r="J15" s="51">
        <v>32.534426578692518</v>
      </c>
      <c r="K15" s="51">
        <v>20.348370664736429</v>
      </c>
      <c r="L15" s="51">
        <v>47.117202756571061</v>
      </c>
    </row>
    <row r="16" spans="1:13" customFormat="1" ht="12.75">
      <c r="A16" s="93" t="s">
        <v>48</v>
      </c>
      <c r="B16" s="94">
        <v>3090196.93</v>
      </c>
      <c r="C16" s="88">
        <v>184689.32477100036</v>
      </c>
      <c r="D16" s="95">
        <v>3274886.2547710007</v>
      </c>
      <c r="E16" s="88">
        <v>1449084.7550358386</v>
      </c>
      <c r="F16" s="94">
        <v>1036190.001752</v>
      </c>
      <c r="G16" s="88">
        <v>595720.41599999997</v>
      </c>
      <c r="H16" s="95">
        <v>440469.58575199998</v>
      </c>
      <c r="I16" s="96">
        <v>789611.49798316229</v>
      </c>
      <c r="J16" s="97">
        <v>44.248399556618104</v>
      </c>
      <c r="K16" s="97">
        <v>31.64048828390397</v>
      </c>
      <c r="L16" s="97">
        <v>24.111112159477933</v>
      </c>
    </row>
    <row r="17" spans="1:12" customFormat="1" ht="12.75">
      <c r="A17" s="50" t="s">
        <v>49</v>
      </c>
      <c r="B17" s="52">
        <v>8043490.3099999996</v>
      </c>
      <c r="C17" s="22">
        <v>504252.35466551455</v>
      </c>
      <c r="D17" s="53">
        <v>8547742.6646655146</v>
      </c>
      <c r="E17" s="22">
        <v>3385059.7206613738</v>
      </c>
      <c r="F17" s="52">
        <v>2559119.80608</v>
      </c>
      <c r="G17" s="22">
        <v>1418535.1440000001</v>
      </c>
      <c r="H17" s="53">
        <v>1140584.6620799999</v>
      </c>
      <c r="I17" s="54">
        <v>2603563.1379241403</v>
      </c>
      <c r="J17" s="51">
        <v>39.601797263439678</v>
      </c>
      <c r="K17" s="51">
        <v>29.939130206374106</v>
      </c>
      <c r="L17" s="51">
        <v>30.459072530186209</v>
      </c>
    </row>
    <row r="18" spans="1:12" customFormat="1" ht="12.75">
      <c r="A18" s="93" t="s">
        <v>50</v>
      </c>
      <c r="B18" s="94">
        <v>1506499.21</v>
      </c>
      <c r="C18" s="88">
        <v>104395.4557280001</v>
      </c>
      <c r="D18" s="95">
        <v>1610894.665728</v>
      </c>
      <c r="E18" s="88">
        <v>744572.2906007648</v>
      </c>
      <c r="F18" s="94">
        <v>406195.091296</v>
      </c>
      <c r="G18" s="88">
        <v>251211.26500000001</v>
      </c>
      <c r="H18" s="95">
        <v>154983.82629599998</v>
      </c>
      <c r="I18" s="96">
        <v>460127.2838312352</v>
      </c>
      <c r="J18" s="97">
        <v>46.221041415161409</v>
      </c>
      <c r="K18" s="97">
        <v>25.215496701172029</v>
      </c>
      <c r="L18" s="97">
        <v>28.563461883666562</v>
      </c>
    </row>
    <row r="19" spans="1:12" customFormat="1" ht="12.75">
      <c r="A19" s="50" t="s">
        <v>51</v>
      </c>
      <c r="B19" s="52">
        <v>570753.62</v>
      </c>
      <c r="C19" s="22">
        <v>19229.540041999993</v>
      </c>
      <c r="D19" s="53">
        <v>589983.160042</v>
      </c>
      <c r="E19" s="22">
        <v>157033.0555371127</v>
      </c>
      <c r="F19" s="52">
        <v>107930.60836</v>
      </c>
      <c r="G19" s="22">
        <v>57644.103999999999</v>
      </c>
      <c r="H19" s="53">
        <v>50286.504359999999</v>
      </c>
      <c r="I19" s="54">
        <v>325019.49614488729</v>
      </c>
      <c r="J19" s="51">
        <v>26.616531822015695</v>
      </c>
      <c r="K19" s="51">
        <v>18.293845599307712</v>
      </c>
      <c r="L19" s="51">
        <v>55.08962257867659</v>
      </c>
    </row>
    <row r="20" spans="1:12" customFormat="1" ht="12.75">
      <c r="A20" s="93" t="s">
        <v>52</v>
      </c>
      <c r="B20" s="94">
        <v>2077708.22</v>
      </c>
      <c r="C20" s="88">
        <v>124365.76116420598</v>
      </c>
      <c r="D20" s="95">
        <v>2202073.9811642058</v>
      </c>
      <c r="E20" s="88">
        <v>777667.95619290124</v>
      </c>
      <c r="F20" s="94">
        <v>636620.725768</v>
      </c>
      <c r="G20" s="88">
        <v>286041.74900000001</v>
      </c>
      <c r="H20" s="95">
        <v>350578.97676799999</v>
      </c>
      <c r="I20" s="96">
        <v>787785.29920330469</v>
      </c>
      <c r="J20" s="97">
        <v>35.315251115303539</v>
      </c>
      <c r="K20" s="97">
        <v>28.910051670081835</v>
      </c>
      <c r="L20" s="97">
        <v>35.774697214614633</v>
      </c>
    </row>
    <row r="21" spans="1:12" customFormat="1" ht="12.75">
      <c r="A21" s="50" t="s">
        <v>53</v>
      </c>
      <c r="B21" s="52">
        <v>1045220.23</v>
      </c>
      <c r="C21" s="22">
        <v>57173.588684000119</v>
      </c>
      <c r="D21" s="53">
        <v>1102393.8186840001</v>
      </c>
      <c r="E21" s="22">
        <v>394220.26198560576</v>
      </c>
      <c r="F21" s="52">
        <v>219469.90841599999</v>
      </c>
      <c r="G21" s="22">
        <v>120295.17</v>
      </c>
      <c r="H21" s="53">
        <v>99174.738415999993</v>
      </c>
      <c r="I21" s="54">
        <v>488703.64828239434</v>
      </c>
      <c r="J21" s="51">
        <v>35.76038393032831</v>
      </c>
      <c r="K21" s="51">
        <v>19.908485034685306</v>
      </c>
      <c r="L21" s="51">
        <v>44.331131034986392</v>
      </c>
    </row>
    <row r="22" spans="1:12" customFormat="1" ht="12.75">
      <c r="A22" s="93" t="s">
        <v>54</v>
      </c>
      <c r="B22" s="94">
        <v>1241688</v>
      </c>
      <c r="C22" s="88">
        <v>47603.890736000059</v>
      </c>
      <c r="D22" s="95">
        <v>1289291.8907360001</v>
      </c>
      <c r="E22" s="88">
        <v>340472.75895601884</v>
      </c>
      <c r="F22" s="94">
        <v>259555.76039999997</v>
      </c>
      <c r="G22" s="88">
        <v>145953.46599999996</v>
      </c>
      <c r="H22" s="95">
        <v>113602.2944</v>
      </c>
      <c r="I22" s="96">
        <v>689263.37137998128</v>
      </c>
      <c r="J22" s="97">
        <v>26.407732911564185</v>
      </c>
      <c r="K22" s="97">
        <v>20.131652286421421</v>
      </c>
      <c r="L22" s="97">
        <v>53.460614802014391</v>
      </c>
    </row>
    <row r="23" spans="1:12" customFormat="1" ht="12.75">
      <c r="A23" s="56" t="s">
        <v>55</v>
      </c>
      <c r="B23" s="57">
        <v>894142.85</v>
      </c>
      <c r="C23" s="58">
        <v>74864.62636616861</v>
      </c>
      <c r="D23" s="59">
        <v>969007.47636616859</v>
      </c>
      <c r="E23" s="58">
        <v>381752.26244684146</v>
      </c>
      <c r="F23" s="57">
        <v>268104.44300799997</v>
      </c>
      <c r="G23" s="58">
        <v>143701.42799999996</v>
      </c>
      <c r="H23" s="59">
        <v>124403.015008</v>
      </c>
      <c r="I23" s="60">
        <v>319150.7709113271</v>
      </c>
      <c r="J23" s="61">
        <v>39.396214348978347</v>
      </c>
      <c r="K23" s="61">
        <v>27.66794369981606</v>
      </c>
      <c r="L23" s="61">
        <v>32.935841951205582</v>
      </c>
    </row>
    <row r="24" spans="1:12" customFormat="1" ht="51" customHeight="1">
      <c r="A24" s="231" t="s">
        <v>197</v>
      </c>
      <c r="B24" s="232"/>
      <c r="C24" s="232"/>
      <c r="D24" s="232"/>
      <c r="E24" s="232"/>
      <c r="F24" s="232"/>
      <c r="G24" s="232"/>
      <c r="H24" s="232"/>
      <c r="I24" s="232"/>
    </row>
  </sheetData>
  <mergeCells count="16">
    <mergeCell ref="A2:L2"/>
    <mergeCell ref="A24:I24"/>
    <mergeCell ref="B3:I3"/>
    <mergeCell ref="B4:B5"/>
    <mergeCell ref="C4:C5"/>
    <mergeCell ref="D4:D5"/>
    <mergeCell ref="E4:E5"/>
    <mergeCell ref="I4:I5"/>
    <mergeCell ref="A3:A6"/>
    <mergeCell ref="B6:H6"/>
    <mergeCell ref="F4:H4"/>
    <mergeCell ref="I6:L6"/>
    <mergeCell ref="J3:L3"/>
    <mergeCell ref="J4:J5"/>
    <mergeCell ref="K4:K5"/>
    <mergeCell ref="L4:L5"/>
  </mergeCells>
  <phoneticPr fontId="2" type="noConversion"/>
  <hyperlinks>
    <hyperlink ref="A1" location="Inhalt!A1" display="Inhalt!A1"/>
  </hyperlinks>
  <pageMargins left="0.70866141732283472" right="0.70866141732283472" top="0.78740157480314965" bottom="0.78740157480314965" header="0.31496062992125984" footer="0.31496062992125984"/>
  <pageSetup paperSize="9" scale="91" orientation="landscape" r:id="rId1"/>
  <headerFooter>
    <oddHeader>&amp;CBildung in Deutschland 2012 - (Web-)Tabellen F2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dimension ref="A1:J33"/>
  <sheetViews>
    <sheetView zoomScaleNormal="100" workbookViewId="0"/>
  </sheetViews>
  <sheetFormatPr baseColWidth="10" defaultRowHeight="12.75"/>
  <cols>
    <col min="1" max="1" width="27.42578125" style="10" customWidth="1"/>
    <col min="2" max="2" width="18.42578125" style="10" customWidth="1"/>
    <col min="3" max="7" width="11.42578125" style="10"/>
    <col min="8" max="10" width="13.7109375" style="10" bestFit="1" customWidth="1"/>
    <col min="11" max="16384" width="11.42578125" style="10"/>
  </cols>
  <sheetData>
    <row r="1" spans="1:10" ht="25.5" customHeight="1">
      <c r="A1" s="177" t="s">
        <v>195</v>
      </c>
    </row>
    <row r="2" spans="1:10" s="2" customFormat="1" ht="25.5" customHeight="1">
      <c r="A2" s="238" t="s">
        <v>139</v>
      </c>
      <c r="B2" s="238"/>
      <c r="C2" s="238"/>
      <c r="D2" s="238"/>
      <c r="E2" s="238"/>
    </row>
    <row r="3" spans="1:10">
      <c r="A3" s="241" t="s">
        <v>107</v>
      </c>
      <c r="B3" s="239" t="s">
        <v>108</v>
      </c>
      <c r="C3" s="239"/>
      <c r="D3" s="239"/>
      <c r="E3" s="239"/>
    </row>
    <row r="4" spans="1:10">
      <c r="A4" s="242"/>
      <c r="B4" s="109">
        <v>2006</v>
      </c>
      <c r="C4" s="110">
        <v>2007</v>
      </c>
      <c r="D4" s="111">
        <v>2008</v>
      </c>
      <c r="E4" s="110">
        <v>2009</v>
      </c>
    </row>
    <row r="5" spans="1:10">
      <c r="A5" s="243"/>
      <c r="B5" s="244" t="s">
        <v>128</v>
      </c>
      <c r="C5" s="244"/>
      <c r="D5" s="244"/>
      <c r="E5" s="244"/>
    </row>
    <row r="6" spans="1:10">
      <c r="A6" s="66" t="s">
        <v>39</v>
      </c>
      <c r="B6" s="131">
        <v>215627.56099999999</v>
      </c>
      <c r="C6" s="135">
        <v>717672.92700000003</v>
      </c>
      <c r="D6" s="135">
        <v>892599.19</v>
      </c>
      <c r="E6" s="131">
        <v>867530.87200000009</v>
      </c>
      <c r="G6" s="187"/>
    </row>
    <row r="7" spans="1:10" ht="6" customHeight="1">
      <c r="A7" s="145"/>
      <c r="B7" s="146"/>
      <c r="C7" s="147"/>
      <c r="D7" s="147"/>
      <c r="E7" s="146"/>
      <c r="H7" s="140"/>
      <c r="I7" s="140"/>
      <c r="J7" s="140"/>
    </row>
    <row r="8" spans="1:10">
      <c r="A8" s="67" t="s">
        <v>130</v>
      </c>
      <c r="B8" s="132">
        <v>167943.76</v>
      </c>
      <c r="C8" s="136">
        <v>627834.86699999997</v>
      </c>
      <c r="D8" s="136">
        <v>800379.96100000013</v>
      </c>
      <c r="E8" s="132">
        <v>774667.42</v>
      </c>
    </row>
    <row r="9" spans="1:10">
      <c r="A9" s="179" t="s">
        <v>131</v>
      </c>
      <c r="B9" s="180">
        <v>13946.879000000001</v>
      </c>
      <c r="C9" s="181">
        <v>17250.760999999999</v>
      </c>
      <c r="D9" s="181">
        <v>21098.067999999999</v>
      </c>
      <c r="E9" s="180">
        <v>20949.599999999999</v>
      </c>
    </row>
    <row r="10" spans="1:10">
      <c r="A10" s="67" t="s">
        <v>132</v>
      </c>
      <c r="B10" s="132">
        <v>33736.942000000003</v>
      </c>
      <c r="C10" s="136">
        <v>72587.309000000008</v>
      </c>
      <c r="D10" s="136">
        <v>71121.160999999993</v>
      </c>
      <c r="E10" s="132">
        <v>71913.851999999999</v>
      </c>
      <c r="G10" s="187"/>
    </row>
    <row r="11" spans="1:10" ht="6" customHeight="1">
      <c r="A11" s="145"/>
      <c r="B11" s="146"/>
      <c r="C11" s="147"/>
      <c r="D11" s="147"/>
      <c r="E11" s="146"/>
    </row>
    <row r="12" spans="1:10">
      <c r="A12" s="65" t="s">
        <v>40</v>
      </c>
      <c r="B12" s="132">
        <v>35843.543000000005</v>
      </c>
      <c r="C12" s="136">
        <v>154105.81</v>
      </c>
      <c r="D12" s="136">
        <v>183125.56899999999</v>
      </c>
      <c r="E12" s="132">
        <v>154196.25700000001</v>
      </c>
    </row>
    <row r="13" spans="1:10">
      <c r="A13" s="112" t="s">
        <v>41</v>
      </c>
      <c r="B13" s="133">
        <v>13739.797</v>
      </c>
      <c r="C13" s="137">
        <v>74534.106</v>
      </c>
      <c r="D13" s="137">
        <v>145739.30499999999</v>
      </c>
      <c r="E13" s="133">
        <v>161371.144</v>
      </c>
    </row>
    <row r="14" spans="1:10">
      <c r="A14" s="65" t="s">
        <v>42</v>
      </c>
      <c r="B14" s="132">
        <v>19763.257000000001</v>
      </c>
      <c r="C14" s="136">
        <v>20500.597000000002</v>
      </c>
      <c r="D14" s="136">
        <v>21642.494999999999</v>
      </c>
      <c r="E14" s="132">
        <v>23310.989000000001</v>
      </c>
    </row>
    <row r="15" spans="1:10">
      <c r="A15" s="112" t="s">
        <v>43</v>
      </c>
      <c r="B15" s="133">
        <v>6448.2510000000002</v>
      </c>
      <c r="C15" s="137">
        <v>5880.5779999999995</v>
      </c>
      <c r="D15" s="137">
        <v>6596.6880000000001</v>
      </c>
      <c r="E15" s="133">
        <v>5854.8990000000003</v>
      </c>
    </row>
    <row r="16" spans="1:10">
      <c r="A16" s="65" t="s">
        <v>44</v>
      </c>
      <c r="B16" s="132">
        <v>7613.2960000000003</v>
      </c>
      <c r="C16" s="136">
        <v>8330.1550000000007</v>
      </c>
      <c r="D16" s="136">
        <v>5458.5789999999997</v>
      </c>
      <c r="E16" s="132">
        <v>5019.92</v>
      </c>
    </row>
    <row r="17" spans="1:5">
      <c r="A17" s="112" t="s">
        <v>45</v>
      </c>
      <c r="B17" s="133">
        <v>6360.3890000000001</v>
      </c>
      <c r="C17" s="137">
        <v>43756.557000000001</v>
      </c>
      <c r="D17" s="137">
        <v>44020.087</v>
      </c>
      <c r="E17" s="133">
        <v>43582.942999999999</v>
      </c>
    </row>
    <row r="18" spans="1:5">
      <c r="A18" s="65" t="s">
        <v>46</v>
      </c>
      <c r="B18" s="132">
        <v>19688.955999999998</v>
      </c>
      <c r="C18" s="136">
        <v>44955.294000000002</v>
      </c>
      <c r="D18" s="136">
        <v>70033.395999999993</v>
      </c>
      <c r="E18" s="132">
        <v>32759.636999999999</v>
      </c>
    </row>
    <row r="19" spans="1:5">
      <c r="A19" s="112" t="s">
        <v>47</v>
      </c>
      <c r="B19" s="133">
        <v>1120.0070000000001</v>
      </c>
      <c r="C19" s="137">
        <v>1921.6259999999997</v>
      </c>
      <c r="D19" s="137">
        <v>1652.461</v>
      </c>
      <c r="E19" s="133">
        <v>1722.6980000000001</v>
      </c>
    </row>
    <row r="20" spans="1:5">
      <c r="A20" s="65" t="s">
        <v>48</v>
      </c>
      <c r="B20" s="132">
        <v>24230.023000000001</v>
      </c>
      <c r="C20" s="136">
        <v>94020.305999999997</v>
      </c>
      <c r="D20" s="136">
        <v>91851.538</v>
      </c>
      <c r="E20" s="132">
        <v>104918.823</v>
      </c>
    </row>
    <row r="21" spans="1:5">
      <c r="A21" s="112" t="s">
        <v>49</v>
      </c>
      <c r="B21" s="133">
        <v>61435.074000000001</v>
      </c>
      <c r="C21" s="137">
        <v>246483.3</v>
      </c>
      <c r="D21" s="137">
        <v>283025.20500000002</v>
      </c>
      <c r="E21" s="133">
        <v>293064.40100000001</v>
      </c>
    </row>
    <row r="22" spans="1:5">
      <c r="A22" s="65" t="s">
        <v>50</v>
      </c>
      <c r="B22" s="132">
        <v>7033.7619999999997</v>
      </c>
      <c r="C22" s="136">
        <v>8353.3739999999998</v>
      </c>
      <c r="D22" s="136">
        <v>10760.682000000001</v>
      </c>
      <c r="E22" s="132">
        <v>11624.111000000001</v>
      </c>
    </row>
    <row r="23" spans="1:5">
      <c r="A23" s="112" t="s">
        <v>51</v>
      </c>
      <c r="B23" s="133">
        <v>1524.16</v>
      </c>
      <c r="C23" s="137">
        <v>5044.9510000000009</v>
      </c>
      <c r="D23" s="137">
        <v>12454.608</v>
      </c>
      <c r="E23" s="133">
        <v>13127.787</v>
      </c>
    </row>
    <row r="24" spans="1:5">
      <c r="A24" s="65" t="s">
        <v>52</v>
      </c>
      <c r="B24" s="132">
        <v>1222.1199999999999</v>
      </c>
      <c r="C24" s="136">
        <v>1380.8259999999998</v>
      </c>
      <c r="D24" s="136">
        <v>1523.8219999999999</v>
      </c>
      <c r="E24" s="132">
        <v>1644.787</v>
      </c>
    </row>
    <row r="25" spans="1:5">
      <c r="A25" s="112" t="s">
        <v>53</v>
      </c>
      <c r="B25" s="133">
        <v>2942.06</v>
      </c>
      <c r="C25" s="137">
        <v>3320.357</v>
      </c>
      <c r="D25" s="137">
        <v>3691.7260000000001</v>
      </c>
      <c r="E25" s="133">
        <v>4004.085</v>
      </c>
    </row>
    <row r="26" spans="1:5">
      <c r="A26" s="65" t="s">
        <v>54</v>
      </c>
      <c r="B26" s="132">
        <v>4448.4449999999997</v>
      </c>
      <c r="C26" s="136">
        <v>337.726</v>
      </c>
      <c r="D26" s="136">
        <v>3389.6579999999999</v>
      </c>
      <c r="E26" s="132">
        <v>3605.26</v>
      </c>
    </row>
    <row r="27" spans="1:5">
      <c r="A27" s="113" t="s">
        <v>55</v>
      </c>
      <c r="B27" s="134">
        <v>2214.4409999999998</v>
      </c>
      <c r="C27" s="138">
        <v>4747.3740000000007</v>
      </c>
      <c r="D27" s="138">
        <v>7633.3710000000001</v>
      </c>
      <c r="E27" s="134">
        <v>7723.1310000000003</v>
      </c>
    </row>
    <row r="28" spans="1:5" ht="12.75" customHeight="1">
      <c r="A28" s="240" t="s">
        <v>111</v>
      </c>
      <c r="B28" s="240"/>
      <c r="C28" s="240"/>
      <c r="D28" s="240"/>
      <c r="E28" s="240"/>
    </row>
    <row r="29" spans="1:5">
      <c r="A29" s="26"/>
      <c r="B29" s="26"/>
      <c r="C29" s="27"/>
      <c r="D29" s="27"/>
      <c r="E29" s="26"/>
    </row>
    <row r="30" spans="1:5">
      <c r="A30" s="26"/>
      <c r="B30" s="26"/>
      <c r="C30" s="26"/>
      <c r="D30" s="26"/>
      <c r="E30" s="26"/>
    </row>
    <row r="31" spans="1:5">
      <c r="A31" s="26"/>
      <c r="B31" s="26"/>
      <c r="C31" s="26"/>
      <c r="D31" s="26"/>
      <c r="E31" s="26"/>
    </row>
    <row r="32" spans="1:5">
      <c r="A32" s="26"/>
      <c r="B32" s="26"/>
      <c r="C32" s="26"/>
      <c r="D32" s="26"/>
      <c r="E32" s="26"/>
    </row>
    <row r="33" spans="1:5">
      <c r="A33" s="26"/>
      <c r="B33" s="26"/>
      <c r="C33" s="26"/>
      <c r="D33" s="26"/>
      <c r="E33" s="26"/>
    </row>
  </sheetData>
  <mergeCells count="5">
    <mergeCell ref="A2:E2"/>
    <mergeCell ref="B3:E3"/>
    <mergeCell ref="A28:E28"/>
    <mergeCell ref="A3:A5"/>
    <mergeCell ref="B5:E5"/>
  </mergeCells>
  <phoneticPr fontId="2" type="noConversion"/>
  <hyperlinks>
    <hyperlink ref="A1" location="Inhalt!A1" display="Inhalt!A1"/>
  </hyperlinks>
  <pageMargins left="0.70866141732283472" right="0.70866141732283472" top="0.78740157480314965" bottom="0.78740157480314965" header="0.31496062992125984" footer="0.31496062992125984"/>
  <pageSetup paperSize="9" orientation="portrait" r:id="rId1"/>
  <headerFooter>
    <oddHeader>&amp;CBildung in Deutschland 2012 -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dimension ref="A1:I93"/>
  <sheetViews>
    <sheetView zoomScaleNormal="100" workbookViewId="0"/>
  </sheetViews>
  <sheetFormatPr baseColWidth="10" defaultRowHeight="12"/>
  <cols>
    <col min="1" max="1" width="28.85546875" style="2" customWidth="1"/>
    <col min="2" max="8" width="8.7109375" style="2" customWidth="1"/>
    <col min="9" max="16384" width="11.42578125" style="2"/>
  </cols>
  <sheetData>
    <row r="1" spans="1:8" ht="25.5" customHeight="1">
      <c r="A1" s="177" t="s">
        <v>195</v>
      </c>
    </row>
    <row r="2" spans="1:8" ht="38.25" customHeight="1">
      <c r="A2" s="238" t="s">
        <v>136</v>
      </c>
      <c r="B2" s="238"/>
      <c r="C2" s="238"/>
      <c r="D2" s="238"/>
      <c r="E2" s="238"/>
      <c r="F2" s="238"/>
      <c r="G2" s="238"/>
      <c r="H2" s="238"/>
    </row>
    <row r="3" spans="1:8" customFormat="1" ht="39.75" customHeight="1">
      <c r="A3" s="214" t="s">
        <v>7</v>
      </c>
      <c r="B3" s="80">
        <v>1995</v>
      </c>
      <c r="C3" s="81">
        <v>2000</v>
      </c>
      <c r="D3" s="81">
        <v>2005</v>
      </c>
      <c r="E3" s="81">
        <v>2006</v>
      </c>
      <c r="F3" s="81">
        <v>2007</v>
      </c>
      <c r="G3" s="81">
        <v>2008</v>
      </c>
      <c r="H3" s="82">
        <v>2009</v>
      </c>
    </row>
    <row r="4" spans="1:8" customFormat="1" ht="12.75" customHeight="1">
      <c r="A4" s="216"/>
      <c r="B4" s="228" t="s">
        <v>128</v>
      </c>
      <c r="C4" s="229"/>
      <c r="D4" s="229"/>
      <c r="E4" s="229"/>
      <c r="F4" s="229"/>
      <c r="G4" s="229"/>
      <c r="H4" s="229"/>
    </row>
    <row r="5" spans="1:8" customFormat="1" ht="12.75" customHeight="1">
      <c r="A5" s="245" t="s">
        <v>25</v>
      </c>
      <c r="B5" s="245"/>
      <c r="C5" s="245"/>
      <c r="D5" s="245"/>
      <c r="E5" s="245"/>
      <c r="F5" s="245"/>
      <c r="G5" s="245"/>
      <c r="H5" s="245"/>
    </row>
    <row r="6" spans="1:8" customFormat="1" ht="12.75">
      <c r="A6" s="12" t="s">
        <v>56</v>
      </c>
      <c r="B6" s="123">
        <v>6.7112382770666876</v>
      </c>
      <c r="C6" s="123">
        <v>7.2837872148843532</v>
      </c>
      <c r="D6" s="123">
        <v>7.1822589311243883</v>
      </c>
      <c r="E6" s="123">
        <v>7.273693910929774</v>
      </c>
      <c r="F6" s="123">
        <v>7.266</v>
      </c>
      <c r="G6" s="123">
        <v>7.3119999999999994</v>
      </c>
      <c r="H6" s="126">
        <v>7.2132559611216527</v>
      </c>
    </row>
    <row r="7" spans="1:8" customFormat="1" ht="13.5">
      <c r="A7" s="83" t="s">
        <v>109</v>
      </c>
      <c r="B7" s="124">
        <v>6.1620266438082654</v>
      </c>
      <c r="C7" s="124">
        <v>6.2482992494900618</v>
      </c>
      <c r="D7" s="124">
        <v>6.55009487790148</v>
      </c>
      <c r="E7" s="124">
        <v>6.8253243972495428</v>
      </c>
      <c r="F7" s="124">
        <v>6.6504500704092324</v>
      </c>
      <c r="G7" s="124">
        <v>6.6716349208807433</v>
      </c>
      <c r="H7" s="127">
        <v>6.8909619568194636</v>
      </c>
    </row>
    <row r="8" spans="1:8" customFormat="1" ht="12.75">
      <c r="A8" s="16" t="s">
        <v>26</v>
      </c>
      <c r="B8" s="125">
        <v>3.87106509517292</v>
      </c>
      <c r="C8" s="125">
        <v>4.3709680119446688</v>
      </c>
      <c r="D8" s="125">
        <v>4.1300583802694515</v>
      </c>
      <c r="E8" s="125">
        <v>3.9853600470937787</v>
      </c>
      <c r="F8" s="125">
        <v>3.72</v>
      </c>
      <c r="G8" s="125">
        <v>3.7349999999999999</v>
      </c>
      <c r="H8" s="128">
        <v>3.8852991867784716</v>
      </c>
    </row>
    <row r="9" spans="1:8" customFormat="1" ht="12.75" customHeight="1">
      <c r="A9" s="245" t="s">
        <v>40</v>
      </c>
      <c r="B9" s="245"/>
      <c r="C9" s="245"/>
      <c r="D9" s="245"/>
      <c r="E9" s="245"/>
      <c r="F9" s="245"/>
      <c r="G9" s="245"/>
      <c r="H9" s="245"/>
    </row>
    <row r="10" spans="1:8" customFormat="1" ht="12.75" customHeight="1">
      <c r="A10" s="12" t="s">
        <v>56</v>
      </c>
      <c r="B10" s="123">
        <v>7.4288808715288033</v>
      </c>
      <c r="C10" s="123">
        <v>8.7437432705271689</v>
      </c>
      <c r="D10" s="123">
        <v>7.6812254208602804</v>
      </c>
      <c r="E10" s="123">
        <v>6.9299266470186662</v>
      </c>
      <c r="F10" s="123">
        <v>8.1010000000000009</v>
      </c>
      <c r="G10" s="123">
        <v>8.1229999999999993</v>
      </c>
      <c r="H10" s="126">
        <v>7.7229553948378857</v>
      </c>
    </row>
    <row r="11" spans="1:8" customFormat="1" ht="13.5">
      <c r="A11" s="83" t="s">
        <v>109</v>
      </c>
      <c r="B11" s="124">
        <v>7.2133600923584833</v>
      </c>
      <c r="C11" s="124">
        <v>8.3838643058887854</v>
      </c>
      <c r="D11" s="124">
        <v>6.8028958913098956</v>
      </c>
      <c r="E11" s="124">
        <v>7.3603824281903796</v>
      </c>
      <c r="F11" s="124">
        <v>6.631259816132097</v>
      </c>
      <c r="G11" s="124">
        <v>6.5757072419398712</v>
      </c>
      <c r="H11" s="127">
        <v>6.8797109314625189</v>
      </c>
    </row>
    <row r="12" spans="1:8" customFormat="1" ht="12.75">
      <c r="A12" s="16" t="s">
        <v>26</v>
      </c>
      <c r="B12" s="125">
        <v>4.4169276463589036</v>
      </c>
      <c r="C12" s="125">
        <v>4.7760062875428053</v>
      </c>
      <c r="D12" s="125">
        <v>4.4119219383209263</v>
      </c>
      <c r="E12" s="125">
        <v>4.408973043020092</v>
      </c>
      <c r="F12" s="125">
        <v>4.1429999999999998</v>
      </c>
      <c r="G12" s="125">
        <v>4.3769999999999998</v>
      </c>
      <c r="H12" s="128">
        <v>4.4366101952087771</v>
      </c>
    </row>
    <row r="13" spans="1:8" customFormat="1" ht="12.75" customHeight="1">
      <c r="A13" s="245" t="s">
        <v>41</v>
      </c>
      <c r="B13" s="245"/>
      <c r="C13" s="245"/>
      <c r="D13" s="245"/>
      <c r="E13" s="245"/>
      <c r="F13" s="245"/>
      <c r="G13" s="245"/>
      <c r="H13" s="245"/>
    </row>
    <row r="14" spans="1:8" customFormat="1" ht="12.75">
      <c r="A14" s="12" t="s">
        <v>56</v>
      </c>
      <c r="B14" s="123">
        <v>7.0595978183260604</v>
      </c>
      <c r="C14" s="123">
        <v>8.5921373833143679</v>
      </c>
      <c r="D14" s="123">
        <v>6.6633006907648351</v>
      </c>
      <c r="E14" s="123">
        <v>7.6432880092129452</v>
      </c>
      <c r="F14" s="123">
        <v>7.7569999999999997</v>
      </c>
      <c r="G14" s="123">
        <v>7.9409999999999998</v>
      </c>
      <c r="H14" s="126">
        <v>7.780758935840919</v>
      </c>
    </row>
    <row r="15" spans="1:8" customFormat="1" ht="13.5">
      <c r="A15" s="83" t="s">
        <v>109</v>
      </c>
      <c r="B15" s="124">
        <v>6.2853144159033167</v>
      </c>
      <c r="C15" s="124">
        <v>7.5563176919162878</v>
      </c>
      <c r="D15" s="124">
        <v>6.7622027747647468</v>
      </c>
      <c r="E15" s="124">
        <v>6.9329200801029582</v>
      </c>
      <c r="F15" s="124">
        <v>6.7700908966328441</v>
      </c>
      <c r="G15" s="124">
        <v>7.0549841532463518</v>
      </c>
      <c r="H15" s="127">
        <v>7.1207541000893553</v>
      </c>
    </row>
    <row r="16" spans="1:8" customFormat="1" ht="12.75">
      <c r="A16" s="16" t="s">
        <v>26</v>
      </c>
      <c r="B16" s="125">
        <v>2.9762082734034805</v>
      </c>
      <c r="C16" s="125">
        <v>3.7487813467277076</v>
      </c>
      <c r="D16" s="125">
        <v>3.0538381283139673</v>
      </c>
      <c r="E16" s="125">
        <v>3.2671383011518094</v>
      </c>
      <c r="F16" s="125">
        <v>3.3380000000000001</v>
      </c>
      <c r="G16" s="125">
        <v>3.234</v>
      </c>
      <c r="H16" s="128">
        <v>3.4428079883258409</v>
      </c>
    </row>
    <row r="17" spans="1:8" customFormat="1" ht="12.75">
      <c r="A17" s="245" t="s">
        <v>42</v>
      </c>
      <c r="B17" s="245"/>
      <c r="C17" s="245"/>
      <c r="D17" s="245"/>
      <c r="E17" s="245"/>
      <c r="F17" s="245"/>
      <c r="G17" s="245"/>
      <c r="H17" s="245"/>
    </row>
    <row r="18" spans="1:8" customFormat="1" ht="12.75">
      <c r="A18" s="12" t="s">
        <v>56</v>
      </c>
      <c r="B18" s="123">
        <v>9.2953798145751634</v>
      </c>
      <c r="C18" s="123">
        <v>8.0777381689651513</v>
      </c>
      <c r="D18" s="123">
        <v>7.3602057691463365</v>
      </c>
      <c r="E18" s="123">
        <v>8.0818232811887754</v>
      </c>
      <c r="F18" s="123">
        <v>7.2990000000000004</v>
      </c>
      <c r="G18" s="123">
        <v>7.367</v>
      </c>
      <c r="H18" s="126">
        <v>6.9062370970394147</v>
      </c>
    </row>
    <row r="19" spans="1:8" customFormat="1" ht="13.5">
      <c r="A19" s="83" t="s">
        <v>109</v>
      </c>
      <c r="B19" s="124">
        <v>7.9108911488425422</v>
      </c>
      <c r="C19" s="124">
        <v>6.3226215443279319</v>
      </c>
      <c r="D19" s="124">
        <v>6.6193617043694486</v>
      </c>
      <c r="E19" s="124">
        <v>6.4027482406833673</v>
      </c>
      <c r="F19" s="124">
        <v>6.4158843583844298</v>
      </c>
      <c r="G19" s="124">
        <v>6.0080664066406637</v>
      </c>
      <c r="H19" s="127">
        <v>5.9347791083553476</v>
      </c>
    </row>
    <row r="20" spans="1:8" customFormat="1" ht="12.75">
      <c r="A20" s="16" t="s">
        <v>26</v>
      </c>
      <c r="B20" s="125">
        <v>5.5659835188412767</v>
      </c>
      <c r="C20" s="125">
        <v>5.2630004722674082</v>
      </c>
      <c r="D20" s="125">
        <v>4.1786450662739325</v>
      </c>
      <c r="E20" s="125">
        <v>4.2404498311711381</v>
      </c>
      <c r="F20" s="125">
        <v>4.3940000000000001</v>
      </c>
      <c r="G20" s="125">
        <v>4.0309999999999997</v>
      </c>
      <c r="H20" s="128">
        <v>3.6897179395011892</v>
      </c>
    </row>
    <row r="21" spans="1:8" customFormat="1" ht="12.75" customHeight="1">
      <c r="A21" s="245" t="s">
        <v>43</v>
      </c>
      <c r="B21" s="245"/>
      <c r="C21" s="245"/>
      <c r="D21" s="245"/>
      <c r="E21" s="245"/>
      <c r="F21" s="245"/>
      <c r="G21" s="245"/>
      <c r="H21" s="245"/>
    </row>
    <row r="22" spans="1:8" customFormat="1" ht="12.75">
      <c r="A22" s="12" t="s">
        <v>56</v>
      </c>
      <c r="B22" s="123">
        <v>9.8238309056749991</v>
      </c>
      <c r="C22" s="123">
        <v>6.6282901711343332</v>
      </c>
      <c r="D22" s="123">
        <v>5.6825705238917674</v>
      </c>
      <c r="E22" s="123">
        <v>5.3864188419834163</v>
      </c>
      <c r="F22" s="123">
        <v>5.2910000000000004</v>
      </c>
      <c r="G22" s="123">
        <v>5.165</v>
      </c>
      <c r="H22" s="126">
        <v>5.0446469734534674</v>
      </c>
    </row>
    <row r="23" spans="1:8" customFormat="1" ht="13.5">
      <c r="A23" s="83" t="s">
        <v>109</v>
      </c>
      <c r="B23" s="124">
        <v>9.8631324443527806</v>
      </c>
      <c r="C23" s="124">
        <v>6.7301953900873022</v>
      </c>
      <c r="D23" s="124">
        <v>5.6924310338544508</v>
      </c>
      <c r="E23" s="124">
        <v>5.4658339190609029</v>
      </c>
      <c r="F23" s="124">
        <v>5.2326045440483959</v>
      </c>
      <c r="G23" s="124">
        <v>5.157331319881763</v>
      </c>
      <c r="H23" s="127">
        <v>4.861917519530067</v>
      </c>
    </row>
    <row r="24" spans="1:8" customFormat="1" ht="12.75">
      <c r="A24" s="16" t="s">
        <v>26</v>
      </c>
      <c r="B24" s="125">
        <v>9.5182899362078306</v>
      </c>
      <c r="C24" s="125">
        <v>4.4353427082308974</v>
      </c>
      <c r="D24" s="125">
        <v>4.2273853779429995</v>
      </c>
      <c r="E24" s="125">
        <v>4.0117258269245131</v>
      </c>
      <c r="F24" s="125">
        <v>4.0720000000000001</v>
      </c>
      <c r="G24" s="125">
        <v>3.82</v>
      </c>
      <c r="H24" s="128">
        <v>3.9935744196631773</v>
      </c>
    </row>
    <row r="25" spans="1:8" customFormat="1" ht="12.75">
      <c r="A25" s="245" t="s">
        <v>44</v>
      </c>
      <c r="B25" s="245"/>
      <c r="C25" s="245"/>
      <c r="D25" s="245"/>
      <c r="E25" s="245"/>
      <c r="F25" s="245"/>
      <c r="G25" s="245"/>
      <c r="H25" s="245"/>
    </row>
    <row r="26" spans="1:8" customFormat="1" ht="12.75">
      <c r="A26" s="12" t="s">
        <v>56</v>
      </c>
      <c r="B26" s="123">
        <v>5.0295748961028313</v>
      </c>
      <c r="C26" s="123">
        <v>5.7783994892786055</v>
      </c>
      <c r="D26" s="123">
        <v>6.1017853068674421</v>
      </c>
      <c r="E26" s="123">
        <v>6.5577424783106899</v>
      </c>
      <c r="F26" s="123">
        <v>6.0090000000000003</v>
      </c>
      <c r="G26" s="123">
        <v>7.1849999999999996</v>
      </c>
      <c r="H26" s="126">
        <v>6.8704685815147624</v>
      </c>
    </row>
    <row r="27" spans="1:8" customFormat="1" ht="13.5">
      <c r="A27" s="83" t="s">
        <v>109</v>
      </c>
      <c r="B27" s="124">
        <v>6.0279007913933231</v>
      </c>
      <c r="C27" s="124">
        <v>6.675136627415629</v>
      </c>
      <c r="D27" s="124">
        <v>6.6632291894253877</v>
      </c>
      <c r="E27" s="124">
        <v>7.8132262277951927</v>
      </c>
      <c r="F27" s="124">
        <v>7.1411369969040237</v>
      </c>
      <c r="G27" s="124">
        <v>9.3563086926762491</v>
      </c>
      <c r="H27" s="127">
        <v>9.0754069793042724</v>
      </c>
    </row>
    <row r="28" spans="1:8" customFormat="1" ht="12.75">
      <c r="A28" s="16" t="s">
        <v>26</v>
      </c>
      <c r="B28" s="125">
        <v>3.5620022094890729</v>
      </c>
      <c r="C28" s="125">
        <v>3.5905112266903458</v>
      </c>
      <c r="D28" s="125">
        <v>4.2793610455618083</v>
      </c>
      <c r="E28" s="125">
        <v>3.7960672017017982</v>
      </c>
      <c r="F28" s="125">
        <v>3.4350000000000001</v>
      </c>
      <c r="G28" s="125">
        <v>3.2509999999999999</v>
      </c>
      <c r="H28" s="128">
        <v>3.3578140202702702</v>
      </c>
    </row>
    <row r="29" spans="1:8" customFormat="1" ht="12.75">
      <c r="A29" s="245" t="s">
        <v>45</v>
      </c>
      <c r="B29" s="245"/>
      <c r="C29" s="245"/>
      <c r="D29" s="245"/>
      <c r="E29" s="245"/>
      <c r="F29" s="245"/>
      <c r="G29" s="245"/>
      <c r="H29" s="245"/>
    </row>
    <row r="30" spans="1:8" customFormat="1" ht="12.75">
      <c r="A30" s="12" t="s">
        <v>56</v>
      </c>
      <c r="B30" s="123">
        <v>7.0771907505081639</v>
      </c>
      <c r="C30" s="123">
        <v>7.4283440484364274</v>
      </c>
      <c r="D30" s="123">
        <v>7.7617802559731892</v>
      </c>
      <c r="E30" s="123">
        <v>7.6108317699836876</v>
      </c>
      <c r="F30" s="123">
        <v>7.0090000000000003</v>
      </c>
      <c r="G30" s="123">
        <v>7.54</v>
      </c>
      <c r="H30" s="126">
        <v>7.2261710652168114</v>
      </c>
    </row>
    <row r="31" spans="1:8" customFormat="1" ht="13.5">
      <c r="A31" s="83" t="s">
        <v>109</v>
      </c>
      <c r="B31" s="124">
        <v>6.7086931546998123</v>
      </c>
      <c r="C31" s="124">
        <v>6.9687162424923299</v>
      </c>
      <c r="D31" s="124">
        <v>8.0564586760088019</v>
      </c>
      <c r="E31" s="124">
        <v>7.2323916692378898</v>
      </c>
      <c r="F31" s="124">
        <v>6.7375134483438917</v>
      </c>
      <c r="G31" s="124">
        <v>7.0930388944659226</v>
      </c>
      <c r="H31" s="127">
        <v>7.6598686937319513</v>
      </c>
    </row>
    <row r="32" spans="1:8" customFormat="1" ht="12.75">
      <c r="A32" s="16" t="s">
        <v>26</v>
      </c>
      <c r="B32" s="125">
        <v>3.9688205763532807</v>
      </c>
      <c r="C32" s="125">
        <v>4.0659426926599505</v>
      </c>
      <c r="D32" s="125">
        <v>3.0931032787691097</v>
      </c>
      <c r="E32" s="125">
        <v>2.6600672876712332</v>
      </c>
      <c r="F32" s="125">
        <v>1.9450000000000001</v>
      </c>
      <c r="G32" s="125">
        <v>1.657</v>
      </c>
      <c r="H32" s="128">
        <v>1.8303254673707745</v>
      </c>
    </row>
    <row r="33" spans="1:8" customFormat="1" ht="12.75">
      <c r="A33" s="245" t="s">
        <v>46</v>
      </c>
      <c r="B33" s="245"/>
      <c r="C33" s="245"/>
      <c r="D33" s="245"/>
      <c r="E33" s="245"/>
      <c r="F33" s="245"/>
      <c r="G33" s="245"/>
      <c r="H33" s="245"/>
    </row>
    <row r="34" spans="1:8" customFormat="1" ht="12.75">
      <c r="A34" s="12" t="s">
        <v>56</v>
      </c>
      <c r="B34" s="123">
        <v>5.9960572179955189</v>
      </c>
      <c r="C34" s="123">
        <v>6.4509236265122638</v>
      </c>
      <c r="D34" s="123">
        <v>6.0615726886086536</v>
      </c>
      <c r="E34" s="123">
        <v>7.4558328125391373</v>
      </c>
      <c r="F34" s="123">
        <v>7.4950000000000001</v>
      </c>
      <c r="G34" s="123">
        <v>7.0780000000000003</v>
      </c>
      <c r="H34" s="126">
        <v>6.7566686847149535</v>
      </c>
    </row>
    <row r="35" spans="1:8" customFormat="1" ht="13.5">
      <c r="A35" s="83" t="s">
        <v>109</v>
      </c>
      <c r="B35" s="124">
        <v>5.9190113047709891</v>
      </c>
      <c r="C35" s="124">
        <v>5.8530023600966423</v>
      </c>
      <c r="D35" s="124">
        <v>5.898249223849886</v>
      </c>
      <c r="E35" s="124">
        <v>7.9669863283216049</v>
      </c>
      <c r="F35" s="124">
        <v>8.8962559665811067</v>
      </c>
      <c r="G35" s="124">
        <v>8.0633566476129985</v>
      </c>
      <c r="H35" s="127">
        <v>7.8840633536217224</v>
      </c>
    </row>
    <row r="36" spans="1:8" customFormat="1" ht="12.75">
      <c r="A36" s="16" t="s">
        <v>26</v>
      </c>
      <c r="B36" s="125">
        <v>3.327326878073678</v>
      </c>
      <c r="C36" s="125">
        <v>3.7126280737704924</v>
      </c>
      <c r="D36" s="125">
        <v>3.4884718738029936</v>
      </c>
      <c r="E36" s="125">
        <v>3.564180259816851</v>
      </c>
      <c r="F36" s="125">
        <v>3.13</v>
      </c>
      <c r="G36" s="125">
        <v>3.484</v>
      </c>
      <c r="H36" s="128">
        <v>3.50184906606622</v>
      </c>
    </row>
    <row r="37" spans="1:8" customFormat="1" ht="12.75" customHeight="1">
      <c r="A37" s="245" t="s">
        <v>47</v>
      </c>
      <c r="B37" s="245"/>
      <c r="C37" s="245"/>
      <c r="D37" s="245"/>
      <c r="E37" s="245"/>
      <c r="F37" s="245"/>
      <c r="G37" s="245"/>
      <c r="H37" s="245"/>
    </row>
    <row r="38" spans="1:8" customFormat="1" ht="12.75">
      <c r="A38" s="12" t="s">
        <v>56</v>
      </c>
      <c r="B38" s="123">
        <v>11.691853569579044</v>
      </c>
      <c r="C38" s="123">
        <v>8.6848006944946832</v>
      </c>
      <c r="D38" s="123">
        <v>7.2592560874653884</v>
      </c>
      <c r="E38" s="123">
        <v>7.9479396573839214</v>
      </c>
      <c r="F38" s="123">
        <v>7.6319999999999997</v>
      </c>
      <c r="G38" s="123">
        <v>7.72</v>
      </c>
      <c r="H38" s="126">
        <v>7.1078433957899607</v>
      </c>
    </row>
    <row r="39" spans="1:8" customFormat="1" ht="13.5">
      <c r="A39" s="83" t="s">
        <v>109</v>
      </c>
      <c r="B39" s="124">
        <v>10.245282254131782</v>
      </c>
      <c r="C39" s="124">
        <v>7.1798110661268559</v>
      </c>
      <c r="D39" s="124">
        <v>6.9119844892353672</v>
      </c>
      <c r="E39" s="124">
        <v>8.2572239076205047</v>
      </c>
      <c r="F39" s="124">
        <v>8.1870944073683809</v>
      </c>
      <c r="G39" s="124">
        <v>8.1952426241941598</v>
      </c>
      <c r="H39" s="127">
        <v>8.0404779888022837</v>
      </c>
    </row>
    <row r="40" spans="1:8" customFormat="1" ht="12.75">
      <c r="A40" s="16" t="s">
        <v>26</v>
      </c>
      <c r="B40" s="125">
        <v>7.5652743642985136</v>
      </c>
      <c r="C40" s="125">
        <v>5.3292356377799415</v>
      </c>
      <c r="D40" s="125">
        <v>4.9715069649641208</v>
      </c>
      <c r="E40" s="125">
        <v>5.1001086094135308</v>
      </c>
      <c r="F40" s="125">
        <v>4.6890000000000001</v>
      </c>
      <c r="G40" s="125">
        <v>4.6070000000000002</v>
      </c>
      <c r="H40" s="128">
        <v>4.5025029146295603</v>
      </c>
    </row>
    <row r="41" spans="1:8" customFormat="1" ht="12.75" customHeight="1">
      <c r="A41" s="245" t="s">
        <v>135</v>
      </c>
      <c r="B41" s="245"/>
      <c r="C41" s="245"/>
      <c r="D41" s="245"/>
      <c r="E41" s="245"/>
      <c r="F41" s="245"/>
      <c r="G41" s="245"/>
      <c r="H41" s="245"/>
    </row>
    <row r="42" spans="1:8" customFormat="1" ht="12.75">
      <c r="A42" s="12" t="s">
        <v>56</v>
      </c>
      <c r="B42" s="123">
        <v>5.7988430957206916</v>
      </c>
      <c r="C42" s="123">
        <v>7.771626996565872</v>
      </c>
      <c r="D42" s="123">
        <v>8.3180946501517088</v>
      </c>
      <c r="E42" s="123">
        <v>7.9189864719688519</v>
      </c>
      <c r="F42" s="123">
        <v>9.3989999999999991</v>
      </c>
      <c r="G42" s="123">
        <v>9.6869999999999994</v>
      </c>
      <c r="H42" s="126">
        <v>9.8099371834332683</v>
      </c>
    </row>
    <row r="43" spans="1:8" customFormat="1" ht="13.5">
      <c r="A43" s="83" t="s">
        <v>109</v>
      </c>
      <c r="B43" s="124">
        <v>5.5715458539147766</v>
      </c>
      <c r="C43" s="124">
        <v>6.5561972725348499</v>
      </c>
      <c r="D43" s="124">
        <v>8.0094687261226589</v>
      </c>
      <c r="E43" s="124">
        <v>8.3130827755689207</v>
      </c>
      <c r="F43" s="124">
        <v>8.5658925589300221</v>
      </c>
      <c r="G43" s="124">
        <v>8.7130310121465993</v>
      </c>
      <c r="H43" s="127">
        <v>8.9747801433084859</v>
      </c>
    </row>
    <row r="44" spans="1:8" customFormat="1" ht="12.75">
      <c r="A44" s="16" t="s">
        <v>26</v>
      </c>
      <c r="B44" s="125">
        <v>3.9764206045663264</v>
      </c>
      <c r="C44" s="125">
        <v>5.2964454318244938</v>
      </c>
      <c r="D44" s="125">
        <v>4.7074016769814335</v>
      </c>
      <c r="E44" s="125">
        <v>4.526082557287852</v>
      </c>
      <c r="F44" s="125">
        <v>4.2789999999999999</v>
      </c>
      <c r="G44" s="125">
        <v>4.5659999999999998</v>
      </c>
      <c r="H44" s="128">
        <v>5.0995847088210802</v>
      </c>
    </row>
    <row r="45" spans="1:8" customFormat="1" ht="12.75" customHeight="1">
      <c r="A45" s="245" t="s">
        <v>134</v>
      </c>
      <c r="B45" s="245"/>
      <c r="C45" s="245"/>
      <c r="D45" s="245"/>
      <c r="E45" s="245"/>
      <c r="F45" s="245"/>
      <c r="G45" s="245"/>
      <c r="H45" s="245"/>
    </row>
    <row r="46" spans="1:8" customFormat="1" ht="12.75">
      <c r="A46" s="12" t="s">
        <v>56</v>
      </c>
      <c r="B46" s="123">
        <v>4.9065288478273388</v>
      </c>
      <c r="C46" s="123">
        <v>5.6402291923931838</v>
      </c>
      <c r="D46" s="123">
        <v>7.6086306386853018</v>
      </c>
      <c r="E46" s="123">
        <v>7.1788248982376839</v>
      </c>
      <c r="F46" s="123">
        <v>6.5869999999999997</v>
      </c>
      <c r="G46" s="123">
        <v>6.585</v>
      </c>
      <c r="H46" s="126">
        <v>6.710786100513725</v>
      </c>
    </row>
    <row r="47" spans="1:8" customFormat="1" ht="13.5">
      <c r="A47" s="83" t="s">
        <v>109</v>
      </c>
      <c r="B47" s="124">
        <v>4.2920625499874783</v>
      </c>
      <c r="C47" s="124">
        <v>4.4387227478762714</v>
      </c>
      <c r="D47" s="124">
        <v>6.3319902591477319</v>
      </c>
      <c r="E47" s="124">
        <v>6.2492594147204921</v>
      </c>
      <c r="F47" s="124">
        <v>5.9538959708877979</v>
      </c>
      <c r="G47" s="124">
        <v>6.0249105284297286</v>
      </c>
      <c r="H47" s="127">
        <v>6.3128931161233632</v>
      </c>
    </row>
    <row r="48" spans="1:8" customFormat="1" ht="12.75">
      <c r="A48" s="16" t="s">
        <v>26</v>
      </c>
      <c r="B48" s="125">
        <v>3.1464365624161834</v>
      </c>
      <c r="C48" s="125">
        <v>3.8027090632221241</v>
      </c>
      <c r="D48" s="125">
        <v>4.8376528954299856</v>
      </c>
      <c r="E48" s="125">
        <v>4.1141202123393263</v>
      </c>
      <c r="F48" s="125">
        <v>3.5369999999999999</v>
      </c>
      <c r="G48" s="125">
        <v>3.411</v>
      </c>
      <c r="H48" s="128">
        <v>3.5377321035560363</v>
      </c>
    </row>
    <row r="49" spans="1:8" customFormat="1" ht="12.75" customHeight="1">
      <c r="A49" s="245" t="s">
        <v>133</v>
      </c>
      <c r="B49" s="245"/>
      <c r="C49" s="245"/>
      <c r="D49" s="245"/>
      <c r="E49" s="245"/>
      <c r="F49" s="245"/>
      <c r="G49" s="245"/>
      <c r="H49" s="245"/>
    </row>
    <row r="50" spans="1:8" customFormat="1" ht="12.75" customHeight="1">
      <c r="A50" s="12" t="s">
        <v>56</v>
      </c>
      <c r="B50" s="123">
        <v>5.1068548602165773</v>
      </c>
      <c r="C50" s="123">
        <v>6.220244401192442</v>
      </c>
      <c r="D50" s="123">
        <v>5.510952918650891</v>
      </c>
      <c r="E50" s="123">
        <v>6.1524233684904424</v>
      </c>
      <c r="F50" s="123">
        <v>5.891</v>
      </c>
      <c r="G50" s="123">
        <v>6.0460000000000003</v>
      </c>
      <c r="H50" s="126">
        <v>7.2059242861579493</v>
      </c>
    </row>
    <row r="51" spans="1:8" customFormat="1" ht="13.5">
      <c r="A51" s="83" t="s">
        <v>109</v>
      </c>
      <c r="B51" s="124">
        <v>5.7873830317593136</v>
      </c>
      <c r="C51" s="124">
        <v>6.0878827292860409</v>
      </c>
      <c r="D51" s="124">
        <v>5.218204829500511</v>
      </c>
      <c r="E51" s="124">
        <v>5.2572923981567863</v>
      </c>
      <c r="F51" s="124">
        <v>5.563963556389008</v>
      </c>
      <c r="G51" s="124">
        <v>5.5916084720493497</v>
      </c>
      <c r="H51" s="127">
        <v>7.468770982118885</v>
      </c>
    </row>
    <row r="52" spans="1:8" customFormat="1" ht="12.75">
      <c r="A52" s="16" t="s">
        <v>26</v>
      </c>
      <c r="B52" s="125">
        <v>3.5182361051309274</v>
      </c>
      <c r="C52" s="125">
        <v>4.5832475994513029</v>
      </c>
      <c r="D52" s="125">
        <v>3.7094616746442859</v>
      </c>
      <c r="E52" s="125">
        <v>3.8291035987271584</v>
      </c>
      <c r="F52" s="125">
        <v>3.7749999999999999</v>
      </c>
      <c r="G52" s="125">
        <v>3.883</v>
      </c>
      <c r="H52" s="128">
        <v>4.8987462408881566</v>
      </c>
    </row>
    <row r="53" spans="1:8" customFormat="1" ht="12.75" customHeight="1">
      <c r="A53" s="245" t="s">
        <v>51</v>
      </c>
      <c r="B53" s="245"/>
      <c r="C53" s="245"/>
      <c r="D53" s="245"/>
      <c r="E53" s="245"/>
      <c r="F53" s="245"/>
      <c r="G53" s="245"/>
      <c r="H53" s="245"/>
    </row>
    <row r="54" spans="1:8" customFormat="1" ht="12.75">
      <c r="A54" s="12" t="s">
        <v>56</v>
      </c>
      <c r="B54" s="123">
        <v>7.1081132586893467</v>
      </c>
      <c r="C54" s="123">
        <v>8.2444667000500758</v>
      </c>
      <c r="D54" s="123">
        <v>8.5565363812633954</v>
      </c>
      <c r="E54" s="123">
        <v>8.273883960596109</v>
      </c>
      <c r="F54" s="123">
        <v>7.5650000000000004</v>
      </c>
      <c r="G54" s="123">
        <v>6.48</v>
      </c>
      <c r="H54" s="126">
        <v>4.927732921432014</v>
      </c>
    </row>
    <row r="55" spans="1:8" customFormat="1" ht="13.5">
      <c r="A55" s="83" t="s">
        <v>109</v>
      </c>
      <c r="B55" s="124">
        <v>5.5712350116306171</v>
      </c>
      <c r="C55" s="124">
        <v>7.4091076696165192</v>
      </c>
      <c r="D55" s="124">
        <v>7.5787694388100073</v>
      </c>
      <c r="E55" s="124">
        <v>7.9530762090536093</v>
      </c>
      <c r="F55" s="124">
        <v>6.3731279956794706</v>
      </c>
      <c r="G55" s="124">
        <v>6.0495058120002687</v>
      </c>
      <c r="H55" s="127">
        <v>5.3018007643312099</v>
      </c>
    </row>
    <row r="56" spans="1:8" customFormat="1" ht="12.75">
      <c r="A56" s="16" t="s">
        <v>26</v>
      </c>
      <c r="B56" s="125">
        <v>4.8107130097636182</v>
      </c>
      <c r="C56" s="125">
        <v>5.0791060659808451</v>
      </c>
      <c r="D56" s="125">
        <v>4.4441253263707576</v>
      </c>
      <c r="E56" s="125">
        <v>4.1507692500627034</v>
      </c>
      <c r="F56" s="125">
        <v>4.17</v>
      </c>
      <c r="G56" s="125">
        <v>3.9049999999999998</v>
      </c>
      <c r="H56" s="128">
        <v>2.8372144865222428</v>
      </c>
    </row>
    <row r="57" spans="1:8" customFormat="1" ht="12.75">
      <c r="A57" s="245" t="s">
        <v>52</v>
      </c>
      <c r="B57" s="245"/>
      <c r="C57" s="245"/>
      <c r="D57" s="245"/>
      <c r="E57" s="245"/>
      <c r="F57" s="245"/>
      <c r="G57" s="245"/>
      <c r="H57" s="245"/>
    </row>
    <row r="58" spans="1:8" customFormat="1" ht="12.75">
      <c r="A58" s="12" t="s">
        <v>56</v>
      </c>
      <c r="B58" s="123">
        <v>10.545240097758763</v>
      </c>
      <c r="C58" s="123">
        <v>8.6872781485162562</v>
      </c>
      <c r="D58" s="123">
        <v>6.9798638984996941</v>
      </c>
      <c r="E58" s="123">
        <v>6.6761120461248709</v>
      </c>
      <c r="F58" s="123">
        <v>6.6349999999999998</v>
      </c>
      <c r="G58" s="123">
        <v>6.3019999999999996</v>
      </c>
      <c r="H58" s="126">
        <v>6.0095344942988032</v>
      </c>
    </row>
    <row r="59" spans="1:8" customFormat="1" ht="13.5">
      <c r="A59" s="83" t="s">
        <v>109</v>
      </c>
      <c r="B59" s="124">
        <v>9.7115003844472181</v>
      </c>
      <c r="C59" s="124">
        <v>7.3120908416008641</v>
      </c>
      <c r="D59" s="124">
        <v>5.7783282536800469</v>
      </c>
      <c r="E59" s="124">
        <v>6.0646995844472089</v>
      </c>
      <c r="F59" s="124">
        <v>5.8625451269235827</v>
      </c>
      <c r="G59" s="124">
        <v>5.6391133648861844</v>
      </c>
      <c r="H59" s="127">
        <v>5.5116844164681869</v>
      </c>
    </row>
    <row r="60" spans="1:8" customFormat="1" ht="12.75">
      <c r="A60" s="16" t="s">
        <v>26</v>
      </c>
      <c r="B60" s="125">
        <v>6.9105269679579475</v>
      </c>
      <c r="C60" s="125">
        <v>5.6515047723432428</v>
      </c>
      <c r="D60" s="125">
        <v>4.8227841877548574</v>
      </c>
      <c r="E60" s="125">
        <v>5.0424525370560938</v>
      </c>
      <c r="F60" s="125">
        <v>4.7480000000000002</v>
      </c>
      <c r="G60" s="125">
        <v>4.7649999999999997</v>
      </c>
      <c r="H60" s="128">
        <v>4.7595703509133367</v>
      </c>
    </row>
    <row r="61" spans="1:8" customFormat="1" ht="12.75" customHeight="1">
      <c r="A61" s="245" t="s">
        <v>53</v>
      </c>
      <c r="B61" s="245"/>
      <c r="C61" s="245"/>
      <c r="D61" s="245"/>
      <c r="E61" s="245"/>
      <c r="F61" s="245"/>
      <c r="G61" s="245"/>
      <c r="H61" s="245"/>
    </row>
    <row r="62" spans="1:8" customFormat="1" ht="12.75">
      <c r="A62" s="12" t="s">
        <v>56</v>
      </c>
      <c r="B62" s="123">
        <v>12.583653794183746</v>
      </c>
      <c r="C62" s="123">
        <v>9.8704580532084663</v>
      </c>
      <c r="D62" s="123">
        <v>7.2973594680275262</v>
      </c>
      <c r="E62" s="123">
        <v>7.0242125335303012</v>
      </c>
      <c r="F62" s="123">
        <v>7.266</v>
      </c>
      <c r="G62" s="123">
        <v>7.407</v>
      </c>
      <c r="H62" s="126">
        <v>7.5484542241542236</v>
      </c>
    </row>
    <row r="63" spans="1:8" customFormat="1" ht="13.5">
      <c r="A63" s="83" t="s">
        <v>109</v>
      </c>
      <c r="B63" s="124">
        <v>14.111220636506426</v>
      </c>
      <c r="C63" s="124">
        <v>8.823868166917693</v>
      </c>
      <c r="D63" s="124">
        <v>6.491411282451689</v>
      </c>
      <c r="E63" s="124">
        <v>6.3380011134763388</v>
      </c>
      <c r="F63" s="124">
        <v>6.4528668685804584</v>
      </c>
      <c r="G63" s="124">
        <v>6.5442433108758422</v>
      </c>
      <c r="H63" s="127">
        <v>6.6413595727352464</v>
      </c>
    </row>
    <row r="64" spans="1:8" customFormat="1" ht="12.75">
      <c r="A64" s="16" t="s">
        <v>26</v>
      </c>
      <c r="B64" s="125">
        <v>5.8417960391747119</v>
      </c>
      <c r="C64" s="125">
        <v>5.1787613063591795</v>
      </c>
      <c r="D64" s="125">
        <v>4.2536438691264902</v>
      </c>
      <c r="E64" s="125">
        <v>4.0543194465717054</v>
      </c>
      <c r="F64" s="125">
        <v>4.2439999999999998</v>
      </c>
      <c r="G64" s="125">
        <v>4.4720000000000004</v>
      </c>
      <c r="H64" s="128">
        <v>4.831495903318312</v>
      </c>
    </row>
    <row r="65" spans="1:9" customFormat="1" ht="12.75" customHeight="1">
      <c r="A65" s="245" t="s">
        <v>54</v>
      </c>
      <c r="B65" s="245"/>
      <c r="C65" s="245"/>
      <c r="D65" s="245"/>
      <c r="E65" s="245"/>
      <c r="F65" s="245"/>
      <c r="G65" s="245"/>
      <c r="H65" s="245"/>
    </row>
    <row r="66" spans="1:9" customFormat="1" ht="12.75">
      <c r="A66" s="12" t="s">
        <v>56</v>
      </c>
      <c r="B66" s="123">
        <v>6.98940174319387</v>
      </c>
      <c r="C66" s="123">
        <v>7.7556094454242599</v>
      </c>
      <c r="D66" s="123">
        <v>7.0050438127805092</v>
      </c>
      <c r="E66" s="123">
        <v>7.8693303611234962</v>
      </c>
      <c r="F66" s="123">
        <v>7.6</v>
      </c>
      <c r="G66" s="123">
        <v>7.4980000000000002</v>
      </c>
      <c r="H66" s="126">
        <v>7.3956120469319169</v>
      </c>
    </row>
    <row r="67" spans="1:9" customFormat="1" ht="13.5">
      <c r="A67" s="83" t="s">
        <v>109</v>
      </c>
      <c r="B67" s="124">
        <v>6.3039514499425229</v>
      </c>
      <c r="C67" s="124">
        <v>6.4308603855461905</v>
      </c>
      <c r="D67" s="124">
        <v>6.2065341721475553</v>
      </c>
      <c r="E67" s="124">
        <v>6.2886831463053143</v>
      </c>
      <c r="F67" s="124">
        <v>5.727452932771059</v>
      </c>
      <c r="G67" s="124">
        <v>5.8780006982508812</v>
      </c>
      <c r="H67" s="127">
        <v>6.2554561612179711</v>
      </c>
    </row>
    <row r="68" spans="1:9" customFormat="1" ht="12.75">
      <c r="A68" s="16" t="s">
        <v>26</v>
      </c>
      <c r="B68" s="125">
        <v>2.0981778144314416</v>
      </c>
      <c r="C68" s="125">
        <v>3.7402866965038601</v>
      </c>
      <c r="D68" s="125">
        <v>3.4565889628924831</v>
      </c>
      <c r="E68" s="125">
        <v>3.2141056162431729</v>
      </c>
      <c r="F68" s="125">
        <v>3.1179999999999999</v>
      </c>
      <c r="G68" s="125">
        <v>3.0289999999999999</v>
      </c>
      <c r="H68" s="128">
        <v>2.9835269615757185</v>
      </c>
    </row>
    <row r="69" spans="1:9" customFormat="1" ht="12.75" customHeight="1">
      <c r="A69" s="245" t="s">
        <v>55</v>
      </c>
      <c r="B69" s="245"/>
      <c r="C69" s="245"/>
      <c r="D69" s="245"/>
      <c r="E69" s="245"/>
      <c r="F69" s="245"/>
      <c r="G69" s="245"/>
      <c r="H69" s="245"/>
    </row>
    <row r="70" spans="1:9" customFormat="1" ht="12.75">
      <c r="A70" s="12" t="s">
        <v>56</v>
      </c>
      <c r="B70" s="123">
        <v>11.224639071298807</v>
      </c>
      <c r="C70" s="123">
        <v>8.812562889917487</v>
      </c>
      <c r="D70" s="123">
        <v>7.5721650534895577</v>
      </c>
      <c r="E70" s="123">
        <v>7.2374677328505346</v>
      </c>
      <c r="F70" s="123">
        <v>6.9470000000000001</v>
      </c>
      <c r="G70" s="123">
        <v>7.4260000000000002</v>
      </c>
      <c r="H70" s="126">
        <v>7.0701975933894365</v>
      </c>
    </row>
    <row r="71" spans="1:9" customFormat="1" ht="13.5">
      <c r="A71" s="83" t="s">
        <v>109</v>
      </c>
      <c r="B71" s="124">
        <v>10.951957580443285</v>
      </c>
      <c r="C71" s="124">
        <v>7.8892956764295681</v>
      </c>
      <c r="D71" s="124">
        <v>6.5922034193492207</v>
      </c>
      <c r="E71" s="124">
        <v>6.8666872622478392</v>
      </c>
      <c r="F71" s="124">
        <v>6.5513048125252764</v>
      </c>
      <c r="G71" s="124">
        <v>6.8729528862601841</v>
      </c>
      <c r="H71" s="127">
        <v>7.0621198029556655</v>
      </c>
    </row>
    <row r="72" spans="1:9" customFormat="1" ht="12.75">
      <c r="A72" s="69" t="s">
        <v>26</v>
      </c>
      <c r="B72" s="129">
        <v>5.268747257574943</v>
      </c>
      <c r="C72" s="129">
        <v>4.9770481679703584</v>
      </c>
      <c r="D72" s="129">
        <v>4.1505683956937443</v>
      </c>
      <c r="E72" s="129">
        <v>4.2043926425326106</v>
      </c>
      <c r="F72" s="129">
        <v>3.9129999999999998</v>
      </c>
      <c r="G72" s="129">
        <v>4.5</v>
      </c>
      <c r="H72" s="130">
        <v>4.2118477323898356</v>
      </c>
    </row>
    <row r="73" spans="1:9" customFormat="1" ht="51.75" customHeight="1">
      <c r="A73" s="246" t="s">
        <v>120</v>
      </c>
      <c r="B73" s="247"/>
      <c r="C73" s="247"/>
      <c r="D73" s="247"/>
      <c r="E73" s="247"/>
      <c r="F73" s="247"/>
      <c r="G73" s="247"/>
      <c r="H73" s="247"/>
    </row>
    <row r="74" spans="1:9">
      <c r="A74" s="5"/>
      <c r="B74" s="5"/>
      <c r="C74" s="5"/>
      <c r="D74" s="5"/>
      <c r="E74" s="5"/>
      <c r="F74" s="5"/>
      <c r="G74" s="5"/>
      <c r="H74" s="5"/>
      <c r="I74" s="5"/>
    </row>
    <row r="81" spans="1:1">
      <c r="A81" s="7"/>
    </row>
    <row r="82" spans="1:1">
      <c r="A82" s="7"/>
    </row>
    <row r="83" spans="1:1">
      <c r="A83" s="7"/>
    </row>
    <row r="84" spans="1:1">
      <c r="A84" s="7"/>
    </row>
    <row r="85" spans="1:1">
      <c r="A85" s="7"/>
    </row>
    <row r="87" spans="1:1">
      <c r="A87" s="7"/>
    </row>
    <row r="88" spans="1:1">
      <c r="A88" s="8"/>
    </row>
    <row r="89" spans="1:1">
      <c r="A89" s="8"/>
    </row>
    <row r="90" spans="1:1">
      <c r="A90" s="8"/>
    </row>
    <row r="91" spans="1:1">
      <c r="A91" s="8"/>
    </row>
    <row r="92" spans="1:1">
      <c r="A92" s="8"/>
    </row>
    <row r="93" spans="1:1">
      <c r="A93" s="8"/>
    </row>
  </sheetData>
  <mergeCells count="21">
    <mergeCell ref="A41:H41"/>
    <mergeCell ref="A45:H45"/>
    <mergeCell ref="A49:H49"/>
    <mergeCell ref="A53:H53"/>
    <mergeCell ref="A57:H57"/>
    <mergeCell ref="A73:H73"/>
    <mergeCell ref="A5:H5"/>
    <mergeCell ref="A9:H9"/>
    <mergeCell ref="A13:H13"/>
    <mergeCell ref="A17:H17"/>
    <mergeCell ref="A21:H21"/>
    <mergeCell ref="A61:H61"/>
    <mergeCell ref="A65:H65"/>
    <mergeCell ref="A69:H69"/>
    <mergeCell ref="A37:H37"/>
    <mergeCell ref="A2:H2"/>
    <mergeCell ref="A3:A4"/>
    <mergeCell ref="B4:H4"/>
    <mergeCell ref="A25:H25"/>
    <mergeCell ref="A29:H29"/>
    <mergeCell ref="A33:H33"/>
  </mergeCells>
  <phoneticPr fontId="2" type="noConversion"/>
  <hyperlinks>
    <hyperlink ref="A1" location="Inhalt!A1" display="Inhalt!A1"/>
  </hyperlinks>
  <pageMargins left="0.70866141732283472" right="0.70866141732283472" top="0.78740157480314965" bottom="0.78740157480314965" header="0.31496062992125984" footer="0.31496062992125984"/>
  <pageSetup paperSize="9" scale="99" orientation="portrait" r:id="rId1"/>
  <headerFooter>
    <oddHeader>&amp;CBildung in Deutschland 2012 - (Web-)Tabellen F2</oddHeader>
  </headerFooter>
  <rowBreaks count="1" manualBreakCount="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I45"/>
  <sheetViews>
    <sheetView zoomScaleNormal="100" workbookViewId="0"/>
  </sheetViews>
  <sheetFormatPr baseColWidth="10" defaultColWidth="8.7109375" defaultRowHeight="11.25"/>
  <cols>
    <col min="1" max="1" width="19.140625" style="28" customWidth="1"/>
    <col min="2" max="2" width="18.42578125" style="29" customWidth="1"/>
    <col min="3" max="4" width="21.7109375" style="29" customWidth="1"/>
    <col min="5" max="5" width="21.7109375" style="30" customWidth="1"/>
    <col min="6" max="6" width="9.28515625" style="28" customWidth="1"/>
    <col min="7" max="7" width="12.42578125" style="31" customWidth="1"/>
    <col min="8" max="8" width="4.42578125" style="28" customWidth="1"/>
    <col min="9" max="9" width="14.42578125" style="30" customWidth="1"/>
    <col min="10" max="16384" width="8.7109375" style="30"/>
  </cols>
  <sheetData>
    <row r="1" spans="1:9" ht="25.5" customHeight="1">
      <c r="A1" s="177" t="s">
        <v>195</v>
      </c>
    </row>
    <row r="2" spans="1:9" s="32" customFormat="1" ht="36.75" customHeight="1">
      <c r="A2" s="252" t="s">
        <v>124</v>
      </c>
      <c r="B2" s="252"/>
      <c r="C2" s="252"/>
      <c r="D2" s="252"/>
      <c r="E2" s="252"/>
      <c r="F2" s="33"/>
      <c r="G2" s="34"/>
      <c r="H2" s="33"/>
    </row>
    <row r="3" spans="1:9" ht="21.75" customHeight="1">
      <c r="A3" s="255" t="s">
        <v>63</v>
      </c>
      <c r="B3" s="114" t="s">
        <v>64</v>
      </c>
      <c r="C3" s="115"/>
      <c r="D3" s="115"/>
      <c r="E3" s="250" t="s">
        <v>65</v>
      </c>
    </row>
    <row r="4" spans="1:9" ht="58.5" customHeight="1">
      <c r="A4" s="256"/>
      <c r="B4" s="116" t="s">
        <v>66</v>
      </c>
      <c r="C4" s="116" t="s">
        <v>67</v>
      </c>
      <c r="D4" s="116" t="s">
        <v>68</v>
      </c>
      <c r="E4" s="251"/>
    </row>
    <row r="5" spans="1:9" ht="12.75" customHeight="1">
      <c r="A5" s="256"/>
      <c r="B5" s="253" t="s">
        <v>103</v>
      </c>
      <c r="C5" s="254"/>
      <c r="D5" s="254"/>
      <c r="E5" s="254"/>
    </row>
    <row r="6" spans="1:9" ht="12.75" customHeight="1">
      <c r="A6" s="257"/>
      <c r="B6" s="152" t="str">
        <f>"(1)"</f>
        <v>(1)</v>
      </c>
      <c r="C6" s="153" t="str">
        <f>"(2)"</f>
        <v>(2)</v>
      </c>
      <c r="D6" s="153" t="str">
        <f>"(3)"</f>
        <v>(3)</v>
      </c>
      <c r="E6" s="153" t="str">
        <f>"(4)"</f>
        <v>(4)</v>
      </c>
    </row>
    <row r="7" spans="1:9" s="42" customFormat="1" ht="12" customHeight="1">
      <c r="A7" s="74" t="s">
        <v>90</v>
      </c>
      <c r="B7" s="154" t="s">
        <v>149</v>
      </c>
      <c r="C7" s="154" t="s">
        <v>149</v>
      </c>
      <c r="D7" s="75">
        <v>13717.236668431518</v>
      </c>
      <c r="E7" s="76">
        <v>9349.1220920758806</v>
      </c>
      <c r="F7" s="36"/>
      <c r="G7" s="37"/>
      <c r="H7" s="38"/>
    </row>
    <row r="8" spans="1:9" s="35" customFormat="1" ht="12" customHeight="1">
      <c r="A8" s="117" t="s">
        <v>91</v>
      </c>
      <c r="B8" s="155" t="s">
        <v>149</v>
      </c>
      <c r="C8" s="155" t="s">
        <v>149</v>
      </c>
      <c r="D8" s="118">
        <v>18257.505766719274</v>
      </c>
      <c r="E8" s="119">
        <v>15207.803500239968</v>
      </c>
      <c r="F8" s="36"/>
      <c r="G8" s="37"/>
      <c r="H8" s="38"/>
    </row>
    <row r="9" spans="1:9" s="35" customFormat="1" ht="12" customHeight="1">
      <c r="A9" s="77" t="s">
        <v>92</v>
      </c>
      <c r="B9" s="182" t="s">
        <v>149</v>
      </c>
      <c r="C9" s="182" t="s">
        <v>149</v>
      </c>
      <c r="D9" s="78">
        <v>12957.952042008375</v>
      </c>
      <c r="E9" s="79">
        <v>8314.9099346060248</v>
      </c>
      <c r="F9" s="36"/>
      <c r="G9" s="187"/>
      <c r="H9" s="38"/>
    </row>
    <row r="10" spans="1:9" ht="6" customHeight="1">
      <c r="A10" s="149"/>
      <c r="B10" s="150"/>
      <c r="C10" s="150"/>
      <c r="D10" s="150"/>
      <c r="E10" s="151"/>
    </row>
    <row r="11" spans="1:9" s="40" customFormat="1" ht="12" customHeight="1">
      <c r="A11" s="43" t="s">
        <v>69</v>
      </c>
      <c r="B11" s="44">
        <v>8395.1765371855709</v>
      </c>
      <c r="C11" s="44">
        <v>16297.215325081201</v>
      </c>
      <c r="D11" s="44">
        <v>15042.888444182599</v>
      </c>
      <c r="E11" s="45">
        <v>9925.7270773558594</v>
      </c>
      <c r="F11" s="36"/>
      <c r="G11" s="37"/>
      <c r="H11" s="38"/>
      <c r="I11" s="39"/>
    </row>
    <row r="12" spans="1:9" s="40" customFormat="1" ht="12" customHeight="1">
      <c r="A12" s="117" t="s">
        <v>70</v>
      </c>
      <c r="B12" s="118">
        <v>12217.999916933601</v>
      </c>
      <c r="C12" s="118">
        <v>15081.171259557599</v>
      </c>
      <c r="D12" s="118">
        <v>15043.388280591</v>
      </c>
      <c r="E12" s="119">
        <v>10477.1325853163</v>
      </c>
      <c r="F12" s="36"/>
      <c r="G12" s="37"/>
      <c r="H12" s="38"/>
      <c r="I12" s="39"/>
    </row>
    <row r="13" spans="1:9" s="40" customFormat="1" ht="12" customHeight="1">
      <c r="A13" s="43" t="s">
        <v>71</v>
      </c>
      <c r="B13" s="44" t="s">
        <v>148</v>
      </c>
      <c r="C13" s="44" t="s">
        <v>148</v>
      </c>
      <c r="D13" s="44">
        <v>15020.471644929899</v>
      </c>
      <c r="E13" s="45">
        <v>9712.5016463820102</v>
      </c>
      <c r="F13" s="36"/>
      <c r="G13" s="37"/>
      <c r="H13" s="38"/>
      <c r="I13" s="39"/>
    </row>
    <row r="14" spans="1:9" s="40" customFormat="1" ht="15" customHeight="1">
      <c r="A14" s="117" t="s">
        <v>140</v>
      </c>
      <c r="B14" s="118">
        <v>15556.893656744165</v>
      </c>
      <c r="C14" s="118">
        <v>24383.648189373431</v>
      </c>
      <c r="D14" s="118">
        <v>20903.357960413294</v>
      </c>
      <c r="E14" s="119">
        <v>15118.639219965311</v>
      </c>
      <c r="F14" s="36"/>
      <c r="G14" s="37"/>
      <c r="H14" s="38"/>
      <c r="I14" s="39"/>
    </row>
    <row r="15" spans="1:9" s="40" customFormat="1" ht="15" customHeight="1">
      <c r="A15" s="43" t="s">
        <v>141</v>
      </c>
      <c r="B15" s="44">
        <v>3556</v>
      </c>
      <c r="C15" s="44">
        <v>9329</v>
      </c>
      <c r="D15" s="44">
        <v>6829</v>
      </c>
      <c r="E15" s="45">
        <v>6478</v>
      </c>
      <c r="F15" s="36"/>
      <c r="G15" s="37"/>
      <c r="H15" s="38"/>
    </row>
    <row r="16" spans="1:9" s="40" customFormat="1" ht="12" customHeight="1">
      <c r="A16" s="117" t="s">
        <v>72</v>
      </c>
      <c r="B16" s="118">
        <v>3370.74580256532</v>
      </c>
      <c r="C16" s="118">
        <v>8738.0877987172207</v>
      </c>
      <c r="D16" s="118">
        <v>8317.5286956102791</v>
      </c>
      <c r="E16" s="119">
        <v>6920.4404722270792</v>
      </c>
      <c r="F16" s="36"/>
      <c r="G16" s="37"/>
      <c r="H16" s="38"/>
      <c r="I16" s="39"/>
    </row>
    <row r="17" spans="1:9" s="40" customFormat="1" ht="12" customHeight="1">
      <c r="A17" s="43" t="s">
        <v>73</v>
      </c>
      <c r="B17" s="44" t="s">
        <v>148</v>
      </c>
      <c r="C17" s="44" t="s">
        <v>148</v>
      </c>
      <c r="D17" s="44">
        <v>17633.959323417599</v>
      </c>
      <c r="E17" s="156" t="s">
        <v>149</v>
      </c>
      <c r="F17" s="36"/>
      <c r="G17" s="37"/>
      <c r="H17" s="38"/>
      <c r="I17" s="39"/>
    </row>
    <row r="18" spans="1:9" s="40" customFormat="1" ht="12" customHeight="1">
      <c r="A18" s="117" t="s">
        <v>74</v>
      </c>
      <c r="B18" s="118">
        <v>5307.1743657625002</v>
      </c>
      <c r="C18" s="118">
        <v>6022.0612257591802</v>
      </c>
      <c r="D18" s="155" t="s">
        <v>149</v>
      </c>
      <c r="E18" s="119">
        <v>5780.0497609242311</v>
      </c>
      <c r="F18" s="36"/>
      <c r="G18" s="37"/>
      <c r="H18" s="38"/>
    </row>
    <row r="19" spans="1:9" s="40" customFormat="1" ht="12" customHeight="1">
      <c r="A19" s="43" t="s">
        <v>75</v>
      </c>
      <c r="B19" s="44">
        <v>0</v>
      </c>
      <c r="C19" s="44">
        <v>15401.8655460871</v>
      </c>
      <c r="D19" s="44">
        <v>15401.8655460871</v>
      </c>
      <c r="E19" s="45">
        <v>9592.2503359026796</v>
      </c>
      <c r="F19" s="36"/>
      <c r="G19" s="37"/>
      <c r="H19" s="38"/>
      <c r="I19" s="39"/>
    </row>
    <row r="20" spans="1:9" s="40" customFormat="1" ht="12" customHeight="1">
      <c r="A20" s="117" t="s">
        <v>76</v>
      </c>
      <c r="B20" s="118">
        <v>11460.5556315711</v>
      </c>
      <c r="C20" s="118">
        <v>14945.398955795399</v>
      </c>
      <c r="D20" s="118">
        <v>14078.823016643</v>
      </c>
      <c r="E20" s="119">
        <v>9854.47273781904</v>
      </c>
      <c r="F20" s="36"/>
      <c r="G20" s="37"/>
      <c r="H20" s="38"/>
      <c r="I20" s="39"/>
    </row>
    <row r="21" spans="1:9" s="40" customFormat="1" ht="12" customHeight="1">
      <c r="A21" s="43" t="s">
        <v>25</v>
      </c>
      <c r="B21" s="44">
        <v>7692.74889854917</v>
      </c>
      <c r="C21" s="44">
        <v>17113.957747001299</v>
      </c>
      <c r="D21" s="44">
        <v>15389.590342530801</v>
      </c>
      <c r="E21" s="45">
        <v>9504.1520047968697</v>
      </c>
      <c r="F21" s="36"/>
      <c r="G21" s="37"/>
      <c r="H21" s="38"/>
      <c r="I21" s="39"/>
    </row>
    <row r="22" spans="1:9" s="40" customFormat="1" ht="12" customHeight="1">
      <c r="A22" s="117" t="s">
        <v>77</v>
      </c>
      <c r="B22" s="155" t="s">
        <v>149</v>
      </c>
      <c r="C22" s="155" t="s">
        <v>149</v>
      </c>
      <c r="D22" s="155" t="s">
        <v>149</v>
      </c>
      <c r="E22" s="157" t="s">
        <v>149</v>
      </c>
      <c r="F22" s="36"/>
      <c r="G22" s="37"/>
      <c r="H22" s="38"/>
      <c r="I22" s="39"/>
    </row>
    <row r="23" spans="1:9" s="40" customFormat="1" ht="15" customHeight="1">
      <c r="A23" s="43" t="s">
        <v>142</v>
      </c>
      <c r="B23" s="44">
        <v>5054.7378861977104</v>
      </c>
      <c r="C23" s="44">
        <v>7453.5556219641303</v>
      </c>
      <c r="D23" s="44">
        <v>7327.1215102854603</v>
      </c>
      <c r="E23" s="45">
        <v>5731.8025147283006</v>
      </c>
      <c r="F23" s="36"/>
      <c r="G23" s="37"/>
      <c r="H23" s="38"/>
      <c r="I23" s="39"/>
    </row>
    <row r="24" spans="1:9" s="40" customFormat="1" ht="12" customHeight="1">
      <c r="A24" s="117" t="s">
        <v>78</v>
      </c>
      <c r="B24" s="118" t="s">
        <v>148</v>
      </c>
      <c r="C24" s="118" t="s">
        <v>148</v>
      </c>
      <c r="D24" s="118">
        <v>10429.3663314189</v>
      </c>
      <c r="E24" s="157" t="s">
        <v>149</v>
      </c>
      <c r="F24" s="36"/>
      <c r="G24" s="37"/>
      <c r="H24" s="38"/>
      <c r="I24" s="39"/>
    </row>
    <row r="25" spans="1:9" s="40" customFormat="1" ht="15" customHeight="1">
      <c r="A25" s="43" t="s">
        <v>143</v>
      </c>
      <c r="B25" s="44" t="s">
        <v>148</v>
      </c>
      <c r="C25" s="44" t="s">
        <v>148</v>
      </c>
      <c r="D25" s="44">
        <v>16284.0558562929</v>
      </c>
      <c r="E25" s="45">
        <v>11651.25091294246</v>
      </c>
      <c r="F25" s="36"/>
      <c r="G25" s="37"/>
      <c r="H25" s="38"/>
      <c r="I25" s="39"/>
    </row>
    <row r="26" spans="1:9" s="40" customFormat="1" ht="12" customHeight="1">
      <c r="A26" s="117" t="s">
        <v>59</v>
      </c>
      <c r="B26" s="118">
        <v>9689.9090954531293</v>
      </c>
      <c r="C26" s="118">
        <v>13247.547465227301</v>
      </c>
      <c r="D26" s="118">
        <v>12568.309966113</v>
      </c>
      <c r="E26" s="157" t="s">
        <v>149</v>
      </c>
      <c r="F26" s="36"/>
      <c r="G26" s="37"/>
      <c r="H26" s="38"/>
    </row>
    <row r="27" spans="1:9" s="40" customFormat="1" ht="15" customHeight="1">
      <c r="A27" s="43" t="s">
        <v>144</v>
      </c>
      <c r="B27" s="44">
        <v>8944.4107753485368</v>
      </c>
      <c r="C27" s="44">
        <v>9556.1825971962135</v>
      </c>
      <c r="D27" s="44">
        <v>9553.4664370166938</v>
      </c>
      <c r="E27" s="45">
        <v>5959.0161378461489</v>
      </c>
      <c r="F27" s="36"/>
      <c r="G27" s="37"/>
      <c r="H27" s="38"/>
      <c r="I27" s="39"/>
    </row>
    <row r="28" spans="1:9" s="40" customFormat="1" ht="12" customHeight="1">
      <c r="A28" s="117" t="s">
        <v>60</v>
      </c>
      <c r="B28" s="118">
        <v>9451.4039460459098</v>
      </c>
      <c r="C28" s="118">
        <v>16533.272235927801</v>
      </c>
      <c r="D28" s="118">
        <v>14890.035981581899</v>
      </c>
      <c r="E28" s="157" t="s">
        <v>149</v>
      </c>
      <c r="F28" s="36"/>
      <c r="G28" s="37"/>
      <c r="H28" s="38"/>
      <c r="I28" s="39"/>
    </row>
    <row r="29" spans="1:9" s="40" customFormat="1" ht="12" customHeight="1">
      <c r="A29" s="43" t="s">
        <v>61</v>
      </c>
      <c r="B29" s="44">
        <v>5742.3863662274798</v>
      </c>
      <c r="C29" s="44">
        <v>10108.579760456199</v>
      </c>
      <c r="D29" s="44">
        <v>9081.3539196392703</v>
      </c>
      <c r="E29" s="45">
        <v>7771.4716518942205</v>
      </c>
      <c r="F29" s="36"/>
      <c r="G29" s="37"/>
      <c r="H29" s="38"/>
      <c r="I29" s="39"/>
    </row>
    <row r="30" spans="1:9" s="40" customFormat="1" ht="12" customHeight="1">
      <c r="A30" s="117" t="s">
        <v>62</v>
      </c>
      <c r="B30" s="155" t="s">
        <v>149</v>
      </c>
      <c r="C30" s="155" t="s">
        <v>149</v>
      </c>
      <c r="D30" s="155" t="s">
        <v>149</v>
      </c>
      <c r="E30" s="157" t="s">
        <v>149</v>
      </c>
      <c r="F30" s="36"/>
      <c r="G30" s="37"/>
      <c r="H30" s="38"/>
      <c r="I30" s="39"/>
    </row>
    <row r="31" spans="1:9" s="40" customFormat="1" ht="12" customHeight="1">
      <c r="A31" s="43" t="s">
        <v>79</v>
      </c>
      <c r="B31" s="44" t="s">
        <v>148</v>
      </c>
      <c r="C31" s="44" t="s">
        <v>148</v>
      </c>
      <c r="D31" s="44">
        <v>7503.7720833928897</v>
      </c>
      <c r="E31" s="45">
        <v>6298.4705040753697</v>
      </c>
      <c r="F31" s="36"/>
      <c r="G31" s="37"/>
      <c r="H31" s="38"/>
      <c r="I31" s="39"/>
    </row>
    <row r="32" spans="1:9" s="40" customFormat="1" ht="12" customHeight="1">
      <c r="A32" s="117" t="s">
        <v>80</v>
      </c>
      <c r="B32" s="118">
        <v>0</v>
      </c>
      <c r="C32" s="118">
        <v>17244.553126977899</v>
      </c>
      <c r="D32" s="118">
        <v>17244.553126977899</v>
      </c>
      <c r="E32" s="119">
        <v>11203.08777992196</v>
      </c>
      <c r="F32" s="36"/>
      <c r="G32" s="37"/>
      <c r="H32" s="38"/>
      <c r="I32" s="39"/>
    </row>
    <row r="33" spans="1:9" s="40" customFormat="1" ht="12" customHeight="1">
      <c r="A33" s="43" t="s">
        <v>81</v>
      </c>
      <c r="B33" s="44">
        <v>8593.8209432241001</v>
      </c>
      <c r="C33" s="44">
        <v>11125.235815370301</v>
      </c>
      <c r="D33" s="44">
        <v>10526.119312204901</v>
      </c>
      <c r="E33" s="45">
        <v>8814.8052052755302</v>
      </c>
      <c r="F33" s="36"/>
      <c r="G33" s="37"/>
      <c r="H33" s="38"/>
      <c r="I33" s="39"/>
    </row>
    <row r="34" spans="1:9" s="40" customFormat="1" ht="12" customHeight="1">
      <c r="A34" s="117" t="s">
        <v>82</v>
      </c>
      <c r="B34" s="118" t="s">
        <v>148</v>
      </c>
      <c r="C34" s="118" t="s">
        <v>148</v>
      </c>
      <c r="D34" s="118">
        <v>18941.566833408498</v>
      </c>
      <c r="E34" s="119">
        <v>11597.606389300538</v>
      </c>
      <c r="F34" s="36"/>
      <c r="G34" s="37"/>
      <c r="H34" s="38"/>
      <c r="I34" s="39"/>
    </row>
    <row r="35" spans="1:9" s="40" customFormat="1" ht="15" customHeight="1">
      <c r="A35" s="43" t="s">
        <v>145</v>
      </c>
      <c r="B35" s="44">
        <v>5079.0629161870402</v>
      </c>
      <c r="C35" s="44">
        <v>7089.4713155234404</v>
      </c>
      <c r="D35" s="44">
        <v>7063.1273203970004</v>
      </c>
      <c r="E35" s="45">
        <v>6037.783794864863</v>
      </c>
      <c r="F35" s="36"/>
      <c r="G35" s="37"/>
      <c r="H35" s="38"/>
      <c r="I35" s="39"/>
    </row>
    <row r="36" spans="1:9" s="40" customFormat="1" ht="15" customHeight="1">
      <c r="A36" s="117" t="s">
        <v>146</v>
      </c>
      <c r="B36" s="118" t="s">
        <v>148</v>
      </c>
      <c r="C36" s="118" t="s">
        <v>148</v>
      </c>
      <c r="D36" s="118">
        <v>10372.570222341599</v>
      </c>
      <c r="E36" s="119">
        <v>6096.7731098658896</v>
      </c>
      <c r="F36" s="36"/>
      <c r="G36" s="37"/>
      <c r="H36" s="38"/>
      <c r="I36" s="39"/>
    </row>
    <row r="37" spans="1:9" s="40" customFormat="1" ht="12" customHeight="1">
      <c r="A37" s="43" t="s">
        <v>83</v>
      </c>
      <c r="B37" s="44" t="s">
        <v>150</v>
      </c>
      <c r="C37" s="44">
        <v>6560.0356397883997</v>
      </c>
      <c r="D37" s="44">
        <v>6560.0356397883997</v>
      </c>
      <c r="E37" s="45">
        <v>5670.8697551554678</v>
      </c>
      <c r="F37" s="36"/>
      <c r="G37" s="37"/>
      <c r="H37" s="38"/>
      <c r="I37" s="39"/>
    </row>
    <row r="38" spans="1:9" s="41" customFormat="1" ht="12" customHeight="1">
      <c r="A38" s="117" t="s">
        <v>84</v>
      </c>
      <c r="B38" s="118" t="s">
        <v>148</v>
      </c>
      <c r="C38" s="118" t="s">
        <v>148</v>
      </c>
      <c r="D38" s="118">
        <v>9262.8397518395104</v>
      </c>
      <c r="E38" s="119">
        <v>7608.1880834332906</v>
      </c>
      <c r="F38" s="36"/>
      <c r="G38" s="37"/>
      <c r="H38" s="38"/>
    </row>
    <row r="39" spans="1:9" s="40" customFormat="1" ht="12" customHeight="1">
      <c r="A39" s="43" t="s">
        <v>85</v>
      </c>
      <c r="B39" s="44">
        <v>10724.594866304866</v>
      </c>
      <c r="C39" s="44">
        <v>13927.529781562018</v>
      </c>
      <c r="D39" s="44">
        <v>13366.325113139979</v>
      </c>
      <c r="E39" s="45">
        <v>9451.0473744958163</v>
      </c>
      <c r="F39" s="36"/>
      <c r="G39" s="37"/>
      <c r="H39" s="38"/>
      <c r="I39" s="39"/>
    </row>
    <row r="40" spans="1:9" s="40" customFormat="1" ht="12" customHeight="1">
      <c r="A40" s="117" t="s">
        <v>86</v>
      </c>
      <c r="B40" s="118">
        <v>7864.7346138876801</v>
      </c>
      <c r="C40" s="118">
        <v>20863.728265902901</v>
      </c>
      <c r="D40" s="118">
        <v>20013.8243988955</v>
      </c>
      <c r="E40" s="119">
        <v>10018.83370552286</v>
      </c>
      <c r="F40" s="36"/>
      <c r="G40" s="37"/>
      <c r="H40" s="38"/>
      <c r="I40" s="39"/>
    </row>
    <row r="41" spans="1:9" s="40" customFormat="1" ht="15" customHeight="1">
      <c r="A41" s="43" t="s">
        <v>147</v>
      </c>
      <c r="B41" s="44">
        <v>5138.6544796142898</v>
      </c>
      <c r="C41" s="44">
        <v>23284.2641179655</v>
      </c>
      <c r="D41" s="44">
        <v>21648.043635167</v>
      </c>
      <c r="E41" s="45">
        <v>9844.9856900326995</v>
      </c>
      <c r="F41" s="36"/>
      <c r="G41" s="37"/>
      <c r="H41" s="38"/>
      <c r="I41" s="39"/>
    </row>
    <row r="42" spans="1:9" s="40" customFormat="1" ht="12" customHeight="1">
      <c r="A42" s="117" t="s">
        <v>87</v>
      </c>
      <c r="B42" s="155" t="s">
        <v>149</v>
      </c>
      <c r="C42" s="155" t="s">
        <v>149</v>
      </c>
      <c r="D42" s="155" t="s">
        <v>149</v>
      </c>
      <c r="E42" s="157" t="s">
        <v>149</v>
      </c>
      <c r="F42" s="36"/>
      <c r="G42" s="37"/>
      <c r="H42" s="38"/>
      <c r="I42" s="39"/>
    </row>
    <row r="43" spans="1:9" s="40" customFormat="1" ht="12" customHeight="1">
      <c r="A43" s="43" t="s">
        <v>88</v>
      </c>
      <c r="B43" s="44" t="s">
        <v>148</v>
      </c>
      <c r="C43" s="44" t="s">
        <v>148</v>
      </c>
      <c r="D43" s="44">
        <v>15309.5905293661</v>
      </c>
      <c r="E43" s="45">
        <v>8398.7261107632003</v>
      </c>
      <c r="F43" s="36"/>
      <c r="G43" s="37"/>
      <c r="H43" s="38"/>
      <c r="I43" s="39"/>
    </row>
    <row r="44" spans="1:9" s="40" customFormat="1" ht="12" customHeight="1">
      <c r="A44" s="120" t="s">
        <v>89</v>
      </c>
      <c r="B44" s="121" t="s">
        <v>148</v>
      </c>
      <c r="C44" s="121" t="s">
        <v>148</v>
      </c>
      <c r="D44" s="121">
        <v>29910.148829272599</v>
      </c>
      <c r="E44" s="122">
        <v>26908.211925240768</v>
      </c>
      <c r="F44" s="36"/>
      <c r="G44" s="37"/>
      <c r="H44" s="38"/>
      <c r="I44" s="39"/>
    </row>
    <row r="45" spans="1:9" ht="51.75" customHeight="1">
      <c r="A45" s="248" t="s">
        <v>126</v>
      </c>
      <c r="B45" s="249"/>
      <c r="C45" s="249"/>
      <c r="D45" s="249"/>
      <c r="E45" s="249"/>
    </row>
  </sheetData>
  <mergeCells count="5">
    <mergeCell ref="A45:E45"/>
    <mergeCell ref="E3:E4"/>
    <mergeCell ref="A2:E2"/>
    <mergeCell ref="B5:E5"/>
    <mergeCell ref="A3:A6"/>
  </mergeCells>
  <phoneticPr fontId="8" type="noConversion"/>
  <hyperlinks>
    <hyperlink ref="A1" location="Inhalt!A1" display="Inhalt!A1"/>
  </hyperlinks>
  <pageMargins left="0.70866141732283472" right="0.70866141732283472" top="0.78740157480314965" bottom="0.78740157480314965" header="0.31496062992125984" footer="0.31496062992125984"/>
  <pageSetup paperSize="9" scale="86" orientation="portrait" r:id="rId1"/>
  <headerFooter>
    <oddHeader>&amp;CBildung in Deutschland 2012 - (Web-)Tabellen F2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enableFormatConditionsCalculation="0"/>
  <dimension ref="A1:H67"/>
  <sheetViews>
    <sheetView zoomScaleNormal="100" workbookViewId="0"/>
  </sheetViews>
  <sheetFormatPr baseColWidth="10" defaultRowHeight="12"/>
  <cols>
    <col min="1" max="1" width="30.140625" style="2" customWidth="1"/>
    <col min="2" max="8" width="8.85546875" style="2" customWidth="1"/>
    <col min="9" max="16384" width="11.42578125" style="2"/>
  </cols>
  <sheetData>
    <row r="1" spans="1:8" ht="25.5" customHeight="1">
      <c r="A1" s="177" t="s">
        <v>195</v>
      </c>
    </row>
    <row r="2" spans="1:8" ht="39" customHeight="1">
      <c r="A2" s="238" t="s">
        <v>151</v>
      </c>
      <c r="B2" s="238"/>
      <c r="C2" s="238"/>
      <c r="D2" s="238"/>
      <c r="E2" s="238"/>
      <c r="F2" s="238"/>
      <c r="G2" s="238"/>
      <c r="H2" s="238"/>
    </row>
    <row r="3" spans="1:8" s="9" customFormat="1" ht="37.5" customHeight="1">
      <c r="A3" s="214" t="s">
        <v>7</v>
      </c>
      <c r="B3" s="80">
        <v>1995</v>
      </c>
      <c r="C3" s="81">
        <v>2000</v>
      </c>
      <c r="D3" s="81">
        <v>2005</v>
      </c>
      <c r="E3" s="81">
        <v>2006</v>
      </c>
      <c r="F3" s="81">
        <v>2007</v>
      </c>
      <c r="G3" s="81">
        <v>2008</v>
      </c>
      <c r="H3" s="82">
        <v>2009</v>
      </c>
    </row>
    <row r="4" spans="1:8" s="9" customFormat="1" ht="12.75" customHeight="1">
      <c r="A4" s="216"/>
      <c r="B4" s="229" t="s">
        <v>128</v>
      </c>
      <c r="C4" s="229"/>
      <c r="D4" s="229"/>
      <c r="E4" s="229"/>
      <c r="F4" s="229"/>
      <c r="G4" s="229"/>
      <c r="H4" s="229"/>
    </row>
    <row r="5" spans="1:8" s="9" customFormat="1" ht="12.75" customHeight="1">
      <c r="A5" s="245" t="s">
        <v>57</v>
      </c>
      <c r="B5" s="245"/>
      <c r="C5" s="245"/>
      <c r="D5" s="245"/>
      <c r="E5" s="245"/>
      <c r="F5" s="245"/>
      <c r="G5" s="245"/>
      <c r="H5" s="245"/>
    </row>
    <row r="6" spans="1:8" s="9" customFormat="1" ht="12.75" customHeight="1">
      <c r="A6" s="12" t="s">
        <v>56</v>
      </c>
      <c r="B6" s="13">
        <v>4.6579341258247418</v>
      </c>
      <c r="C6" s="13">
        <v>4.8825067968144316</v>
      </c>
      <c r="D6" s="13">
        <v>5.1680872328404295</v>
      </c>
      <c r="E6" s="13">
        <v>5.1827121860696348</v>
      </c>
      <c r="F6" s="13">
        <v>5.0490000000000004</v>
      </c>
      <c r="G6" s="13">
        <v>5.3049999999999997</v>
      </c>
      <c r="H6" s="13">
        <v>5.3996544055594455</v>
      </c>
    </row>
    <row r="7" spans="1:8" s="9" customFormat="1" ht="12.75" customHeight="1">
      <c r="A7" s="83" t="s">
        <v>109</v>
      </c>
      <c r="B7" s="84">
        <v>4.8131792243850704</v>
      </c>
      <c r="C7" s="84">
        <v>4.9949876417808259</v>
      </c>
      <c r="D7" s="84">
        <v>5.4899506775432361</v>
      </c>
      <c r="E7" s="84">
        <v>5.4566233851557335</v>
      </c>
      <c r="F7" s="84">
        <v>5.3529999999999998</v>
      </c>
      <c r="G7" s="84">
        <v>5.5670000000000002</v>
      </c>
      <c r="H7" s="84">
        <v>5.6671640473290559</v>
      </c>
    </row>
    <row r="8" spans="1:8" s="9" customFormat="1" ht="13.5" customHeight="1">
      <c r="A8" s="16" t="s">
        <v>26</v>
      </c>
      <c r="B8" s="17">
        <v>5.0427666206096458</v>
      </c>
      <c r="C8" s="17">
        <v>5.1709641370053312</v>
      </c>
      <c r="D8" s="17">
        <v>4.4970005072748327</v>
      </c>
      <c r="E8" s="17">
        <v>3.8513796968388903</v>
      </c>
      <c r="F8" s="17">
        <v>3.5140000000000002</v>
      </c>
      <c r="G8" s="17">
        <v>4.1760000000000002</v>
      </c>
      <c r="H8" s="17">
        <v>4.3319247244204</v>
      </c>
    </row>
    <row r="9" spans="1:8" s="9" customFormat="1" ht="12.75" customHeight="1">
      <c r="A9" s="245" t="s">
        <v>58</v>
      </c>
      <c r="B9" s="245"/>
      <c r="C9" s="245"/>
      <c r="D9" s="245"/>
      <c r="E9" s="245"/>
      <c r="F9" s="245"/>
      <c r="G9" s="245"/>
      <c r="H9" s="245"/>
    </row>
    <row r="10" spans="1:8" s="9" customFormat="1" ht="12.75" customHeight="1">
      <c r="A10" s="12" t="s">
        <v>56</v>
      </c>
      <c r="B10" s="13">
        <v>5.5880399211081473</v>
      </c>
      <c r="C10" s="13">
        <v>5.4866070926869748</v>
      </c>
      <c r="D10" s="13">
        <v>5.7216102492441356</v>
      </c>
      <c r="E10" s="13">
        <v>5.3307630924313116</v>
      </c>
      <c r="F10" s="13">
        <v>5.3049999999999997</v>
      </c>
      <c r="G10" s="13">
        <v>5.7910000000000004</v>
      </c>
      <c r="H10" s="13">
        <v>6.1861459225180973</v>
      </c>
    </row>
    <row r="11" spans="1:8" s="9" customFormat="1" ht="12.75" customHeight="1">
      <c r="A11" s="83" t="s">
        <v>109</v>
      </c>
      <c r="B11" s="84">
        <v>5.7468653349344736</v>
      </c>
      <c r="C11" s="84">
        <v>5.6109573470235574</v>
      </c>
      <c r="D11" s="84">
        <v>6.04612956339564</v>
      </c>
      <c r="E11" s="84">
        <v>5.5967247657350621</v>
      </c>
      <c r="F11" s="84">
        <v>5.5909999999999993</v>
      </c>
      <c r="G11" s="84">
        <v>6.0419999999999998</v>
      </c>
      <c r="H11" s="84">
        <v>6.4538048139509954</v>
      </c>
    </row>
    <row r="12" spans="1:8" s="9" customFormat="1" ht="12.75" customHeight="1">
      <c r="A12" s="16" t="s">
        <v>26</v>
      </c>
      <c r="B12" s="17">
        <v>1.2011923859071572</v>
      </c>
      <c r="C12" s="17">
        <v>1.4183246196599313</v>
      </c>
      <c r="D12" s="17">
        <v>1.7111488189560549</v>
      </c>
      <c r="E12" s="17">
        <v>1.5502658873873105</v>
      </c>
      <c r="F12" s="17">
        <v>9.3040000000000003</v>
      </c>
      <c r="G12" s="17">
        <v>4.6340000000000003</v>
      </c>
      <c r="H12" s="17">
        <v>2.0387103244185205</v>
      </c>
    </row>
    <row r="13" spans="1:8" s="9" customFormat="1" ht="12.75" customHeight="1">
      <c r="A13" s="245" t="s">
        <v>0</v>
      </c>
      <c r="B13" s="245"/>
      <c r="C13" s="245"/>
      <c r="D13" s="245"/>
      <c r="E13" s="245"/>
      <c r="F13" s="245"/>
      <c r="G13" s="245"/>
      <c r="H13" s="245"/>
    </row>
    <row r="14" spans="1:8" s="9" customFormat="1" ht="12.75" customHeight="1">
      <c r="A14" s="12" t="s">
        <v>56</v>
      </c>
      <c r="B14" s="13">
        <v>3.6889827504215331</v>
      </c>
      <c r="C14" s="13">
        <v>4.027833031808508</v>
      </c>
      <c r="D14" s="13">
        <v>4.5476321410465559</v>
      </c>
      <c r="E14" s="13">
        <v>4.4498762523569768</v>
      </c>
      <c r="F14" s="13">
        <v>4.2850000000000001</v>
      </c>
      <c r="G14" s="13">
        <v>4.2360000000000007</v>
      </c>
      <c r="H14" s="13">
        <v>4.4492178655991061</v>
      </c>
    </row>
    <row r="15" spans="1:8" s="9" customFormat="1" ht="12.75" customHeight="1">
      <c r="A15" s="83" t="s">
        <v>109</v>
      </c>
      <c r="B15" s="84">
        <v>3.8005640541601551</v>
      </c>
      <c r="C15" s="84">
        <v>4.0810042167045717</v>
      </c>
      <c r="D15" s="84">
        <v>4.8421918240258268</v>
      </c>
      <c r="E15" s="84">
        <v>4.7725850813258628</v>
      </c>
      <c r="F15" s="84">
        <v>4.694</v>
      </c>
      <c r="G15" s="84">
        <v>4.657</v>
      </c>
      <c r="H15" s="84">
        <v>4.9464284614870433</v>
      </c>
    </row>
    <row r="16" spans="1:8" s="9" customFormat="1" ht="12.75" customHeight="1">
      <c r="A16" s="16" t="s">
        <v>26</v>
      </c>
      <c r="B16" s="17">
        <v>2.9431559493847068</v>
      </c>
      <c r="C16" s="17">
        <v>3.3148778855899685</v>
      </c>
      <c r="D16" s="17">
        <v>3.32955047816644</v>
      </c>
      <c r="E16" s="17">
        <v>3.1798270738085561</v>
      </c>
      <c r="F16" s="17">
        <v>2.875</v>
      </c>
      <c r="G16" s="17">
        <v>2.8740000000000001</v>
      </c>
      <c r="H16" s="17">
        <v>3.0765969259880004</v>
      </c>
    </row>
    <row r="17" spans="1:8" s="9" customFormat="1" ht="12.75" customHeight="1">
      <c r="A17" s="245" t="s">
        <v>1</v>
      </c>
      <c r="B17" s="245"/>
      <c r="C17" s="245"/>
      <c r="D17" s="245"/>
      <c r="E17" s="245"/>
      <c r="F17" s="245"/>
      <c r="G17" s="245"/>
      <c r="H17" s="245"/>
    </row>
    <row r="18" spans="1:8" s="9" customFormat="1" ht="12.75" customHeight="1">
      <c r="A18" s="12" t="s">
        <v>56</v>
      </c>
      <c r="B18" s="13">
        <v>8.496728659976041</v>
      </c>
      <c r="C18" s="13">
        <v>8.8605609690128961</v>
      </c>
      <c r="D18" s="13">
        <v>7.8767852358984314</v>
      </c>
      <c r="E18" s="13">
        <v>8.2892364666332732</v>
      </c>
      <c r="F18" s="13">
        <v>7.9969999999999999</v>
      </c>
      <c r="G18" s="13">
        <v>7.9610000000000003</v>
      </c>
      <c r="H18" s="13">
        <v>8.0974636483561877</v>
      </c>
    </row>
    <row r="19" spans="1:8" s="9" customFormat="1" ht="12.75" customHeight="1">
      <c r="A19" s="83" t="s">
        <v>109</v>
      </c>
      <c r="B19" s="84">
        <v>9.0639266007823434</v>
      </c>
      <c r="C19" s="84">
        <v>9.7278042477212985</v>
      </c>
      <c r="D19" s="84">
        <v>8.8917080401192194</v>
      </c>
      <c r="E19" s="84">
        <v>9.4017840770130015</v>
      </c>
      <c r="F19" s="84">
        <v>9.1069999999999993</v>
      </c>
      <c r="G19" s="84">
        <v>9.0229999999999997</v>
      </c>
      <c r="H19" s="84">
        <v>9.2333896749433571</v>
      </c>
    </row>
    <row r="20" spans="1:8" s="9" customFormat="1" ht="12.75" customHeight="1">
      <c r="A20" s="16" t="s">
        <v>26</v>
      </c>
      <c r="B20" s="17">
        <v>4.3482156499644784</v>
      </c>
      <c r="C20" s="17">
        <v>4.1474818773602298</v>
      </c>
      <c r="D20" s="17">
        <v>3.927125156173199</v>
      </c>
      <c r="E20" s="17">
        <v>3.8153320678562075</v>
      </c>
      <c r="F20" s="17">
        <v>3.702</v>
      </c>
      <c r="G20" s="17">
        <v>3.8439999999999999</v>
      </c>
      <c r="H20" s="17">
        <v>3.9540726735563005</v>
      </c>
    </row>
    <row r="21" spans="1:8" s="9" customFormat="1" ht="12.75" customHeight="1">
      <c r="A21" s="245" t="s">
        <v>110</v>
      </c>
      <c r="B21" s="245"/>
      <c r="C21" s="245"/>
      <c r="D21" s="245"/>
      <c r="E21" s="245"/>
      <c r="F21" s="245"/>
      <c r="G21" s="245"/>
      <c r="H21" s="245"/>
    </row>
    <row r="22" spans="1:8" s="9" customFormat="1" ht="12.75" customHeight="1">
      <c r="A22" s="12" t="s">
        <v>56</v>
      </c>
      <c r="B22" s="13">
        <v>27.325504844081006</v>
      </c>
      <c r="C22" s="13">
        <v>30.195867036474198</v>
      </c>
      <c r="D22" s="13">
        <v>25.457707471355683</v>
      </c>
      <c r="E22" s="13">
        <v>26.099734202270096</v>
      </c>
      <c r="F22" s="13">
        <v>29.210999999999999</v>
      </c>
      <c r="G22" s="13">
        <v>29.716000000000001</v>
      </c>
      <c r="H22" s="13">
        <v>26.645611645528756</v>
      </c>
    </row>
    <row r="23" spans="1:8" s="9" customFormat="1" ht="12.75" customHeight="1">
      <c r="A23" s="83" t="s">
        <v>109</v>
      </c>
      <c r="B23" s="84">
        <v>27.495640824806983</v>
      </c>
      <c r="C23" s="84">
        <v>30.320217290810781</v>
      </c>
      <c r="D23" s="84">
        <v>28.183609160975639</v>
      </c>
      <c r="E23" s="84">
        <v>29.15898740862912</v>
      </c>
      <c r="F23" s="84">
        <v>32.908000000000001</v>
      </c>
      <c r="G23" s="84">
        <v>34.07</v>
      </c>
      <c r="H23" s="84">
        <v>31.439053413590969</v>
      </c>
    </row>
    <row r="24" spans="1:8" s="9" customFormat="1" ht="12.75" customHeight="1">
      <c r="A24" s="16" t="s">
        <v>26</v>
      </c>
      <c r="B24" s="17">
        <v>1.2011923859071572</v>
      </c>
      <c r="C24" s="17">
        <v>1.4183246196599313</v>
      </c>
      <c r="D24" s="17">
        <v>2.2039352267700139</v>
      </c>
      <c r="E24" s="17">
        <v>2.1554667967298049</v>
      </c>
      <c r="F24" s="17">
        <v>2.0140000000000002</v>
      </c>
      <c r="G24" s="17">
        <v>1.988</v>
      </c>
      <c r="H24" s="17">
        <v>1.9445348274731682</v>
      </c>
    </row>
    <row r="25" spans="1:8" s="9" customFormat="1" ht="12.75" customHeight="1">
      <c r="A25" s="245" t="s">
        <v>2</v>
      </c>
      <c r="B25" s="245"/>
      <c r="C25" s="245"/>
      <c r="D25" s="245"/>
      <c r="E25" s="245"/>
      <c r="F25" s="245"/>
      <c r="G25" s="245"/>
      <c r="H25" s="245"/>
    </row>
    <row r="26" spans="1:8" s="9" customFormat="1" ht="12.75" customHeight="1">
      <c r="A26" s="12" t="s">
        <v>56</v>
      </c>
      <c r="B26" s="13">
        <v>15.837563609798254</v>
      </c>
      <c r="C26" s="13">
        <v>13.829478389168688</v>
      </c>
      <c r="D26" s="13">
        <v>12.606461602624952</v>
      </c>
      <c r="E26" s="13">
        <v>14.639448770126736</v>
      </c>
      <c r="F26" s="13">
        <v>14.75</v>
      </c>
      <c r="G26" s="13">
        <v>13.548</v>
      </c>
      <c r="H26" s="13">
        <v>14.035194876776982</v>
      </c>
    </row>
    <row r="27" spans="1:8" s="9" customFormat="1" ht="12.75" customHeight="1">
      <c r="A27" s="83" t="s">
        <v>109</v>
      </c>
      <c r="B27" s="84">
        <v>16.007699590524233</v>
      </c>
      <c r="C27" s="84">
        <v>13.953828643505272</v>
      </c>
      <c r="D27" s="84">
        <v>12.930980916776456</v>
      </c>
      <c r="E27" s="84">
        <v>14.905410443430485</v>
      </c>
      <c r="F27" s="84">
        <v>15.039000000000001</v>
      </c>
      <c r="G27" s="84">
        <v>13.798</v>
      </c>
      <c r="H27" s="84">
        <v>14.277891935735198</v>
      </c>
    </row>
    <row r="28" spans="1:8" s="9" customFormat="1" ht="12.75" customHeight="1">
      <c r="A28" s="16" t="s">
        <v>26</v>
      </c>
      <c r="B28" s="158" t="s">
        <v>21</v>
      </c>
      <c r="C28" s="159" t="s">
        <v>21</v>
      </c>
      <c r="D28" s="158" t="s">
        <v>21</v>
      </c>
      <c r="E28" s="158" t="s">
        <v>21</v>
      </c>
      <c r="F28" s="158" t="s">
        <v>21</v>
      </c>
      <c r="G28" s="158" t="s">
        <v>21</v>
      </c>
      <c r="H28" s="158" t="s">
        <v>21</v>
      </c>
    </row>
    <row r="29" spans="1:8" s="9" customFormat="1" ht="12.75" customHeight="1">
      <c r="A29" s="245" t="s">
        <v>3</v>
      </c>
      <c r="B29" s="245"/>
      <c r="C29" s="245"/>
      <c r="D29" s="245"/>
      <c r="E29" s="245"/>
      <c r="F29" s="245"/>
      <c r="G29" s="245"/>
      <c r="H29" s="245"/>
    </row>
    <row r="30" spans="1:8" s="9" customFormat="1" ht="12.75" customHeight="1">
      <c r="A30" s="12" t="s">
        <v>56</v>
      </c>
      <c r="B30" s="13">
        <v>9.574544807479052</v>
      </c>
      <c r="C30" s="13">
        <v>9.6807844391050306</v>
      </c>
      <c r="D30" s="13">
        <v>8.8650766077340322</v>
      </c>
      <c r="E30" s="13">
        <v>7.8438275923071892</v>
      </c>
      <c r="F30" s="13">
        <v>8.2200000000000006</v>
      </c>
      <c r="G30" s="13">
        <v>9.4930000000000003</v>
      </c>
      <c r="H30" s="13">
        <v>8.9869866832443464</v>
      </c>
    </row>
    <row r="31" spans="1:8" s="9" customFormat="1" ht="12.75" customHeight="1">
      <c r="A31" s="83" t="s">
        <v>109</v>
      </c>
      <c r="B31" s="84">
        <v>12.069120329938595</v>
      </c>
      <c r="C31" s="84">
        <v>12.545841211562283</v>
      </c>
      <c r="D31" s="84">
        <v>11.583777944955791</v>
      </c>
      <c r="E31" s="84">
        <v>10.197115867354102</v>
      </c>
      <c r="F31" s="84">
        <v>11.074000000000002</v>
      </c>
      <c r="G31" s="84">
        <v>12.869</v>
      </c>
      <c r="H31" s="84">
        <v>11.562828303749129</v>
      </c>
    </row>
    <row r="32" spans="1:8" s="9" customFormat="1" ht="12.75" customHeight="1">
      <c r="A32" s="16" t="s">
        <v>26</v>
      </c>
      <c r="B32" s="17">
        <v>4.9557593075635964</v>
      </c>
      <c r="C32" s="17">
        <v>5.0100348251632401</v>
      </c>
      <c r="D32" s="17">
        <v>4.9360008899619716</v>
      </c>
      <c r="E32" s="17">
        <v>4.4286176312473531</v>
      </c>
      <c r="F32" s="17">
        <v>4.1790000000000003</v>
      </c>
      <c r="G32" s="17">
        <v>4.7690000000000001</v>
      </c>
      <c r="H32" s="17">
        <v>5.266253006058089</v>
      </c>
    </row>
    <row r="33" spans="1:8" s="9" customFormat="1" ht="12.75" customHeight="1">
      <c r="A33" s="245" t="s">
        <v>4</v>
      </c>
      <c r="B33" s="245"/>
      <c r="C33" s="245"/>
      <c r="D33" s="245"/>
      <c r="E33" s="245"/>
      <c r="F33" s="245"/>
      <c r="G33" s="245"/>
      <c r="H33" s="245"/>
    </row>
    <row r="34" spans="1:8" s="9" customFormat="1" ht="12.75" customHeight="1">
      <c r="A34" s="12" t="s">
        <v>56</v>
      </c>
      <c r="B34" s="13">
        <v>6.2098859895497025</v>
      </c>
      <c r="C34" s="13">
        <v>7.7115499782478878</v>
      </c>
      <c r="D34" s="13">
        <v>7.3766466650086988</v>
      </c>
      <c r="E34" s="13">
        <v>7.3220001239002261</v>
      </c>
      <c r="F34" s="13">
        <v>6.9550000000000001</v>
      </c>
      <c r="G34" s="13">
        <v>6.6950000000000003</v>
      </c>
      <c r="H34" s="13">
        <v>6.5969679740598668</v>
      </c>
    </row>
    <row r="35" spans="1:8" s="9" customFormat="1" ht="12.75" customHeight="1">
      <c r="A35" s="83" t="s">
        <v>109</v>
      </c>
      <c r="B35" s="84">
        <v>7.9838148382999456</v>
      </c>
      <c r="C35" s="84">
        <v>10.2250401525935</v>
      </c>
      <c r="D35" s="84">
        <v>9.7434570559692659</v>
      </c>
      <c r="E35" s="84">
        <v>9.8126361166836489</v>
      </c>
      <c r="F35" s="84">
        <v>9.202</v>
      </c>
      <c r="G35" s="84">
        <v>8.673</v>
      </c>
      <c r="H35" s="84">
        <v>8.383757047140671</v>
      </c>
    </row>
    <row r="36" spans="1:8" s="9" customFormat="1" ht="12.75" customHeight="1">
      <c r="A36" s="16" t="s">
        <v>26</v>
      </c>
      <c r="B36" s="17">
        <v>4.2799644335961844</v>
      </c>
      <c r="C36" s="17">
        <v>5.3890016728208687</v>
      </c>
      <c r="D36" s="17">
        <v>5.0055729985565627</v>
      </c>
      <c r="E36" s="17">
        <v>4.9485071016364506</v>
      </c>
      <c r="F36" s="17">
        <v>4.7229999999999999</v>
      </c>
      <c r="G36" s="17">
        <v>4.6749999999999998</v>
      </c>
      <c r="H36" s="17">
        <v>4.7837323825172744</v>
      </c>
    </row>
    <row r="37" spans="1:8" s="9" customFormat="1" ht="12.75" customHeight="1">
      <c r="A37" s="245" t="s">
        <v>33</v>
      </c>
      <c r="B37" s="245"/>
      <c r="C37" s="245"/>
      <c r="D37" s="245"/>
      <c r="E37" s="245"/>
      <c r="F37" s="245"/>
      <c r="G37" s="245"/>
      <c r="H37" s="245"/>
    </row>
    <row r="38" spans="1:8" s="9" customFormat="1" ht="12.75" customHeight="1">
      <c r="A38" s="12" t="s">
        <v>56</v>
      </c>
      <c r="B38" s="13">
        <v>6.6136437153904701</v>
      </c>
      <c r="C38" s="13">
        <v>7.2510752140230599</v>
      </c>
      <c r="D38" s="13">
        <v>7.9086745467645692</v>
      </c>
      <c r="E38" s="13">
        <v>8.1732569408804192</v>
      </c>
      <c r="F38" s="13">
        <v>8.0820000000000007</v>
      </c>
      <c r="G38" s="13">
        <v>8.0860000000000003</v>
      </c>
      <c r="H38" s="13">
        <v>8.3074044536548062</v>
      </c>
    </row>
    <row r="39" spans="1:8" s="9" customFormat="1" ht="12.75" customHeight="1">
      <c r="A39" s="83" t="s">
        <v>109</v>
      </c>
      <c r="B39" s="84">
        <v>4.3133493601281776</v>
      </c>
      <c r="C39" s="84">
        <v>4.8636811022734188</v>
      </c>
      <c r="D39" s="84">
        <v>5.71419460394727</v>
      </c>
      <c r="E39" s="84">
        <v>6.3155091950388664</v>
      </c>
      <c r="F39" s="84">
        <v>5.9979999999999993</v>
      </c>
      <c r="G39" s="84">
        <v>6.1989999999999998</v>
      </c>
      <c r="H39" s="84">
        <v>6.3057879663555845</v>
      </c>
    </row>
    <row r="40" spans="1:8" s="9" customFormat="1" ht="12.75" customHeight="1">
      <c r="A40" s="16" t="s">
        <v>26</v>
      </c>
      <c r="B40" s="17">
        <v>4.9225128058719783</v>
      </c>
      <c r="C40" s="17">
        <v>5.4734890147248496</v>
      </c>
      <c r="D40" s="17">
        <v>5.0133886828630576</v>
      </c>
      <c r="E40" s="17">
        <v>4.9839261423638259</v>
      </c>
      <c r="F40" s="17">
        <v>4.9379999999999997</v>
      </c>
      <c r="G40" s="17">
        <v>4.9939999999999998</v>
      </c>
      <c r="H40" s="17">
        <v>5.0844759756526505</v>
      </c>
    </row>
    <row r="41" spans="1:8" s="9" customFormat="1" ht="12.75" customHeight="1">
      <c r="A41" s="245" t="s">
        <v>39</v>
      </c>
      <c r="B41" s="245"/>
      <c r="C41" s="245"/>
      <c r="D41" s="245"/>
      <c r="E41" s="245"/>
      <c r="F41" s="245"/>
      <c r="G41" s="245"/>
      <c r="H41" s="245"/>
    </row>
    <row r="42" spans="1:8" s="9" customFormat="1" ht="12.75" customHeight="1">
      <c r="A42" s="16" t="s">
        <v>56</v>
      </c>
      <c r="B42" s="17">
        <v>6.7112382770666876</v>
      </c>
      <c r="C42" s="17">
        <v>7.2837872148843532</v>
      </c>
      <c r="D42" s="17">
        <v>7.1822589311243883</v>
      </c>
      <c r="E42" s="17">
        <v>7.273693910929774</v>
      </c>
      <c r="F42" s="17">
        <v>7.266</v>
      </c>
      <c r="G42" s="17">
        <v>7.3119999999999994</v>
      </c>
      <c r="H42" s="17">
        <v>7.2132559611216527</v>
      </c>
    </row>
    <row r="43" spans="1:8" s="9" customFormat="1" ht="12.75" customHeight="1">
      <c r="A43" s="83" t="s">
        <v>152</v>
      </c>
      <c r="B43" s="84">
        <v>7.5256109903805157</v>
      </c>
      <c r="C43" s="84">
        <v>8.13810333465727</v>
      </c>
      <c r="D43" s="84">
        <v>8.2196608299883813</v>
      </c>
      <c r="E43" s="84">
        <v>8.3934458789791258</v>
      </c>
      <c r="F43" s="84">
        <v>8.5470000000000006</v>
      </c>
      <c r="G43" s="84">
        <v>8.6539999999999999</v>
      </c>
      <c r="H43" s="84">
        <v>8.541683456556374</v>
      </c>
    </row>
    <row r="44" spans="1:8" s="9" customFormat="1" ht="12.75" customHeight="1">
      <c r="A44" s="16" t="s">
        <v>153</v>
      </c>
      <c r="B44" s="17">
        <v>6.1620266438082654</v>
      </c>
      <c r="C44" s="17">
        <v>6.2482992494900618</v>
      </c>
      <c r="D44" s="17">
        <v>6.55009487790148</v>
      </c>
      <c r="E44" s="17">
        <v>6.8253243972495428</v>
      </c>
      <c r="F44" s="17">
        <v>6.6504500704092324</v>
      </c>
      <c r="G44" s="17">
        <v>6.6716349208807433</v>
      </c>
      <c r="H44" s="17">
        <v>6.8909619568194636</v>
      </c>
    </row>
    <row r="45" spans="1:8" s="9" customFormat="1" ht="12.75" customHeight="1">
      <c r="A45" s="106" t="s">
        <v>26</v>
      </c>
      <c r="B45" s="84">
        <v>3.87106509517292</v>
      </c>
      <c r="C45" s="84">
        <v>4.3709680119446688</v>
      </c>
      <c r="D45" s="84">
        <v>4.1300583802694515</v>
      </c>
      <c r="E45" s="84">
        <v>3.9853600470937787</v>
      </c>
      <c r="F45" s="84">
        <v>3.72</v>
      </c>
      <c r="G45" s="84">
        <v>3.7349999999999999</v>
      </c>
      <c r="H45" s="84">
        <v>3.8852991867784716</v>
      </c>
    </row>
    <row r="46" spans="1:8" s="9" customFormat="1" ht="52.5" customHeight="1">
      <c r="A46" s="258" t="s">
        <v>198</v>
      </c>
      <c r="B46" s="259"/>
      <c r="C46" s="259"/>
      <c r="D46" s="259"/>
      <c r="E46" s="259"/>
      <c r="F46" s="259"/>
      <c r="G46" s="259"/>
      <c r="H46" s="259"/>
    </row>
    <row r="47" spans="1:8">
      <c r="A47" s="5"/>
      <c r="B47" s="5"/>
      <c r="C47" s="5"/>
      <c r="D47" s="5"/>
      <c r="E47" s="5"/>
      <c r="F47" s="5"/>
      <c r="G47" s="5"/>
      <c r="H47" s="5"/>
    </row>
    <row r="48" spans="1:8">
      <c r="A48" s="5"/>
      <c r="B48" s="5"/>
      <c r="C48" s="5"/>
      <c r="D48" s="5"/>
      <c r="E48" s="5"/>
      <c r="F48" s="5"/>
      <c r="G48" s="5"/>
      <c r="H48" s="5"/>
    </row>
    <row r="55" spans="1:1">
      <c r="A55" s="7"/>
    </row>
    <row r="56" spans="1:1">
      <c r="A56" s="7"/>
    </row>
    <row r="57" spans="1:1">
      <c r="A57" s="7"/>
    </row>
    <row r="58" spans="1:1">
      <c r="A58" s="7"/>
    </row>
    <row r="59" spans="1:1">
      <c r="A59" s="7"/>
    </row>
    <row r="61" spans="1:1">
      <c r="A61" s="7"/>
    </row>
    <row r="62" spans="1:1">
      <c r="A62" s="8"/>
    </row>
    <row r="63" spans="1:1">
      <c r="A63" s="8"/>
    </row>
    <row r="64" spans="1:1">
      <c r="A64" s="8"/>
    </row>
    <row r="65" spans="1:1">
      <c r="A65" s="8"/>
    </row>
    <row r="66" spans="1:1">
      <c r="A66" s="8"/>
    </row>
    <row r="67" spans="1:1">
      <c r="A67" s="8"/>
    </row>
  </sheetData>
  <mergeCells count="14">
    <mergeCell ref="A33:H33"/>
    <mergeCell ref="A29:H29"/>
    <mergeCell ref="A25:H25"/>
    <mergeCell ref="A21:H21"/>
    <mergeCell ref="A46:H46"/>
    <mergeCell ref="A2:H2"/>
    <mergeCell ref="A9:H9"/>
    <mergeCell ref="A5:H5"/>
    <mergeCell ref="B4:H4"/>
    <mergeCell ref="A3:A4"/>
    <mergeCell ref="A17:H17"/>
    <mergeCell ref="A13:H13"/>
    <mergeCell ref="A41:H41"/>
    <mergeCell ref="A37:H37"/>
  </mergeCells>
  <phoneticPr fontId="2" type="noConversion"/>
  <hyperlinks>
    <hyperlink ref="A1" location="Inhalt!A1" display="Inhalt!A1"/>
  </hyperlinks>
  <pageMargins left="0.70866141732283472" right="0.70866141732283472" top="0.78740157480314965" bottom="0.78740157480314965" header="0.31496062992125984" footer="0.31496062992125984"/>
  <pageSetup paperSize="9" scale="76" orientation="portrait" r:id="rId1"/>
  <headerFooter>
    <oddHeader>&amp;CBildung in Deutschland 2012 - (Web-)Tabellen F2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enableFormatConditionsCalculation="0"/>
  <dimension ref="A1:N129"/>
  <sheetViews>
    <sheetView zoomScaleNormal="100" workbookViewId="0"/>
  </sheetViews>
  <sheetFormatPr baseColWidth="10" defaultRowHeight="12.75"/>
  <cols>
    <col min="1" max="1" width="21.42578125" customWidth="1"/>
    <col min="2" max="12" width="8.42578125" customWidth="1"/>
    <col min="14" max="14" width="13.7109375" bestFit="1" customWidth="1"/>
  </cols>
  <sheetData>
    <row r="1" spans="1:14" ht="25.5" customHeight="1">
      <c r="A1" s="177" t="s">
        <v>195</v>
      </c>
    </row>
    <row r="2" spans="1:14" ht="38.25" customHeight="1">
      <c r="A2" s="238" t="s">
        <v>125</v>
      </c>
      <c r="B2" s="238"/>
      <c r="C2" s="238"/>
      <c r="D2" s="238"/>
      <c r="E2" s="238"/>
      <c r="F2" s="238"/>
      <c r="G2" s="238"/>
      <c r="H2" s="238"/>
      <c r="I2" s="238"/>
      <c r="J2" s="238"/>
      <c r="K2" s="238"/>
      <c r="L2" s="238"/>
    </row>
    <row r="3" spans="1:14" ht="12.75" customHeight="1">
      <c r="A3" s="263" t="s">
        <v>199</v>
      </c>
      <c r="B3" s="98"/>
      <c r="C3" s="98"/>
      <c r="D3" s="98"/>
      <c r="E3" s="98"/>
      <c r="F3" s="98"/>
      <c r="G3" s="98"/>
      <c r="H3" s="98"/>
      <c r="I3" s="98"/>
      <c r="J3" s="98"/>
      <c r="K3" s="98"/>
      <c r="L3" s="98"/>
    </row>
    <row r="4" spans="1:14">
      <c r="A4" s="264"/>
      <c r="B4" s="99">
        <v>1995</v>
      </c>
      <c r="C4" s="100">
        <v>2000</v>
      </c>
      <c r="D4" s="99">
        <v>2001</v>
      </c>
      <c r="E4" s="101">
        <v>2002</v>
      </c>
      <c r="F4" s="100">
        <v>2003</v>
      </c>
      <c r="G4" s="99">
        <v>2004</v>
      </c>
      <c r="H4" s="101">
        <v>2005</v>
      </c>
      <c r="I4" s="100">
        <v>2006</v>
      </c>
      <c r="J4" s="99">
        <v>2007</v>
      </c>
      <c r="K4" s="99">
        <v>2008</v>
      </c>
      <c r="L4" s="99">
        <v>2009</v>
      </c>
    </row>
    <row r="5" spans="1:14">
      <c r="A5" s="264"/>
      <c r="B5" s="102"/>
      <c r="C5" s="103"/>
      <c r="D5" s="103"/>
      <c r="E5" s="103"/>
      <c r="F5" s="103"/>
      <c r="G5" s="103"/>
      <c r="H5" s="103"/>
      <c r="I5" s="103"/>
      <c r="J5" s="103"/>
      <c r="K5" s="103"/>
      <c r="L5" s="103"/>
    </row>
    <row r="6" spans="1:14">
      <c r="A6" s="265"/>
      <c r="B6" s="262" t="s">
        <v>102</v>
      </c>
      <c r="C6" s="262"/>
      <c r="D6" s="262"/>
      <c r="E6" s="262"/>
      <c r="F6" s="262"/>
      <c r="G6" s="262"/>
      <c r="H6" s="262"/>
      <c r="I6" s="262"/>
      <c r="J6" s="262"/>
      <c r="K6" s="262"/>
      <c r="L6" s="262"/>
    </row>
    <row r="7" spans="1:14">
      <c r="A7" s="266" t="s">
        <v>25</v>
      </c>
      <c r="B7" s="266"/>
      <c r="C7" s="266"/>
      <c r="D7" s="266"/>
      <c r="E7" s="266"/>
      <c r="F7" s="266"/>
      <c r="G7" s="266"/>
      <c r="H7" s="266"/>
      <c r="I7" s="266"/>
      <c r="J7" s="266"/>
      <c r="K7" s="266"/>
      <c r="L7" s="266"/>
    </row>
    <row r="8" spans="1:14" ht="13.5">
      <c r="A8" s="104" t="s">
        <v>13</v>
      </c>
      <c r="B8" s="105">
        <v>22101.340607312493</v>
      </c>
      <c r="C8" s="105">
        <v>24475.764999999996</v>
      </c>
      <c r="D8" s="105">
        <v>25415.233</v>
      </c>
      <c r="E8" s="105">
        <v>27150.042999999998</v>
      </c>
      <c r="F8" s="105">
        <v>27435.328000000001</v>
      </c>
      <c r="G8" s="105">
        <v>27596</v>
      </c>
      <c r="H8" s="105">
        <v>27997.915000000001</v>
      </c>
      <c r="I8" s="105">
        <v>29516.38</v>
      </c>
      <c r="J8" s="105">
        <v>30774.45</v>
      </c>
      <c r="K8" s="105">
        <v>32675.37</v>
      </c>
      <c r="L8" s="105">
        <v>34785.019999999997</v>
      </c>
      <c r="N8" s="18"/>
    </row>
    <row r="9" spans="1:14">
      <c r="A9" s="70" t="s">
        <v>8</v>
      </c>
      <c r="B9" s="71">
        <v>2894.6605788846678</v>
      </c>
      <c r="C9" s="71">
        <v>3033.6189999999997</v>
      </c>
      <c r="D9" s="71">
        <v>3233.2123000000001</v>
      </c>
      <c r="E9" s="71">
        <v>3224.3229999999999</v>
      </c>
      <c r="F9" s="71">
        <v>3208.9189999999999</v>
      </c>
      <c r="G9" s="71">
        <v>2940</v>
      </c>
      <c r="H9" s="71">
        <v>2975.9929999999999</v>
      </c>
      <c r="I9" s="71">
        <v>2627.19</v>
      </c>
      <c r="J9" s="71">
        <v>2703.3</v>
      </c>
      <c r="K9" s="71">
        <v>3666.37</v>
      </c>
      <c r="L9" s="71">
        <v>4073.8</v>
      </c>
    </row>
    <row r="10" spans="1:14">
      <c r="A10" s="104" t="s">
        <v>9</v>
      </c>
      <c r="B10" s="105">
        <v>24996.002208780927</v>
      </c>
      <c r="C10" s="105">
        <v>27509.352999999999</v>
      </c>
      <c r="D10" s="105">
        <v>28648.445300000003</v>
      </c>
      <c r="E10" s="105">
        <v>30374.364000000001</v>
      </c>
      <c r="F10" s="105">
        <v>30644.222000000002</v>
      </c>
      <c r="G10" s="105">
        <v>30536</v>
      </c>
      <c r="H10" s="105">
        <v>30973.982</v>
      </c>
      <c r="I10" s="105">
        <v>32143.57</v>
      </c>
      <c r="J10" s="105">
        <v>33477.74</v>
      </c>
      <c r="K10" s="105">
        <v>36341.74</v>
      </c>
      <c r="L10" s="105">
        <v>38858.82</v>
      </c>
    </row>
    <row r="11" spans="1:14">
      <c r="A11" s="70" t="s">
        <v>10</v>
      </c>
      <c r="B11" s="71">
        <v>7552.0888829806281</v>
      </c>
      <c r="C11" s="71">
        <v>8570.82</v>
      </c>
      <c r="D11" s="71">
        <v>8976.5449999999983</v>
      </c>
      <c r="E11" s="71">
        <v>9311.8539999999994</v>
      </c>
      <c r="F11" s="71">
        <v>9369.7649999999994</v>
      </c>
      <c r="G11" s="71">
        <v>9923</v>
      </c>
      <c r="H11" s="71">
        <v>10145.528</v>
      </c>
      <c r="I11" s="71">
        <v>11200.91</v>
      </c>
      <c r="J11" s="71">
        <v>12288.99</v>
      </c>
      <c r="K11" s="71">
        <v>13055.18</v>
      </c>
      <c r="L11" s="71">
        <v>13944.48</v>
      </c>
    </row>
    <row r="12" spans="1:14">
      <c r="A12" s="104" t="s">
        <v>11</v>
      </c>
      <c r="B12" s="105">
        <v>2093.5756175127694</v>
      </c>
      <c r="C12" s="105">
        <v>2829.7709999999997</v>
      </c>
      <c r="D12" s="105">
        <v>3075.7060000000001</v>
      </c>
      <c r="E12" s="105">
        <v>3304.9063000000001</v>
      </c>
      <c r="F12" s="105">
        <v>3436.5250000000001</v>
      </c>
      <c r="G12" s="105">
        <v>3466.1689999999999</v>
      </c>
      <c r="H12" s="105">
        <v>3661.57</v>
      </c>
      <c r="I12" s="105">
        <v>3855.21</v>
      </c>
      <c r="J12" s="105">
        <v>4262.25</v>
      </c>
      <c r="K12" s="105">
        <v>4852.84</v>
      </c>
      <c r="L12" s="105">
        <v>5348.14</v>
      </c>
    </row>
    <row r="13" spans="1:14">
      <c r="A13" s="70" t="s">
        <v>12</v>
      </c>
      <c r="B13" s="71">
        <v>15350.33770828753</v>
      </c>
      <c r="C13" s="71">
        <v>16108.762000000001</v>
      </c>
      <c r="D13" s="71">
        <v>16596.194299999999</v>
      </c>
      <c r="E13" s="71">
        <v>17757.598999999998</v>
      </c>
      <c r="F13" s="71">
        <v>17837.932000000001</v>
      </c>
      <c r="G13" s="71">
        <v>17148</v>
      </c>
      <c r="H13" s="71">
        <v>17166.883999999998</v>
      </c>
      <c r="I13" s="71">
        <v>17087.45</v>
      </c>
      <c r="J13" s="71">
        <v>16926.509999999998</v>
      </c>
      <c r="K13" s="71">
        <v>18433.72</v>
      </c>
      <c r="L13" s="71">
        <v>19566.2</v>
      </c>
    </row>
    <row r="14" spans="1:14" ht="13.5">
      <c r="A14" s="260" t="s">
        <v>154</v>
      </c>
      <c r="B14" s="260"/>
      <c r="C14" s="260"/>
      <c r="D14" s="260"/>
      <c r="E14" s="260"/>
      <c r="F14" s="260"/>
      <c r="G14" s="260"/>
      <c r="H14" s="260"/>
      <c r="I14" s="260"/>
      <c r="J14" s="260"/>
      <c r="K14" s="260"/>
      <c r="L14" s="260"/>
    </row>
    <row r="15" spans="1:14" ht="13.5">
      <c r="A15" s="104" t="s">
        <v>13</v>
      </c>
      <c r="B15" s="105">
        <v>3095.8483099246869</v>
      </c>
      <c r="C15" s="105">
        <v>3383.8580000000002</v>
      </c>
      <c r="D15" s="105">
        <v>3532.9870000000001</v>
      </c>
      <c r="E15" s="105">
        <v>3682.5509999999999</v>
      </c>
      <c r="F15" s="105">
        <v>3749.9459999999999</v>
      </c>
      <c r="G15" s="105">
        <v>3826.4479999999999</v>
      </c>
      <c r="H15" s="105">
        <v>3992.1640000000002</v>
      </c>
      <c r="I15" s="105">
        <v>4181.53</v>
      </c>
      <c r="J15" s="105">
        <v>4482.42</v>
      </c>
      <c r="K15" s="105">
        <v>4768.3</v>
      </c>
      <c r="L15" s="105">
        <v>5138.8599999999997</v>
      </c>
    </row>
    <row r="16" spans="1:14">
      <c r="A16" s="70" t="s">
        <v>8</v>
      </c>
      <c r="B16" s="71">
        <v>491.17050050362252</v>
      </c>
      <c r="C16" s="71">
        <v>439.63299999999998</v>
      </c>
      <c r="D16" s="71">
        <v>482.19900000000001</v>
      </c>
      <c r="E16" s="71">
        <v>497.89499999999998</v>
      </c>
      <c r="F16" s="71">
        <v>590.52700000000004</v>
      </c>
      <c r="G16" s="71">
        <v>414.447</v>
      </c>
      <c r="H16" s="71">
        <v>418.95400000000001</v>
      </c>
      <c r="I16" s="71">
        <v>481.05</v>
      </c>
      <c r="J16" s="71">
        <v>375.49</v>
      </c>
      <c r="K16" s="71">
        <v>505.41</v>
      </c>
      <c r="L16" s="71">
        <v>628.94000000000005</v>
      </c>
    </row>
    <row r="17" spans="1:12">
      <c r="A17" s="104" t="s">
        <v>9</v>
      </c>
      <c r="B17" s="105">
        <v>3587.0188104283093</v>
      </c>
      <c r="C17" s="105">
        <v>3823.482</v>
      </c>
      <c r="D17" s="105">
        <v>4015.1860000000001</v>
      </c>
      <c r="E17" s="105">
        <v>4180.4449999999997</v>
      </c>
      <c r="F17" s="105">
        <v>4340.473</v>
      </c>
      <c r="G17" s="105">
        <v>4240.8959999999997</v>
      </c>
      <c r="H17" s="105">
        <v>4411.1180000000004</v>
      </c>
      <c r="I17" s="105">
        <v>4662.58</v>
      </c>
      <c r="J17" s="105">
        <v>4857.91</v>
      </c>
      <c r="K17" s="105">
        <v>5273.71</v>
      </c>
      <c r="L17" s="105">
        <v>5767.81</v>
      </c>
    </row>
    <row r="18" spans="1:12">
      <c r="A18" s="70" t="s">
        <v>10</v>
      </c>
      <c r="B18" s="71">
        <v>1034.7980141423334</v>
      </c>
      <c r="C18" s="71">
        <v>1198.3040000000001</v>
      </c>
      <c r="D18" s="71">
        <v>1250.925</v>
      </c>
      <c r="E18" s="71">
        <v>1255.9559999999999</v>
      </c>
      <c r="F18" s="71">
        <v>1292.3219999999999</v>
      </c>
      <c r="G18" s="71">
        <v>1412.096</v>
      </c>
      <c r="H18" s="71">
        <v>1490.479</v>
      </c>
      <c r="I18" s="71">
        <v>1806.53</v>
      </c>
      <c r="J18" s="71">
        <v>1855.96</v>
      </c>
      <c r="K18" s="71">
        <v>1984.53</v>
      </c>
      <c r="L18" s="71">
        <v>2082.3200000000002</v>
      </c>
    </row>
    <row r="19" spans="1:12">
      <c r="A19" s="104" t="s">
        <v>11</v>
      </c>
      <c r="B19" s="105">
        <v>362.05038270197309</v>
      </c>
      <c r="C19" s="105">
        <v>478.37200000000001</v>
      </c>
      <c r="D19" s="105">
        <v>521.23400000000004</v>
      </c>
      <c r="E19" s="105">
        <v>559.20000000000005</v>
      </c>
      <c r="F19" s="105">
        <v>571.59299999999996</v>
      </c>
      <c r="G19" s="105">
        <v>579.26</v>
      </c>
      <c r="H19" s="105">
        <v>622.71900000000005</v>
      </c>
      <c r="I19" s="105">
        <v>653.79999999999995</v>
      </c>
      <c r="J19" s="105">
        <v>719.28</v>
      </c>
      <c r="K19" s="105">
        <v>829.35</v>
      </c>
      <c r="L19" s="105">
        <v>898.05</v>
      </c>
    </row>
    <row r="20" spans="1:12">
      <c r="A20" s="70" t="s">
        <v>12</v>
      </c>
      <c r="B20" s="71">
        <v>2190.1704135840027</v>
      </c>
      <c r="C20" s="71">
        <v>2146.806</v>
      </c>
      <c r="D20" s="71">
        <v>2243.0270000000005</v>
      </c>
      <c r="E20" s="71">
        <v>2365.2889999999998</v>
      </c>
      <c r="F20" s="71">
        <v>2476.558</v>
      </c>
      <c r="G20" s="71">
        <v>2249.54</v>
      </c>
      <c r="H20" s="71">
        <v>2297.92</v>
      </c>
      <c r="I20" s="71">
        <v>2202.25</v>
      </c>
      <c r="J20" s="71">
        <v>2282.67</v>
      </c>
      <c r="K20" s="71">
        <v>2459.8200000000002</v>
      </c>
      <c r="L20" s="71">
        <v>2787.44</v>
      </c>
    </row>
    <row r="21" spans="1:12">
      <c r="A21" s="260" t="s">
        <v>41</v>
      </c>
      <c r="B21" s="260"/>
      <c r="C21" s="260"/>
      <c r="D21" s="260"/>
      <c r="E21" s="260"/>
      <c r="F21" s="260"/>
      <c r="G21" s="260"/>
      <c r="H21" s="260"/>
      <c r="I21" s="260"/>
      <c r="J21" s="260"/>
      <c r="K21" s="260"/>
      <c r="L21" s="260"/>
    </row>
    <row r="22" spans="1:12" ht="13.5">
      <c r="A22" s="104" t="s">
        <v>13</v>
      </c>
      <c r="B22" s="105">
        <v>3100.8175557180325</v>
      </c>
      <c r="C22" s="105">
        <v>3514.2089999999998</v>
      </c>
      <c r="D22" s="105">
        <v>3650.8670000000002</v>
      </c>
      <c r="E22" s="105">
        <v>3747.3059999999996</v>
      </c>
      <c r="F22" s="105">
        <v>3819.1050000000005</v>
      </c>
      <c r="G22" s="105">
        <v>3743.527</v>
      </c>
      <c r="H22" s="105">
        <v>3789.5630000000001</v>
      </c>
      <c r="I22" s="105">
        <v>4155.8599999999997</v>
      </c>
      <c r="J22" s="105">
        <v>4361.7700000000004</v>
      </c>
      <c r="K22" s="105">
        <v>4762.29</v>
      </c>
      <c r="L22" s="105">
        <v>5042.46</v>
      </c>
    </row>
    <row r="23" spans="1:12">
      <c r="A23" s="70" t="s">
        <v>8</v>
      </c>
      <c r="B23" s="71">
        <v>444.62095376387515</v>
      </c>
      <c r="C23" s="71">
        <v>534.98299999999995</v>
      </c>
      <c r="D23" s="71">
        <v>569.47299999999996</v>
      </c>
      <c r="E23" s="71">
        <v>550.54499999999996</v>
      </c>
      <c r="F23" s="71">
        <v>601.31100000000004</v>
      </c>
      <c r="G23" s="71">
        <v>623.01400000000001</v>
      </c>
      <c r="H23" s="71">
        <v>545.22799999999995</v>
      </c>
      <c r="I23" s="71">
        <v>458.21</v>
      </c>
      <c r="J23" s="71">
        <v>554.6</v>
      </c>
      <c r="K23" s="71">
        <v>630.07000000000005</v>
      </c>
      <c r="L23" s="71">
        <v>680.14</v>
      </c>
    </row>
    <row r="24" spans="1:12">
      <c r="A24" s="104" t="s">
        <v>9</v>
      </c>
      <c r="B24" s="105">
        <v>3545.4385094819077</v>
      </c>
      <c r="C24" s="105">
        <v>4049.19</v>
      </c>
      <c r="D24" s="105">
        <v>4220.34</v>
      </c>
      <c r="E24" s="105">
        <v>4297.8429999999998</v>
      </c>
      <c r="F24" s="105">
        <v>4420.4040000000005</v>
      </c>
      <c r="G24" s="105">
        <v>4366.5360000000001</v>
      </c>
      <c r="H24" s="105">
        <v>4334.8209999999999</v>
      </c>
      <c r="I24" s="105">
        <v>4614.07</v>
      </c>
      <c r="J24" s="105">
        <v>4916.37</v>
      </c>
      <c r="K24" s="105">
        <v>5392.36</v>
      </c>
      <c r="L24" s="105">
        <v>5722.61</v>
      </c>
    </row>
    <row r="25" spans="1:12">
      <c r="A25" s="70" t="s">
        <v>10</v>
      </c>
      <c r="B25" s="71">
        <v>1030.3988587965212</v>
      </c>
      <c r="C25" s="71">
        <v>1215.2449999999999</v>
      </c>
      <c r="D25" s="71">
        <v>1305.069</v>
      </c>
      <c r="E25" s="71">
        <v>1336.374</v>
      </c>
      <c r="F25" s="71">
        <v>1381.37</v>
      </c>
      <c r="G25" s="71">
        <v>1436.3979999999999</v>
      </c>
      <c r="H25" s="71">
        <v>1555.8489999999999</v>
      </c>
      <c r="I25" s="71">
        <v>1584.07</v>
      </c>
      <c r="J25" s="71">
        <v>1753.87</v>
      </c>
      <c r="K25" s="71">
        <v>1950.85</v>
      </c>
      <c r="L25" s="71">
        <v>2099.9</v>
      </c>
    </row>
    <row r="26" spans="1:12">
      <c r="A26" s="104" t="s">
        <v>11</v>
      </c>
      <c r="B26" s="105">
        <v>326.10502957823536</v>
      </c>
      <c r="C26" s="105">
        <v>479.25799999999998</v>
      </c>
      <c r="D26" s="105">
        <v>485.36</v>
      </c>
      <c r="E26" s="105">
        <v>499.40899999999999</v>
      </c>
      <c r="F26" s="105">
        <v>537.43100000000004</v>
      </c>
      <c r="G26" s="105">
        <v>542.07100000000003</v>
      </c>
      <c r="H26" s="105">
        <v>552.39</v>
      </c>
      <c r="I26" s="105">
        <v>561.45000000000005</v>
      </c>
      <c r="J26" s="105">
        <v>636.80999999999995</v>
      </c>
      <c r="K26" s="105">
        <v>723.31</v>
      </c>
      <c r="L26" s="105">
        <v>786.71</v>
      </c>
    </row>
    <row r="27" spans="1:12">
      <c r="A27" s="70" t="s">
        <v>12</v>
      </c>
      <c r="B27" s="71">
        <v>2188.9346211071515</v>
      </c>
      <c r="C27" s="71">
        <v>2354.6870000000004</v>
      </c>
      <c r="D27" s="71">
        <v>2429.9110000000001</v>
      </c>
      <c r="E27" s="71">
        <v>2462.06</v>
      </c>
      <c r="F27" s="71">
        <v>2501.6030000000005</v>
      </c>
      <c r="G27" s="71">
        <v>2388.067</v>
      </c>
      <c r="H27" s="71">
        <v>2226.5819999999999</v>
      </c>
      <c r="I27" s="71">
        <v>2468.5500000000002</v>
      </c>
      <c r="J27" s="71">
        <v>2525.69</v>
      </c>
      <c r="K27" s="71">
        <v>2718.2</v>
      </c>
      <c r="L27" s="71">
        <v>2836</v>
      </c>
    </row>
    <row r="28" spans="1:12">
      <c r="A28" s="260" t="s">
        <v>42</v>
      </c>
      <c r="B28" s="260"/>
      <c r="C28" s="260"/>
      <c r="D28" s="260"/>
      <c r="E28" s="260"/>
      <c r="F28" s="260"/>
      <c r="G28" s="260"/>
      <c r="H28" s="260"/>
      <c r="I28" s="260"/>
      <c r="J28" s="260"/>
      <c r="K28" s="260"/>
      <c r="L28" s="260"/>
    </row>
    <row r="29" spans="1:12" ht="13.5">
      <c r="A29" s="104" t="s">
        <v>13</v>
      </c>
      <c r="B29" s="105">
        <v>2142.3155386715616</v>
      </c>
      <c r="C29" s="105">
        <v>2044.3589999999999</v>
      </c>
      <c r="D29" s="105">
        <v>2047.98</v>
      </c>
      <c r="E29" s="105">
        <v>2110.6559999999999</v>
      </c>
      <c r="F29" s="105">
        <v>2116.8319999999999</v>
      </c>
      <c r="G29" s="105">
        <v>2101.14</v>
      </c>
      <c r="H29" s="105">
        <v>2053.5100000000002</v>
      </c>
      <c r="I29" s="105">
        <v>2197.69</v>
      </c>
      <c r="J29" s="105">
        <v>2252.12</v>
      </c>
      <c r="K29" s="105">
        <v>2326.0300000000002</v>
      </c>
      <c r="L29" s="105">
        <v>2358.2600000000002</v>
      </c>
    </row>
    <row r="30" spans="1:12">
      <c r="A30" s="70" t="s">
        <v>8</v>
      </c>
      <c r="B30" s="71">
        <v>199.78321224237283</v>
      </c>
      <c r="C30" s="71">
        <v>101.452</v>
      </c>
      <c r="D30" s="71">
        <v>114.596</v>
      </c>
      <c r="E30" s="71">
        <v>102.31</v>
      </c>
      <c r="F30" s="71">
        <v>101.889</v>
      </c>
      <c r="G30" s="71">
        <v>74.227999999999994</v>
      </c>
      <c r="H30" s="71">
        <v>53.136000000000003</v>
      </c>
      <c r="I30" s="71">
        <v>59.81</v>
      </c>
      <c r="J30" s="71">
        <v>73.819999999999993</v>
      </c>
      <c r="K30" s="71">
        <v>143.86000000000001</v>
      </c>
      <c r="L30" s="71">
        <v>182.52</v>
      </c>
    </row>
    <row r="31" spans="1:12">
      <c r="A31" s="104" t="s">
        <v>9</v>
      </c>
      <c r="B31" s="105">
        <v>2342.0997734976968</v>
      </c>
      <c r="C31" s="105">
        <v>2145.8090000000002</v>
      </c>
      <c r="D31" s="105">
        <v>2162.576</v>
      </c>
      <c r="E31" s="105">
        <v>2212.9690000000001</v>
      </c>
      <c r="F31" s="105">
        <v>2219.7199999999998</v>
      </c>
      <c r="G31" s="105">
        <v>2175.3679999999999</v>
      </c>
      <c r="H31" s="105">
        <v>2106.6460000000002</v>
      </c>
      <c r="I31" s="105">
        <v>2257.5</v>
      </c>
      <c r="J31" s="105">
        <v>2325.94</v>
      </c>
      <c r="K31" s="105">
        <v>2469.88</v>
      </c>
      <c r="L31" s="105">
        <v>2540.7800000000002</v>
      </c>
    </row>
    <row r="32" spans="1:12">
      <c r="A32" s="70" t="s">
        <v>10</v>
      </c>
      <c r="B32" s="71">
        <v>707.82225449042107</v>
      </c>
      <c r="C32" s="71">
        <v>756.14800000000002</v>
      </c>
      <c r="D32" s="71">
        <v>760.29700000000003</v>
      </c>
      <c r="E32" s="71">
        <v>790.09799999999996</v>
      </c>
      <c r="F32" s="71">
        <v>803.024</v>
      </c>
      <c r="G32" s="71">
        <v>751.42399999999998</v>
      </c>
      <c r="H32" s="71">
        <v>756.75400000000002</v>
      </c>
      <c r="I32" s="71">
        <v>800.39</v>
      </c>
      <c r="J32" s="71">
        <v>914.03</v>
      </c>
      <c r="K32" s="71">
        <v>922.25</v>
      </c>
      <c r="L32" s="71">
        <v>930.14</v>
      </c>
    </row>
    <row r="33" spans="1:12">
      <c r="A33" s="104" t="s">
        <v>11</v>
      </c>
      <c r="B33" s="105">
        <v>106.60180077000558</v>
      </c>
      <c r="C33" s="105">
        <v>218.65100000000001</v>
      </c>
      <c r="D33" s="105">
        <v>239.20599999999999</v>
      </c>
      <c r="E33" s="105">
        <v>265.20800000000003</v>
      </c>
      <c r="F33" s="105">
        <v>280.21199999999999</v>
      </c>
      <c r="G33" s="105">
        <v>247.86199999999999</v>
      </c>
      <c r="H33" s="105">
        <v>290.92700000000002</v>
      </c>
      <c r="I33" s="105">
        <v>314.64999999999998</v>
      </c>
      <c r="J33" s="105">
        <v>348.44</v>
      </c>
      <c r="K33" s="105">
        <v>396.47</v>
      </c>
      <c r="L33" s="105">
        <v>450.76</v>
      </c>
    </row>
    <row r="34" spans="1:12">
      <c r="A34" s="70" t="s">
        <v>12</v>
      </c>
      <c r="B34" s="71">
        <v>1527.6757182372701</v>
      </c>
      <c r="C34" s="71">
        <v>1171.01</v>
      </c>
      <c r="D34" s="71">
        <v>1163.0730000000001</v>
      </c>
      <c r="E34" s="71">
        <v>1157.663</v>
      </c>
      <c r="F34" s="71">
        <v>1136.4839999999999</v>
      </c>
      <c r="G34" s="71">
        <v>1176.0819999999999</v>
      </c>
      <c r="H34" s="71">
        <v>1058.9649999999999</v>
      </c>
      <c r="I34" s="71">
        <v>1142.46</v>
      </c>
      <c r="J34" s="71">
        <v>1063.46</v>
      </c>
      <c r="K34" s="71">
        <v>1151.1600000000001</v>
      </c>
      <c r="L34" s="71">
        <v>1159.8800000000001</v>
      </c>
    </row>
    <row r="35" spans="1:12">
      <c r="A35" s="260" t="s">
        <v>43</v>
      </c>
      <c r="B35" s="260"/>
      <c r="C35" s="260"/>
      <c r="D35" s="260"/>
      <c r="E35" s="260"/>
      <c r="F35" s="260"/>
      <c r="G35" s="260"/>
      <c r="H35" s="260"/>
      <c r="I35" s="260"/>
      <c r="J35" s="260"/>
      <c r="K35" s="260"/>
      <c r="L35" s="260"/>
    </row>
    <row r="36" spans="1:12" ht="13.5">
      <c r="A36" s="104" t="s">
        <v>13</v>
      </c>
      <c r="B36" s="105">
        <v>210.08420977283302</v>
      </c>
      <c r="C36" s="105">
        <v>255.37899999999999</v>
      </c>
      <c r="D36" s="105">
        <v>266.84899999999999</v>
      </c>
      <c r="E36" s="105">
        <v>277.63</v>
      </c>
      <c r="F36" s="105">
        <v>287.55200000000002</v>
      </c>
      <c r="G36" s="105">
        <v>286.851</v>
      </c>
      <c r="H36" s="105">
        <v>294.66500000000002</v>
      </c>
      <c r="I36" s="105">
        <v>296.31</v>
      </c>
      <c r="J36" s="105">
        <v>304.20999999999998</v>
      </c>
      <c r="K36" s="105">
        <v>327.98</v>
      </c>
      <c r="L36" s="105">
        <v>356.68</v>
      </c>
    </row>
    <row r="37" spans="1:12">
      <c r="A37" s="70" t="s">
        <v>8</v>
      </c>
      <c r="B37" s="71">
        <v>91.026316193125183</v>
      </c>
      <c r="C37" s="71">
        <v>72.307000000000002</v>
      </c>
      <c r="D37" s="71">
        <v>76.816999999999993</v>
      </c>
      <c r="E37" s="71">
        <v>91.8</v>
      </c>
      <c r="F37" s="71">
        <v>76.872</v>
      </c>
      <c r="G37" s="71">
        <v>81.585999999999999</v>
      </c>
      <c r="H37" s="71">
        <v>65.875</v>
      </c>
      <c r="I37" s="71">
        <v>81.010000000000005</v>
      </c>
      <c r="J37" s="71">
        <v>72.78</v>
      </c>
      <c r="K37" s="71">
        <v>65.97</v>
      </c>
      <c r="L37" s="71">
        <v>69.64</v>
      </c>
    </row>
    <row r="38" spans="1:12">
      <c r="A38" s="104" t="s">
        <v>9</v>
      </c>
      <c r="B38" s="105">
        <v>301.11103725783943</v>
      </c>
      <c r="C38" s="105">
        <v>327.68700000000001</v>
      </c>
      <c r="D38" s="105">
        <v>343.666</v>
      </c>
      <c r="E38" s="105">
        <v>369.43099999999998</v>
      </c>
      <c r="F38" s="105">
        <v>364.42399999999998</v>
      </c>
      <c r="G38" s="105">
        <v>368.43799999999999</v>
      </c>
      <c r="H38" s="105">
        <v>360.54</v>
      </c>
      <c r="I38" s="105">
        <v>377.32</v>
      </c>
      <c r="J38" s="105">
        <v>376.99</v>
      </c>
      <c r="K38" s="105">
        <v>393.94</v>
      </c>
      <c r="L38" s="105">
        <v>426.32</v>
      </c>
    </row>
    <row r="39" spans="1:12">
      <c r="A39" s="70" t="s">
        <v>10</v>
      </c>
      <c r="B39" s="71">
        <v>3.5877351303538654</v>
      </c>
      <c r="C39" s="71">
        <v>2.9350000000000001</v>
      </c>
      <c r="D39" s="71">
        <v>5.73</v>
      </c>
      <c r="E39" s="71">
        <v>5.9870000000000001</v>
      </c>
      <c r="F39" s="71">
        <v>6.9420000000000002</v>
      </c>
      <c r="G39" s="71">
        <v>5.907</v>
      </c>
      <c r="H39" s="71">
        <v>7.931</v>
      </c>
      <c r="I39" s="71">
        <v>12.28</v>
      </c>
      <c r="J39" s="71">
        <v>11.3</v>
      </c>
      <c r="K39" s="71">
        <v>12.78</v>
      </c>
      <c r="L39" s="71">
        <v>12.95</v>
      </c>
    </row>
    <row r="40" spans="1:12">
      <c r="A40" s="104" t="s">
        <v>11</v>
      </c>
      <c r="B40" s="105">
        <v>15.06623786320897</v>
      </c>
      <c r="C40" s="105">
        <v>33.612000000000002</v>
      </c>
      <c r="D40" s="105">
        <v>46.536999999999999</v>
      </c>
      <c r="E40" s="105">
        <v>45.887</v>
      </c>
      <c r="F40" s="105">
        <v>49.597999999999999</v>
      </c>
      <c r="G40" s="105">
        <v>53.603000000000002</v>
      </c>
      <c r="H40" s="105">
        <v>49.838000000000001</v>
      </c>
      <c r="I40" s="105">
        <v>54.6</v>
      </c>
      <c r="J40" s="105">
        <v>58.68</v>
      </c>
      <c r="K40" s="105">
        <v>71.69</v>
      </c>
      <c r="L40" s="105">
        <v>92.02</v>
      </c>
    </row>
    <row r="41" spans="1:12">
      <c r="A41" s="70" t="s">
        <v>12</v>
      </c>
      <c r="B41" s="71">
        <v>282.45706426427654</v>
      </c>
      <c r="C41" s="71">
        <v>291.14</v>
      </c>
      <c r="D41" s="71">
        <v>291.399</v>
      </c>
      <c r="E41" s="71">
        <v>317.55699999999996</v>
      </c>
      <c r="F41" s="71">
        <v>307.88399999999996</v>
      </c>
      <c r="G41" s="71">
        <v>308.928</v>
      </c>
      <c r="H41" s="71">
        <v>302.77100000000002</v>
      </c>
      <c r="I41" s="71">
        <v>310.45</v>
      </c>
      <c r="J41" s="71">
        <v>307.01</v>
      </c>
      <c r="K41" s="71">
        <v>309.47000000000003</v>
      </c>
      <c r="L41" s="71">
        <v>321.33999999999997</v>
      </c>
    </row>
    <row r="42" spans="1:12">
      <c r="A42" s="260" t="s">
        <v>44</v>
      </c>
      <c r="B42" s="260"/>
      <c r="C42" s="260"/>
      <c r="D42" s="260"/>
      <c r="E42" s="260"/>
      <c r="F42" s="260"/>
      <c r="G42" s="260"/>
      <c r="H42" s="260"/>
      <c r="I42" s="260"/>
      <c r="J42" s="260"/>
      <c r="K42" s="260"/>
      <c r="L42" s="260"/>
    </row>
    <row r="43" spans="1:12" ht="13.5">
      <c r="A43" s="104" t="s">
        <v>13</v>
      </c>
      <c r="B43" s="105">
        <v>172.52215172075282</v>
      </c>
      <c r="C43" s="105">
        <v>214.36600000000001</v>
      </c>
      <c r="D43" s="105">
        <v>224.98699999999999</v>
      </c>
      <c r="E43" s="105">
        <v>262.29700000000003</v>
      </c>
      <c r="F43" s="105">
        <v>283.89499999999998</v>
      </c>
      <c r="G43" s="105">
        <v>312.90199999999999</v>
      </c>
      <c r="H43" s="105">
        <v>317.00400000000002</v>
      </c>
      <c r="I43" s="105">
        <v>321.31</v>
      </c>
      <c r="J43" s="105">
        <v>323.08</v>
      </c>
      <c r="K43" s="105">
        <v>360.36</v>
      </c>
      <c r="L43" s="105">
        <v>365.66</v>
      </c>
    </row>
    <row r="44" spans="1:12">
      <c r="A44" s="70" t="s">
        <v>8</v>
      </c>
      <c r="B44" s="71">
        <v>38.945102590715962</v>
      </c>
      <c r="C44" s="71">
        <v>27.545000000000002</v>
      </c>
      <c r="D44" s="71">
        <v>26.029</v>
      </c>
      <c r="E44" s="71">
        <v>70.117999999999995</v>
      </c>
      <c r="F44" s="71">
        <v>68.754000000000005</v>
      </c>
      <c r="G44" s="71">
        <v>59.997</v>
      </c>
      <c r="H44" s="71">
        <v>49.225999999999999</v>
      </c>
      <c r="I44" s="71">
        <v>18.98</v>
      </c>
      <c r="J44" s="71">
        <v>15.3</v>
      </c>
      <c r="K44" s="71">
        <v>32.299999999999997</v>
      </c>
      <c r="L44" s="71">
        <v>36.35</v>
      </c>
    </row>
    <row r="45" spans="1:12">
      <c r="A45" s="104" t="s">
        <v>9</v>
      </c>
      <c r="B45" s="105">
        <v>211.46725431146879</v>
      </c>
      <c r="C45" s="105">
        <v>241.91</v>
      </c>
      <c r="D45" s="105">
        <v>251.01599999999999</v>
      </c>
      <c r="E45" s="105">
        <v>332.41500000000002</v>
      </c>
      <c r="F45" s="105">
        <v>352.64699999999999</v>
      </c>
      <c r="G45" s="105">
        <v>372.899</v>
      </c>
      <c r="H45" s="105">
        <v>366.23099999999999</v>
      </c>
      <c r="I45" s="105">
        <v>340.29</v>
      </c>
      <c r="J45" s="105">
        <v>338.38</v>
      </c>
      <c r="K45" s="105"/>
      <c r="L45" s="105">
        <v>402.02</v>
      </c>
    </row>
    <row r="46" spans="1:12">
      <c r="A46" s="70" t="s">
        <v>10</v>
      </c>
      <c r="B46" s="71">
        <v>4.0085283485783529</v>
      </c>
      <c r="C46" s="71">
        <v>5.42</v>
      </c>
      <c r="D46" s="71">
        <v>7.0460000000000003</v>
      </c>
      <c r="E46" s="71">
        <v>13.78</v>
      </c>
      <c r="F46" s="71">
        <v>13.846</v>
      </c>
      <c r="G46" s="71">
        <v>17.577999999999999</v>
      </c>
      <c r="H46" s="71">
        <v>25.126999999999999</v>
      </c>
      <c r="I46" s="71">
        <v>39.94</v>
      </c>
      <c r="J46" s="71">
        <v>47.45</v>
      </c>
      <c r="K46" s="71">
        <v>41.15</v>
      </c>
      <c r="L46" s="71">
        <v>46.06</v>
      </c>
    </row>
    <row r="47" spans="1:12">
      <c r="A47" s="104" t="s">
        <v>11</v>
      </c>
      <c r="B47" s="105">
        <v>36.824263867514048</v>
      </c>
      <c r="C47" s="105">
        <v>55.07</v>
      </c>
      <c r="D47" s="105">
        <v>62.634</v>
      </c>
      <c r="E47" s="105">
        <v>67.546999999999997</v>
      </c>
      <c r="F47" s="105">
        <v>76.968999999999994</v>
      </c>
      <c r="G47" s="105">
        <v>82.733000000000004</v>
      </c>
      <c r="H47" s="105">
        <v>77.926000000000002</v>
      </c>
      <c r="I47" s="105">
        <v>78.12</v>
      </c>
      <c r="J47" s="105">
        <v>88.58</v>
      </c>
      <c r="K47" s="105">
        <v>93.24</v>
      </c>
      <c r="L47" s="105">
        <v>101.13</v>
      </c>
    </row>
    <row r="48" spans="1:12">
      <c r="A48" s="70" t="s">
        <v>12</v>
      </c>
      <c r="B48" s="71">
        <v>170.63446209537639</v>
      </c>
      <c r="C48" s="71">
        <v>181.42</v>
      </c>
      <c r="D48" s="71">
        <v>181.33600000000001</v>
      </c>
      <c r="E48" s="71">
        <v>251.08800000000005</v>
      </c>
      <c r="F48" s="71">
        <v>261.83199999999999</v>
      </c>
      <c r="G48" s="71">
        <v>272.58800000000002</v>
      </c>
      <c r="H48" s="71">
        <v>263.178</v>
      </c>
      <c r="I48" s="71">
        <v>222.23</v>
      </c>
      <c r="J48" s="71">
        <v>202.35</v>
      </c>
      <c r="K48" s="71">
        <v>258.27</v>
      </c>
      <c r="L48" s="71">
        <v>254.83</v>
      </c>
    </row>
    <row r="49" spans="1:12">
      <c r="A49" s="260" t="s">
        <v>45</v>
      </c>
      <c r="B49" s="260"/>
      <c r="C49" s="260"/>
      <c r="D49" s="260"/>
      <c r="E49" s="260"/>
      <c r="F49" s="260"/>
      <c r="G49" s="260"/>
      <c r="H49" s="260"/>
      <c r="I49" s="260"/>
      <c r="J49" s="260"/>
      <c r="K49" s="260"/>
      <c r="L49" s="260"/>
    </row>
    <row r="50" spans="1:12" ht="13.5">
      <c r="A50" s="104" t="s">
        <v>13</v>
      </c>
      <c r="B50" s="105">
        <v>847.13804369500417</v>
      </c>
      <c r="C50" s="105">
        <v>864.61699999999996</v>
      </c>
      <c r="D50" s="105">
        <v>868.96799999999996</v>
      </c>
      <c r="E50" s="105">
        <v>845.36500000000001</v>
      </c>
      <c r="F50" s="105">
        <v>939.74</v>
      </c>
      <c r="G50" s="105">
        <v>969</v>
      </c>
      <c r="H50" s="105">
        <v>993.29200000000003</v>
      </c>
      <c r="I50" s="105">
        <v>998.56</v>
      </c>
      <c r="J50" s="105">
        <v>1040.3499999999999</v>
      </c>
      <c r="K50" s="105">
        <v>1154.02</v>
      </c>
      <c r="L50" s="105">
        <v>1267.26</v>
      </c>
    </row>
    <row r="51" spans="1:12">
      <c r="A51" s="70" t="s">
        <v>8</v>
      </c>
      <c r="B51" s="71">
        <v>74.826032937422994</v>
      </c>
      <c r="C51" s="71">
        <v>80.808000000000007</v>
      </c>
      <c r="D51" s="71">
        <v>225.56399999999999</v>
      </c>
      <c r="E51" s="71">
        <v>101.21899999999999</v>
      </c>
      <c r="F51" s="71">
        <v>99.430999999999997</v>
      </c>
      <c r="G51" s="71">
        <v>111</v>
      </c>
      <c r="H51" s="71">
        <v>121.375</v>
      </c>
      <c r="I51" s="71">
        <v>117.53</v>
      </c>
      <c r="J51" s="71">
        <v>85.49</v>
      </c>
      <c r="K51" s="71">
        <v>119.21</v>
      </c>
      <c r="L51" s="71">
        <v>342.68</v>
      </c>
    </row>
    <row r="52" spans="1:12">
      <c r="A52" s="104" t="s">
        <v>9</v>
      </c>
      <c r="B52" s="105">
        <v>921.96407663242712</v>
      </c>
      <c r="C52" s="105">
        <v>945.42399999999998</v>
      </c>
      <c r="D52" s="105">
        <v>1094.5319999999999</v>
      </c>
      <c r="E52" s="105">
        <v>946.58399999999995</v>
      </c>
      <c r="F52" s="105">
        <v>1039.171</v>
      </c>
      <c r="G52" s="105">
        <v>1080</v>
      </c>
      <c r="H52" s="105">
        <v>1114.6669999999999</v>
      </c>
      <c r="I52" s="105">
        <v>1116.0899999999999</v>
      </c>
      <c r="J52" s="105">
        <v>1125.8399999999999</v>
      </c>
      <c r="K52" s="105">
        <v>1273.23</v>
      </c>
      <c r="L52" s="105">
        <v>1609.94</v>
      </c>
    </row>
    <row r="53" spans="1:12">
      <c r="A53" s="70" t="s">
        <v>10</v>
      </c>
      <c r="B53" s="71">
        <v>294.16871609495718</v>
      </c>
      <c r="C53" s="71">
        <v>312.51100000000002</v>
      </c>
      <c r="D53" s="71">
        <v>318.904</v>
      </c>
      <c r="E53" s="71">
        <v>317.25200000000001</v>
      </c>
      <c r="F53" s="71">
        <v>329.23399999999998</v>
      </c>
      <c r="G53" s="71">
        <v>480</v>
      </c>
      <c r="H53" s="71">
        <v>340.87599999999998</v>
      </c>
      <c r="I53" s="71">
        <v>363.32</v>
      </c>
      <c r="J53" s="71">
        <v>434.42</v>
      </c>
      <c r="K53" s="71">
        <v>467.74</v>
      </c>
      <c r="L53" s="71">
        <v>537.44000000000005</v>
      </c>
    </row>
    <row r="54" spans="1:12">
      <c r="A54" s="104" t="s">
        <v>11</v>
      </c>
      <c r="B54" s="105">
        <v>65.584432184801329</v>
      </c>
      <c r="C54" s="105">
        <v>76.057000000000002</v>
      </c>
      <c r="D54" s="105">
        <v>84.563999999999993</v>
      </c>
      <c r="E54" s="105">
        <v>83.125</v>
      </c>
      <c r="F54" s="105">
        <v>88.546999999999997</v>
      </c>
      <c r="G54" s="105">
        <v>98.566000000000003</v>
      </c>
      <c r="H54" s="105">
        <v>115.09699999999999</v>
      </c>
      <c r="I54" s="105">
        <v>109.01</v>
      </c>
      <c r="J54" s="105">
        <v>115.36</v>
      </c>
      <c r="K54" s="105">
        <v>138.84</v>
      </c>
      <c r="L54" s="105">
        <v>149.71</v>
      </c>
    </row>
    <row r="55" spans="1:12">
      <c r="A55" s="70" t="s">
        <v>12</v>
      </c>
      <c r="B55" s="71">
        <v>562.2109283526687</v>
      </c>
      <c r="C55" s="71">
        <v>556.85599999999999</v>
      </c>
      <c r="D55" s="71">
        <v>691.06399999999996</v>
      </c>
      <c r="E55" s="71">
        <v>546.20699999999988</v>
      </c>
      <c r="F55" s="71">
        <v>621.39</v>
      </c>
      <c r="G55" s="71">
        <v>501</v>
      </c>
      <c r="H55" s="71">
        <v>658.69399999999996</v>
      </c>
      <c r="I55" s="71">
        <v>643.76</v>
      </c>
      <c r="J55" s="71">
        <v>576.07000000000005</v>
      </c>
      <c r="K55" s="71">
        <v>666.65</v>
      </c>
      <c r="L55" s="71">
        <v>922.79</v>
      </c>
    </row>
    <row r="56" spans="1:12" ht="13.5">
      <c r="A56" s="260" t="s">
        <v>155</v>
      </c>
      <c r="B56" s="260"/>
      <c r="C56" s="260"/>
      <c r="D56" s="260"/>
      <c r="E56" s="260"/>
      <c r="F56" s="260"/>
      <c r="G56" s="260"/>
      <c r="H56" s="260"/>
      <c r="I56" s="260"/>
      <c r="J56" s="260"/>
      <c r="K56" s="260"/>
      <c r="L56" s="260"/>
    </row>
    <row r="57" spans="1:12" ht="13.5">
      <c r="A57" s="104" t="s">
        <v>13</v>
      </c>
      <c r="B57" s="105">
        <v>1702.4649381592469</v>
      </c>
      <c r="C57" s="105">
        <v>1878.0710000000001</v>
      </c>
      <c r="D57" s="105">
        <v>1927.1210000000001</v>
      </c>
      <c r="E57" s="105">
        <v>2008.1220000000001</v>
      </c>
      <c r="F57" s="105">
        <v>2015.308</v>
      </c>
      <c r="G57" s="105">
        <v>2017.29</v>
      </c>
      <c r="H57" s="105">
        <v>2052.8629999999998</v>
      </c>
      <c r="I57" s="105">
        <v>2382.19</v>
      </c>
      <c r="J57" s="105">
        <v>2470.59</v>
      </c>
      <c r="K57" s="105">
        <v>2596.77</v>
      </c>
      <c r="L57" s="105">
        <v>2713.24</v>
      </c>
    </row>
    <row r="58" spans="1:12">
      <c r="A58" s="70" t="s">
        <v>8</v>
      </c>
      <c r="B58" s="71">
        <v>186.95950057009046</v>
      </c>
      <c r="C58" s="71">
        <v>160.286</v>
      </c>
      <c r="D58" s="71">
        <v>216.822</v>
      </c>
      <c r="E58" s="71">
        <v>129.37899999999999</v>
      </c>
      <c r="F58" s="71">
        <v>170.809</v>
      </c>
      <c r="G58" s="71">
        <v>160.791</v>
      </c>
      <c r="H58" s="71">
        <v>147.40600000000001</v>
      </c>
      <c r="I58" s="71">
        <v>252.07</v>
      </c>
      <c r="J58" s="71">
        <v>166.07</v>
      </c>
      <c r="K58" s="71">
        <v>541.73</v>
      </c>
      <c r="L58" s="71">
        <v>355.47</v>
      </c>
    </row>
    <row r="59" spans="1:12">
      <c r="A59" s="104" t="s">
        <v>9</v>
      </c>
      <c r="B59" s="105">
        <v>1889.4244387293375</v>
      </c>
      <c r="C59" s="105">
        <v>2038.3579999999999</v>
      </c>
      <c r="D59" s="105">
        <v>2143.9430000000002</v>
      </c>
      <c r="E59" s="105">
        <v>2137.5010000000002</v>
      </c>
      <c r="F59" s="105">
        <v>2186.1080000000002</v>
      </c>
      <c r="G59" s="105">
        <v>2178.0810000000001</v>
      </c>
      <c r="H59" s="105">
        <v>2200.2689999999998</v>
      </c>
      <c r="I59" s="105">
        <v>2634.26</v>
      </c>
      <c r="J59" s="105">
        <v>2636.66</v>
      </c>
      <c r="K59" s="105">
        <v>3138.51</v>
      </c>
      <c r="L59" s="105">
        <v>3068.71</v>
      </c>
    </row>
    <row r="60" spans="1:12">
      <c r="A60" s="70" t="s">
        <v>10</v>
      </c>
      <c r="B60" s="71">
        <v>619.97617379833628</v>
      </c>
      <c r="C60" s="71">
        <v>708.67600000000004</v>
      </c>
      <c r="D60" s="71">
        <v>751.029</v>
      </c>
      <c r="E60" s="71">
        <v>814.05399999999997</v>
      </c>
      <c r="F60" s="71">
        <v>772.59500000000003</v>
      </c>
      <c r="G60" s="71">
        <v>766.745</v>
      </c>
      <c r="H60" s="71">
        <v>788.83299999999997</v>
      </c>
      <c r="I60" s="71">
        <v>918.25</v>
      </c>
      <c r="J60" s="71">
        <v>1031.9000000000001</v>
      </c>
      <c r="K60" s="71">
        <v>1060.04</v>
      </c>
      <c r="L60" s="71">
        <v>1083.22</v>
      </c>
    </row>
    <row r="61" spans="1:12">
      <c r="A61" s="104" t="s">
        <v>11</v>
      </c>
      <c r="B61" s="105">
        <v>160.51701835026563</v>
      </c>
      <c r="C61" s="105">
        <v>197.887</v>
      </c>
      <c r="D61" s="105">
        <v>208.584</v>
      </c>
      <c r="E61" s="105">
        <v>229.31899999999999</v>
      </c>
      <c r="F61" s="105">
        <v>241.38300000000001</v>
      </c>
      <c r="G61" s="105">
        <v>245.99100000000001</v>
      </c>
      <c r="H61" s="105">
        <v>273.43599999999998</v>
      </c>
      <c r="I61" s="105">
        <v>254.3</v>
      </c>
      <c r="J61" s="105">
        <v>286.22000000000003</v>
      </c>
      <c r="K61" s="105">
        <v>313.25</v>
      </c>
      <c r="L61" s="105">
        <v>362.27</v>
      </c>
    </row>
    <row r="62" spans="1:12">
      <c r="A62" s="70" t="s">
        <v>12</v>
      </c>
      <c r="B62" s="71">
        <v>1108.9312465807354</v>
      </c>
      <c r="C62" s="71">
        <v>1131.7950000000001</v>
      </c>
      <c r="D62" s="71">
        <v>1184.33</v>
      </c>
      <c r="E62" s="71">
        <v>1094.1280000000002</v>
      </c>
      <c r="F62" s="71">
        <v>1172.1300000000001</v>
      </c>
      <c r="G62" s="71">
        <v>1165.345</v>
      </c>
      <c r="H62" s="71">
        <v>1138</v>
      </c>
      <c r="I62" s="71">
        <v>1461.71</v>
      </c>
      <c r="J62" s="71">
        <v>1318.54</v>
      </c>
      <c r="K62" s="71">
        <v>1765.21</v>
      </c>
      <c r="L62" s="71">
        <v>1623.22</v>
      </c>
    </row>
    <row r="63" spans="1:12">
      <c r="A63" s="260" t="s">
        <v>47</v>
      </c>
      <c r="B63" s="260"/>
      <c r="C63" s="260"/>
      <c r="D63" s="260"/>
      <c r="E63" s="260"/>
      <c r="F63" s="260"/>
      <c r="G63" s="260"/>
      <c r="H63" s="260"/>
      <c r="I63" s="260"/>
      <c r="J63" s="260"/>
      <c r="K63" s="260"/>
      <c r="L63" s="260"/>
    </row>
    <row r="64" spans="1:12" ht="13.5">
      <c r="A64" s="104" t="s">
        <v>13</v>
      </c>
      <c r="B64" s="105">
        <v>483.88663636410115</v>
      </c>
      <c r="C64" s="105">
        <v>553.88699999999994</v>
      </c>
      <c r="D64" s="105">
        <v>575.00900000000001</v>
      </c>
      <c r="E64" s="105">
        <v>601.73399999999992</v>
      </c>
      <c r="F64" s="105">
        <v>596.13099999999997</v>
      </c>
      <c r="G64" s="105">
        <v>619.29499999999996</v>
      </c>
      <c r="H64" s="105">
        <v>621.43299999999999</v>
      </c>
      <c r="I64" s="105">
        <v>671.8</v>
      </c>
      <c r="J64" s="105">
        <v>701.93</v>
      </c>
      <c r="K64" s="105">
        <v>754.96</v>
      </c>
      <c r="L64" s="105">
        <v>760.63</v>
      </c>
    </row>
    <row r="65" spans="1:12">
      <c r="A65" s="70" t="s">
        <v>8</v>
      </c>
      <c r="B65" s="71">
        <v>87.178333495242427</v>
      </c>
      <c r="C65" s="71">
        <v>165.99</v>
      </c>
      <c r="D65" s="71">
        <v>118.63800000000001</v>
      </c>
      <c r="E65" s="71">
        <v>119.94199999999999</v>
      </c>
      <c r="F65" s="71">
        <v>137.25</v>
      </c>
      <c r="G65" s="71">
        <v>143.10400000000001</v>
      </c>
      <c r="H65" s="71">
        <v>130.10300000000001</v>
      </c>
      <c r="I65" s="71">
        <v>68.989999999999995</v>
      </c>
      <c r="J65" s="71">
        <v>63.7</v>
      </c>
      <c r="K65" s="71">
        <v>67.98</v>
      </c>
      <c r="L65" s="71">
        <v>90.31</v>
      </c>
    </row>
    <row r="66" spans="1:12">
      <c r="A66" s="104" t="s">
        <v>9</v>
      </c>
      <c r="B66" s="105">
        <v>571.06496985934359</v>
      </c>
      <c r="C66" s="105">
        <v>719.87900000000002</v>
      </c>
      <c r="D66" s="105">
        <v>693.64700000000005</v>
      </c>
      <c r="E66" s="105">
        <v>721.67700000000002</v>
      </c>
      <c r="F66" s="105">
        <v>733.38099999999997</v>
      </c>
      <c r="G66" s="105">
        <v>762.399</v>
      </c>
      <c r="H66" s="105">
        <v>751.53599999999994</v>
      </c>
      <c r="I66" s="105">
        <v>740.8</v>
      </c>
      <c r="J66" s="105">
        <v>765.63</v>
      </c>
      <c r="K66" s="105">
        <v>822.94</v>
      </c>
      <c r="L66" s="105">
        <v>850.94</v>
      </c>
    </row>
    <row r="67" spans="1:12">
      <c r="A67" s="70" t="s">
        <v>10</v>
      </c>
      <c r="B67" s="71">
        <v>237.92507528772953</v>
      </c>
      <c r="C67" s="71">
        <v>280.30500000000001</v>
      </c>
      <c r="D67" s="71">
        <v>286.86</v>
      </c>
      <c r="E67" s="71">
        <v>302.71699999999998</v>
      </c>
      <c r="F67" s="71">
        <v>309.34300000000002</v>
      </c>
      <c r="G67" s="71">
        <v>318.12</v>
      </c>
      <c r="H67" s="71">
        <v>320.02999999999997</v>
      </c>
      <c r="I67" s="71">
        <v>330.26</v>
      </c>
      <c r="J67" s="71">
        <v>363.13</v>
      </c>
      <c r="K67" s="71">
        <v>392.71</v>
      </c>
      <c r="L67" s="71">
        <v>399.68</v>
      </c>
    </row>
    <row r="68" spans="1:12">
      <c r="A68" s="104" t="s">
        <v>11</v>
      </c>
      <c r="B68" s="105">
        <v>22.822024409074409</v>
      </c>
      <c r="C68" s="105">
        <v>33.481999999999999</v>
      </c>
      <c r="D68" s="105">
        <v>42.075000000000003</v>
      </c>
      <c r="E68" s="105">
        <v>43.386000000000003</v>
      </c>
      <c r="F68" s="105">
        <v>43.133000000000003</v>
      </c>
      <c r="G68" s="105">
        <v>46.043999999999997</v>
      </c>
      <c r="H68" s="105">
        <v>47.103999999999999</v>
      </c>
      <c r="I68" s="105">
        <v>61.03</v>
      </c>
      <c r="J68" s="105">
        <v>59.33</v>
      </c>
      <c r="K68" s="105">
        <v>72.55</v>
      </c>
      <c r="L68" s="105">
        <v>82.26</v>
      </c>
    </row>
    <row r="69" spans="1:12">
      <c r="A69" s="70" t="s">
        <v>12</v>
      </c>
      <c r="B69" s="71">
        <v>310.31787016253969</v>
      </c>
      <c r="C69" s="71">
        <v>406.09199999999998</v>
      </c>
      <c r="D69" s="71">
        <v>364.71200000000005</v>
      </c>
      <c r="E69" s="71">
        <v>375.57400000000001</v>
      </c>
      <c r="F69" s="71">
        <v>380.90499999999997</v>
      </c>
      <c r="G69" s="71">
        <v>398.23500000000001</v>
      </c>
      <c r="H69" s="71">
        <v>384.40199999999999</v>
      </c>
      <c r="I69" s="71">
        <v>349.5</v>
      </c>
      <c r="J69" s="71">
        <v>343.17</v>
      </c>
      <c r="K69" s="71">
        <v>357.68</v>
      </c>
      <c r="L69" s="71">
        <v>368.99</v>
      </c>
    </row>
    <row r="70" spans="1:12" ht="13.5">
      <c r="A70" s="260" t="s">
        <v>156</v>
      </c>
      <c r="B70" s="260"/>
      <c r="C70" s="260"/>
      <c r="D70" s="260"/>
      <c r="E70" s="260"/>
      <c r="F70" s="260"/>
      <c r="G70" s="260"/>
      <c r="H70" s="260"/>
      <c r="I70" s="260"/>
      <c r="J70" s="260"/>
      <c r="K70" s="260"/>
      <c r="L70" s="260"/>
    </row>
    <row r="71" spans="1:12" ht="13.5">
      <c r="A71" s="104" t="s">
        <v>13</v>
      </c>
      <c r="B71" s="105">
        <v>1670.7213817151799</v>
      </c>
      <c r="C71" s="105">
        <v>1916.4679999999998</v>
      </c>
      <c r="D71" s="105">
        <v>2092.0680000000002</v>
      </c>
      <c r="E71" s="105">
        <v>2343.5809999999997</v>
      </c>
      <c r="F71" s="105">
        <v>2374.6480000000001</v>
      </c>
      <c r="G71" s="105">
        <v>2390.8760000000002</v>
      </c>
      <c r="H71" s="105">
        <v>2313.3829999999998</v>
      </c>
      <c r="I71" s="105">
        <v>2461.21</v>
      </c>
      <c r="J71" s="105">
        <v>2526.48</v>
      </c>
      <c r="K71" s="105">
        <v>2691.3</v>
      </c>
      <c r="L71" s="105">
        <v>2846.83</v>
      </c>
    </row>
    <row r="72" spans="1:12">
      <c r="A72" s="70" t="s">
        <v>8</v>
      </c>
      <c r="B72" s="71">
        <v>143.98030503673633</v>
      </c>
      <c r="C72" s="71">
        <v>146.607</v>
      </c>
      <c r="D72" s="71">
        <v>130.75899999999999</v>
      </c>
      <c r="E72" s="71">
        <v>173.85900000000001</v>
      </c>
      <c r="F72" s="71">
        <v>143.14699999999999</v>
      </c>
      <c r="G72" s="71">
        <v>183.75</v>
      </c>
      <c r="H72" s="71">
        <v>149.27199999999999</v>
      </c>
      <c r="I72" s="71">
        <v>114.66</v>
      </c>
      <c r="J72" s="71">
        <v>125.76</v>
      </c>
      <c r="K72" s="71">
        <v>204.52</v>
      </c>
      <c r="L72" s="71">
        <v>243.37</v>
      </c>
    </row>
    <row r="73" spans="1:12">
      <c r="A73" s="104" t="s">
        <v>9</v>
      </c>
      <c r="B73" s="105">
        <v>1814.7006641681537</v>
      </c>
      <c r="C73" s="105">
        <v>2063.0729999999999</v>
      </c>
      <c r="D73" s="105">
        <v>2222.8270000000002</v>
      </c>
      <c r="E73" s="105">
        <v>2517.4369999999999</v>
      </c>
      <c r="F73" s="105">
        <v>2517.7919999999999</v>
      </c>
      <c r="G73" s="105">
        <v>2574.6379999999999</v>
      </c>
      <c r="H73" s="105">
        <v>2462.6729999999998</v>
      </c>
      <c r="I73" s="105">
        <v>2575.88</v>
      </c>
      <c r="J73" s="105">
        <v>2652.24</v>
      </c>
      <c r="K73" s="105">
        <v>2895.82</v>
      </c>
      <c r="L73" s="105">
        <v>3090.2</v>
      </c>
    </row>
    <row r="74" spans="1:12">
      <c r="A74" s="70" t="s">
        <v>10</v>
      </c>
      <c r="B74" s="71">
        <v>537.01548703108142</v>
      </c>
      <c r="C74" s="71">
        <v>585.24300000000005</v>
      </c>
      <c r="D74" s="71">
        <v>630.92200000000003</v>
      </c>
      <c r="E74" s="71">
        <v>633.14300000000003</v>
      </c>
      <c r="F74" s="71">
        <v>674.69299999999998</v>
      </c>
      <c r="G74" s="71">
        <v>767.98599999999999</v>
      </c>
      <c r="H74" s="71">
        <v>749.08600000000001</v>
      </c>
      <c r="I74" s="71">
        <v>947.21</v>
      </c>
      <c r="J74" s="71">
        <v>857.02</v>
      </c>
      <c r="K74" s="71">
        <v>903.06</v>
      </c>
      <c r="L74" s="71">
        <v>982.82</v>
      </c>
    </row>
    <row r="75" spans="1:12">
      <c r="A75" s="104" t="s">
        <v>11</v>
      </c>
      <c r="B75" s="105">
        <v>213.09316249367276</v>
      </c>
      <c r="C75" s="105">
        <v>215.547</v>
      </c>
      <c r="D75" s="105">
        <v>249.023</v>
      </c>
      <c r="E75" s="105">
        <v>302.233</v>
      </c>
      <c r="F75" s="105">
        <v>291.71100000000001</v>
      </c>
      <c r="G75" s="105">
        <v>289.55399999999997</v>
      </c>
      <c r="H75" s="105">
        <v>297.74099999999999</v>
      </c>
      <c r="I75" s="105">
        <v>330.83</v>
      </c>
      <c r="J75" s="105">
        <v>360.1</v>
      </c>
      <c r="K75" s="105">
        <v>412.97</v>
      </c>
      <c r="L75" s="105">
        <v>432.16</v>
      </c>
    </row>
    <row r="76" spans="1:12">
      <c r="A76" s="70" t="s">
        <v>12</v>
      </c>
      <c r="B76" s="71">
        <v>1064.5920146433996</v>
      </c>
      <c r="C76" s="71">
        <v>1262.2829999999999</v>
      </c>
      <c r="D76" s="71">
        <v>1342.8820000000003</v>
      </c>
      <c r="E76" s="71">
        <v>1582.0609999999999</v>
      </c>
      <c r="F76" s="71">
        <v>1551.3879999999999</v>
      </c>
      <c r="G76" s="71">
        <v>1517.098</v>
      </c>
      <c r="H76" s="71">
        <v>1415.8459999999998</v>
      </c>
      <c r="I76" s="71">
        <v>1297.8399999999999</v>
      </c>
      <c r="J76" s="71">
        <v>1435.11</v>
      </c>
      <c r="K76" s="71">
        <v>1579.79</v>
      </c>
      <c r="L76" s="71">
        <v>1675.22</v>
      </c>
    </row>
    <row r="77" spans="1:12" ht="13.5">
      <c r="A77" s="260" t="s">
        <v>157</v>
      </c>
      <c r="B77" s="260"/>
      <c r="C77" s="260"/>
      <c r="D77" s="260"/>
      <c r="E77" s="260"/>
      <c r="F77" s="260"/>
      <c r="G77" s="260"/>
      <c r="H77" s="260"/>
      <c r="I77" s="260"/>
      <c r="J77" s="260"/>
      <c r="K77" s="260"/>
      <c r="L77" s="260"/>
    </row>
    <row r="78" spans="1:12" ht="13.5">
      <c r="A78" s="104" t="s">
        <v>13</v>
      </c>
      <c r="B78" s="105">
        <v>4352.6231829964772</v>
      </c>
      <c r="C78" s="105">
        <v>4978.3709999999992</v>
      </c>
      <c r="D78" s="105">
        <v>5200.7950000000001</v>
      </c>
      <c r="E78" s="105">
        <v>6035.6469999999999</v>
      </c>
      <c r="F78" s="105">
        <v>5997.9539999999997</v>
      </c>
      <c r="G78" s="105">
        <v>5991.4189999999999</v>
      </c>
      <c r="H78" s="105">
        <v>6122.1310000000003</v>
      </c>
      <c r="I78" s="105">
        <v>6216.79</v>
      </c>
      <c r="J78" s="105">
        <v>6507.7</v>
      </c>
      <c r="K78" s="105">
        <v>6848.1</v>
      </c>
      <c r="L78" s="105">
        <v>7419.12</v>
      </c>
    </row>
    <row r="79" spans="1:12">
      <c r="A79" s="70" t="s">
        <v>8</v>
      </c>
      <c r="B79" s="71">
        <v>340.98106686163931</v>
      </c>
      <c r="C79" s="71">
        <v>442.13099999999997</v>
      </c>
      <c r="D79" s="71">
        <v>373.62400000000002</v>
      </c>
      <c r="E79" s="71">
        <v>394.37599999999998</v>
      </c>
      <c r="F79" s="71">
        <v>370.22500000000002</v>
      </c>
      <c r="G79" s="71">
        <v>393.14</v>
      </c>
      <c r="H79" s="71">
        <v>398.6</v>
      </c>
      <c r="I79" s="71">
        <v>365.05</v>
      </c>
      <c r="J79" s="71">
        <v>440.9</v>
      </c>
      <c r="K79" s="71">
        <v>544.5</v>
      </c>
      <c r="L79" s="71">
        <v>624.37</v>
      </c>
    </row>
    <row r="80" spans="1:12">
      <c r="A80" s="104" t="s">
        <v>9</v>
      </c>
      <c r="B80" s="105">
        <v>4693.6042498581164</v>
      </c>
      <c r="C80" s="105">
        <v>5420.4949999999999</v>
      </c>
      <c r="D80" s="105">
        <v>5574.4189999999999</v>
      </c>
      <c r="E80" s="105">
        <v>6430.0230000000001</v>
      </c>
      <c r="F80" s="105">
        <v>6368.1790000000001</v>
      </c>
      <c r="G80" s="105">
        <v>6384.5590000000002</v>
      </c>
      <c r="H80" s="105">
        <v>6520.7309999999998</v>
      </c>
      <c r="I80" s="105">
        <v>6581.83</v>
      </c>
      <c r="J80" s="105">
        <v>6948.6</v>
      </c>
      <c r="K80" s="105">
        <v>7392.6</v>
      </c>
      <c r="L80" s="105">
        <v>8043.49</v>
      </c>
    </row>
    <row r="81" spans="1:12">
      <c r="A81" s="70" t="s">
        <v>10</v>
      </c>
      <c r="B81" s="71">
        <v>1389.3283158556726</v>
      </c>
      <c r="C81" s="71">
        <v>1544.9079999999999</v>
      </c>
      <c r="D81" s="71">
        <v>1637.769</v>
      </c>
      <c r="E81" s="71">
        <v>1731.896</v>
      </c>
      <c r="F81" s="71">
        <v>1697.239</v>
      </c>
      <c r="G81" s="71">
        <v>1718.4960000000001</v>
      </c>
      <c r="H81" s="71">
        <v>1803.5889999999999</v>
      </c>
      <c r="I81" s="71">
        <v>2043.87</v>
      </c>
      <c r="J81" s="71">
        <v>2488.6799999999998</v>
      </c>
      <c r="K81" s="71">
        <v>2634.58</v>
      </c>
      <c r="L81" s="71">
        <v>2854.92</v>
      </c>
    </row>
    <row r="82" spans="1:12">
      <c r="A82" s="104" t="s">
        <v>11</v>
      </c>
      <c r="B82" s="105">
        <v>415.00079250241589</v>
      </c>
      <c r="C82" s="105">
        <v>578.78599999999994</v>
      </c>
      <c r="D82" s="105">
        <v>617.59199999999998</v>
      </c>
      <c r="E82" s="105">
        <v>670.69600000000003</v>
      </c>
      <c r="F82" s="105">
        <v>698.18499999999995</v>
      </c>
      <c r="G82" s="105">
        <v>711.26</v>
      </c>
      <c r="H82" s="105">
        <v>751.66899999999998</v>
      </c>
      <c r="I82" s="105">
        <v>794.51</v>
      </c>
      <c r="J82" s="105">
        <v>902.81</v>
      </c>
      <c r="K82" s="105">
        <v>996.04</v>
      </c>
      <c r="L82" s="105">
        <v>1121.21</v>
      </c>
    </row>
    <row r="83" spans="1:12">
      <c r="A83" s="70" t="s">
        <v>12</v>
      </c>
      <c r="B83" s="71">
        <v>2889.275141500028</v>
      </c>
      <c r="C83" s="71">
        <v>3296.8009999999999</v>
      </c>
      <c r="D83" s="71">
        <v>3319.0579999999995</v>
      </c>
      <c r="E83" s="71">
        <v>4027.4310000000005</v>
      </c>
      <c r="F83" s="71">
        <v>3972.7550000000006</v>
      </c>
      <c r="G83" s="71">
        <v>3954.8029999999999</v>
      </c>
      <c r="H83" s="71">
        <v>3965.473</v>
      </c>
      <c r="I83" s="71">
        <v>3743.45</v>
      </c>
      <c r="J83" s="71">
        <v>3557.11</v>
      </c>
      <c r="K83" s="71">
        <v>3761.97</v>
      </c>
      <c r="L83" s="71">
        <v>4067.37</v>
      </c>
    </row>
    <row r="84" spans="1:12" ht="13.5">
      <c r="A84" s="260" t="s">
        <v>158</v>
      </c>
      <c r="B84" s="260"/>
      <c r="C84" s="260"/>
      <c r="D84" s="260"/>
      <c r="E84" s="260"/>
      <c r="F84" s="260"/>
      <c r="G84" s="260"/>
      <c r="H84" s="260"/>
      <c r="I84" s="260"/>
      <c r="J84" s="260"/>
      <c r="K84" s="260"/>
      <c r="L84" s="260"/>
    </row>
    <row r="85" spans="1:12" ht="13.5">
      <c r="A85" s="104" t="s">
        <v>13</v>
      </c>
      <c r="B85" s="105">
        <v>759.27918070588953</v>
      </c>
      <c r="C85" s="105">
        <v>896.67599999999993</v>
      </c>
      <c r="D85" s="105">
        <v>928.33699999999999</v>
      </c>
      <c r="E85" s="105">
        <v>993.47299999999996</v>
      </c>
      <c r="F85" s="105">
        <v>1001.086</v>
      </c>
      <c r="G85" s="105">
        <v>1018.056</v>
      </c>
      <c r="H85" s="105">
        <v>1032.8810000000001</v>
      </c>
      <c r="I85" s="105">
        <v>1082.27</v>
      </c>
      <c r="J85" s="105">
        <v>1151.75</v>
      </c>
      <c r="K85" s="105">
        <v>1221.8499999999999</v>
      </c>
      <c r="L85" s="105">
        <v>1422.46</v>
      </c>
    </row>
    <row r="86" spans="1:12">
      <c r="A86" s="70" t="s">
        <v>8</v>
      </c>
      <c r="B86" s="71">
        <v>120.16279533497288</v>
      </c>
      <c r="C86" s="71">
        <v>158.518</v>
      </c>
      <c r="D86" s="71">
        <v>172.077</v>
      </c>
      <c r="E86" s="71">
        <v>134.126</v>
      </c>
      <c r="F86" s="71">
        <v>175.79300000000001</v>
      </c>
      <c r="G86" s="71">
        <v>98.680999999999997</v>
      </c>
      <c r="H86" s="71">
        <v>100.271</v>
      </c>
      <c r="I86" s="71">
        <v>96.44</v>
      </c>
      <c r="J86" s="71">
        <v>131.53</v>
      </c>
      <c r="K86" s="71">
        <v>125.04</v>
      </c>
      <c r="L86" s="71">
        <v>84.04</v>
      </c>
    </row>
    <row r="87" spans="1:12">
      <c r="A87" s="104" t="s">
        <v>9</v>
      </c>
      <c r="B87" s="105">
        <v>879.44248733274367</v>
      </c>
      <c r="C87" s="105">
        <v>1055.191</v>
      </c>
      <c r="D87" s="105">
        <v>1100.414</v>
      </c>
      <c r="E87" s="105">
        <v>1127.595</v>
      </c>
      <c r="F87" s="105">
        <v>1176.884</v>
      </c>
      <c r="G87" s="105">
        <v>1116.742</v>
      </c>
      <c r="H87" s="105">
        <v>1133.1679999999999</v>
      </c>
      <c r="I87" s="105">
        <v>1178.71</v>
      </c>
      <c r="J87" s="105">
        <v>1283.28</v>
      </c>
      <c r="K87" s="105">
        <v>1346.89</v>
      </c>
      <c r="L87" s="105">
        <v>1506.5</v>
      </c>
    </row>
    <row r="88" spans="1:12">
      <c r="A88" s="70" t="s">
        <v>10</v>
      </c>
      <c r="B88" s="71">
        <v>271.47042432113221</v>
      </c>
      <c r="C88" s="71">
        <v>286.27600000000001</v>
      </c>
      <c r="D88" s="71">
        <v>295.74599999999998</v>
      </c>
      <c r="E88" s="71">
        <v>314.76900000000001</v>
      </c>
      <c r="F88" s="71">
        <v>315.02800000000002</v>
      </c>
      <c r="G88" s="71">
        <v>332.11599999999999</v>
      </c>
      <c r="H88" s="71">
        <v>346.13600000000002</v>
      </c>
      <c r="I88" s="71">
        <v>315.17</v>
      </c>
      <c r="J88" s="71">
        <v>390.15</v>
      </c>
      <c r="K88" s="71">
        <v>417.37</v>
      </c>
      <c r="L88" s="71">
        <v>474.71</v>
      </c>
    </row>
    <row r="89" spans="1:12">
      <c r="A89" s="104" t="s">
        <v>11</v>
      </c>
      <c r="B89" s="105">
        <v>75.73153085902149</v>
      </c>
      <c r="C89" s="105">
        <v>105.46599999999999</v>
      </c>
      <c r="D89" s="105">
        <v>105.57</v>
      </c>
      <c r="E89" s="105">
        <v>115.351</v>
      </c>
      <c r="F89" s="105">
        <v>117.741</v>
      </c>
      <c r="G89" s="105">
        <v>119.16800000000001</v>
      </c>
      <c r="H89" s="105">
        <v>125.482</v>
      </c>
      <c r="I89" s="105">
        <v>124.64</v>
      </c>
      <c r="J89" s="105">
        <v>131.44999999999999</v>
      </c>
      <c r="K89" s="105">
        <v>148.38</v>
      </c>
      <c r="L89" s="105">
        <v>151.11000000000001</v>
      </c>
    </row>
    <row r="90" spans="1:12">
      <c r="A90" s="70" t="s">
        <v>12</v>
      </c>
      <c r="B90" s="71">
        <v>532.24053215258994</v>
      </c>
      <c r="C90" s="71">
        <v>663.44899999999996</v>
      </c>
      <c r="D90" s="71">
        <v>699.09799999999996</v>
      </c>
      <c r="E90" s="71">
        <v>697.47500000000002</v>
      </c>
      <c r="F90" s="71">
        <v>744.11500000000001</v>
      </c>
      <c r="G90" s="71">
        <v>665.45799999999997</v>
      </c>
      <c r="H90" s="71">
        <v>661.55</v>
      </c>
      <c r="I90" s="71">
        <v>738.9</v>
      </c>
      <c r="J90" s="71">
        <v>761.68</v>
      </c>
      <c r="K90" s="71">
        <v>781.14</v>
      </c>
      <c r="L90" s="71">
        <v>880.69</v>
      </c>
    </row>
    <row r="91" spans="1:12">
      <c r="A91" s="260" t="s">
        <v>51</v>
      </c>
      <c r="B91" s="260"/>
      <c r="C91" s="260"/>
      <c r="D91" s="260"/>
      <c r="E91" s="260"/>
      <c r="F91" s="260"/>
      <c r="G91" s="260"/>
      <c r="H91" s="260"/>
      <c r="I91" s="260"/>
      <c r="J91" s="260"/>
      <c r="K91" s="260"/>
      <c r="L91" s="260"/>
    </row>
    <row r="92" spans="1:12" ht="13.5">
      <c r="A92" s="104" t="s">
        <v>13</v>
      </c>
      <c r="B92" s="105">
        <v>385.616336798188</v>
      </c>
      <c r="C92" s="105">
        <v>423.14099999999996</v>
      </c>
      <c r="D92" s="105">
        <v>435.834</v>
      </c>
      <c r="E92" s="105">
        <v>446.91099999999994</v>
      </c>
      <c r="F92" s="105">
        <v>461.80200000000002</v>
      </c>
      <c r="G92" s="105">
        <v>462.59100000000001</v>
      </c>
      <c r="H92" s="105">
        <v>482.51799999999997</v>
      </c>
      <c r="I92" s="105">
        <v>473.88</v>
      </c>
      <c r="J92" s="105">
        <v>467.83</v>
      </c>
      <c r="K92" s="105">
        <v>482</v>
      </c>
      <c r="L92" s="105">
        <v>502.1</v>
      </c>
    </row>
    <row r="93" spans="1:12">
      <c r="A93" s="70" t="s">
        <v>8</v>
      </c>
      <c r="B93" s="71">
        <v>56.597966080896605</v>
      </c>
      <c r="C93" s="71">
        <v>43.777999999999999</v>
      </c>
      <c r="D93" s="71">
        <v>50.131999999999998</v>
      </c>
      <c r="E93" s="71">
        <v>41.987000000000002</v>
      </c>
      <c r="F93" s="71">
        <v>56.561</v>
      </c>
      <c r="G93" s="71">
        <v>63.168999999999997</v>
      </c>
      <c r="H93" s="71">
        <v>68.555000000000007</v>
      </c>
      <c r="I93" s="71">
        <v>49.56</v>
      </c>
      <c r="J93" s="71">
        <v>48.93</v>
      </c>
      <c r="K93" s="71">
        <v>51.62</v>
      </c>
      <c r="L93" s="71">
        <v>68.66</v>
      </c>
    </row>
    <row r="94" spans="1:12">
      <c r="A94" s="104" t="s">
        <v>9</v>
      </c>
      <c r="B94" s="105">
        <v>442.21379158720339</v>
      </c>
      <c r="C94" s="105">
        <v>466.91800000000001</v>
      </c>
      <c r="D94" s="105">
        <v>485.96600000000001</v>
      </c>
      <c r="E94" s="105">
        <v>488.90199999999999</v>
      </c>
      <c r="F94" s="105">
        <v>518.36400000000003</v>
      </c>
      <c r="G94" s="105">
        <v>525.76099999999997</v>
      </c>
      <c r="H94" s="105">
        <v>551.08500000000004</v>
      </c>
      <c r="I94" s="105">
        <v>523.42999999999995</v>
      </c>
      <c r="J94" s="105">
        <v>516.76</v>
      </c>
      <c r="K94" s="105">
        <v>533.62</v>
      </c>
      <c r="L94" s="105">
        <v>570.75</v>
      </c>
    </row>
    <row r="95" spans="1:12">
      <c r="A95" s="70" t="s">
        <v>10</v>
      </c>
      <c r="B95" s="71">
        <v>195.03024291477277</v>
      </c>
      <c r="C95" s="71">
        <v>226.75299999999999</v>
      </c>
      <c r="D95" s="71">
        <v>234.77600000000001</v>
      </c>
      <c r="E95" s="71">
        <v>239.262</v>
      </c>
      <c r="F95" s="71">
        <v>245.28399999999999</v>
      </c>
      <c r="G95" s="71">
        <v>250.62100000000001</v>
      </c>
      <c r="H95" s="71">
        <v>275.74700000000001</v>
      </c>
      <c r="I95" s="71">
        <v>254.3</v>
      </c>
      <c r="J95" s="71">
        <v>275.55</v>
      </c>
      <c r="K95" s="71">
        <v>306.54000000000002</v>
      </c>
      <c r="L95" s="71">
        <v>327.38</v>
      </c>
    </row>
    <row r="96" spans="1:12">
      <c r="A96" s="104" t="s">
        <v>11</v>
      </c>
      <c r="B96" s="105">
        <v>25.862677226548321</v>
      </c>
      <c r="C96" s="105">
        <v>31.759</v>
      </c>
      <c r="D96" s="105">
        <v>36.374000000000002</v>
      </c>
      <c r="E96" s="105">
        <v>33.106999999999999</v>
      </c>
      <c r="F96" s="105">
        <v>36.067</v>
      </c>
      <c r="G96" s="105">
        <v>42.360999999999997</v>
      </c>
      <c r="H96" s="105">
        <v>39.085000000000001</v>
      </c>
      <c r="I96" s="105">
        <v>42.13</v>
      </c>
      <c r="J96" s="105">
        <v>42.31</v>
      </c>
      <c r="K96" s="105">
        <v>44.98</v>
      </c>
      <c r="L96" s="105">
        <v>49.2</v>
      </c>
    </row>
    <row r="97" spans="1:12">
      <c r="A97" s="70" t="s">
        <v>12</v>
      </c>
      <c r="B97" s="71">
        <v>221.32087144588232</v>
      </c>
      <c r="C97" s="71">
        <v>208.40600000000001</v>
      </c>
      <c r="D97" s="71">
        <v>214.816</v>
      </c>
      <c r="E97" s="71">
        <v>216.53299999999999</v>
      </c>
      <c r="F97" s="71">
        <v>237.01300000000003</v>
      </c>
      <c r="G97" s="71">
        <v>232.779</v>
      </c>
      <c r="H97" s="71">
        <v>236.25300000000001</v>
      </c>
      <c r="I97" s="71">
        <v>227</v>
      </c>
      <c r="J97" s="71">
        <v>198.9</v>
      </c>
      <c r="K97" s="71">
        <v>182.11</v>
      </c>
      <c r="L97" s="71">
        <v>194.17</v>
      </c>
    </row>
    <row r="98" spans="1:12">
      <c r="A98" s="260" t="s">
        <v>52</v>
      </c>
      <c r="B98" s="260"/>
      <c r="C98" s="260"/>
      <c r="D98" s="260"/>
      <c r="E98" s="260"/>
      <c r="F98" s="260"/>
      <c r="G98" s="260"/>
      <c r="H98" s="260"/>
      <c r="I98" s="260"/>
      <c r="J98" s="260"/>
      <c r="K98" s="260"/>
      <c r="L98" s="260"/>
    </row>
    <row r="99" spans="1:12" ht="13.5">
      <c r="A99" s="104" t="s">
        <v>13</v>
      </c>
      <c r="B99" s="105">
        <v>1185.1157820464971</v>
      </c>
      <c r="C99" s="105">
        <v>1295.6689999999999</v>
      </c>
      <c r="D99" s="105">
        <v>1315.84</v>
      </c>
      <c r="E99" s="105">
        <v>1394.413</v>
      </c>
      <c r="F99" s="105">
        <v>1384.116</v>
      </c>
      <c r="G99" s="105">
        <v>1396.7919999999999</v>
      </c>
      <c r="H99" s="105">
        <v>1439.249</v>
      </c>
      <c r="I99" s="105">
        <v>1479.07</v>
      </c>
      <c r="J99" s="105">
        <v>1541.76</v>
      </c>
      <c r="K99" s="105">
        <v>1583.44</v>
      </c>
      <c r="L99" s="105">
        <v>1661.03</v>
      </c>
    </row>
    <row r="100" spans="1:12">
      <c r="A100" s="70" t="s">
        <v>8</v>
      </c>
      <c r="B100" s="71">
        <v>251.48402468517205</v>
      </c>
      <c r="C100" s="71">
        <v>277.72699999999998</v>
      </c>
      <c r="D100" s="71">
        <v>283.26929999999999</v>
      </c>
      <c r="E100" s="71">
        <v>245.77</v>
      </c>
      <c r="F100" s="71">
        <v>264.18099999999998</v>
      </c>
      <c r="G100" s="71">
        <v>318.08199999999999</v>
      </c>
      <c r="H100" s="71">
        <v>493.80099999999999</v>
      </c>
      <c r="I100" s="71">
        <v>260.02999999999997</v>
      </c>
      <c r="J100" s="71">
        <v>310.20999999999998</v>
      </c>
      <c r="K100" s="71">
        <v>371.9</v>
      </c>
      <c r="L100" s="71">
        <v>416.68</v>
      </c>
    </row>
    <row r="101" spans="1:12">
      <c r="A101" s="104" t="s">
        <v>9</v>
      </c>
      <c r="B101" s="105">
        <v>1436.5998067316689</v>
      </c>
      <c r="C101" s="105">
        <v>1573.393</v>
      </c>
      <c r="D101" s="105">
        <v>1599.1092999999998</v>
      </c>
      <c r="E101" s="105">
        <v>1640.183</v>
      </c>
      <c r="F101" s="105">
        <v>1648.297</v>
      </c>
      <c r="G101" s="105">
        <v>1714.874</v>
      </c>
      <c r="H101" s="105">
        <v>1933.05</v>
      </c>
      <c r="I101" s="105">
        <v>1739.1</v>
      </c>
      <c r="J101" s="105">
        <v>1851.97</v>
      </c>
      <c r="K101" s="105">
        <v>1955.34</v>
      </c>
      <c r="L101" s="105">
        <v>2077.71</v>
      </c>
    </row>
    <row r="102" spans="1:12">
      <c r="A102" s="70" t="s">
        <v>10</v>
      </c>
      <c r="B102" s="71">
        <v>356.93030580367417</v>
      </c>
      <c r="C102" s="71">
        <v>409.29899999999998</v>
      </c>
      <c r="D102" s="71">
        <v>420.89400000000001</v>
      </c>
      <c r="E102" s="71">
        <v>461.47800000000001</v>
      </c>
      <c r="F102" s="71">
        <v>421.99</v>
      </c>
      <c r="G102" s="71">
        <v>487.327</v>
      </c>
      <c r="H102" s="71">
        <v>492.57</v>
      </c>
      <c r="I102" s="71">
        <v>546.23</v>
      </c>
      <c r="J102" s="71">
        <v>578.32000000000005</v>
      </c>
      <c r="K102" s="71">
        <v>596.27</v>
      </c>
      <c r="L102" s="71">
        <v>655.85</v>
      </c>
    </row>
    <row r="103" spans="1:12">
      <c r="A103" s="104" t="s">
        <v>11</v>
      </c>
      <c r="B103" s="105">
        <v>119.21843923040346</v>
      </c>
      <c r="C103" s="105">
        <v>152.167</v>
      </c>
      <c r="D103" s="105">
        <v>167.2</v>
      </c>
      <c r="E103" s="105">
        <v>177.67400000000001</v>
      </c>
      <c r="F103" s="105">
        <v>181.25899999999999</v>
      </c>
      <c r="G103" s="105">
        <v>197.72800000000001</v>
      </c>
      <c r="H103" s="105">
        <v>194.29499999999999</v>
      </c>
      <c r="I103" s="105">
        <v>218.2</v>
      </c>
      <c r="J103" s="105">
        <v>245.87</v>
      </c>
      <c r="K103" s="105">
        <v>306.26</v>
      </c>
      <c r="L103" s="105">
        <v>343.42</v>
      </c>
    </row>
    <row r="104" spans="1:12">
      <c r="A104" s="70" t="s">
        <v>12</v>
      </c>
      <c r="B104" s="71">
        <v>960.4510616975914</v>
      </c>
      <c r="C104" s="71">
        <v>1011.927</v>
      </c>
      <c r="D104" s="71">
        <v>1011.0152999999998</v>
      </c>
      <c r="E104" s="71">
        <v>1001.0309999999999</v>
      </c>
      <c r="F104" s="71">
        <v>1045.048</v>
      </c>
      <c r="G104" s="71">
        <v>1029.819</v>
      </c>
      <c r="H104" s="71">
        <v>1246.1849999999999</v>
      </c>
      <c r="I104" s="71">
        <v>974.67</v>
      </c>
      <c r="J104" s="71">
        <v>1027.78</v>
      </c>
      <c r="K104" s="71">
        <v>1052.81</v>
      </c>
      <c r="L104" s="71">
        <v>1078.44</v>
      </c>
    </row>
    <row r="105" spans="1:12">
      <c r="A105" s="260" t="s">
        <v>53</v>
      </c>
      <c r="B105" s="260"/>
      <c r="C105" s="260"/>
      <c r="D105" s="260"/>
      <c r="E105" s="260"/>
      <c r="F105" s="260"/>
      <c r="G105" s="260"/>
      <c r="H105" s="260"/>
      <c r="I105" s="260"/>
      <c r="J105" s="260"/>
      <c r="K105" s="260"/>
      <c r="L105" s="260"/>
    </row>
    <row r="106" spans="1:12" ht="13.5">
      <c r="A106" s="104" t="s">
        <v>13</v>
      </c>
      <c r="B106" s="105">
        <v>700.13856009980418</v>
      </c>
      <c r="C106" s="105">
        <v>817.46</v>
      </c>
      <c r="D106" s="105">
        <v>862.85899999999992</v>
      </c>
      <c r="E106" s="105">
        <v>866.15</v>
      </c>
      <c r="F106" s="105">
        <v>883.346</v>
      </c>
      <c r="G106" s="105">
        <v>900.78899999999999</v>
      </c>
      <c r="H106" s="105">
        <v>895.21199999999999</v>
      </c>
      <c r="I106" s="105">
        <v>884.4</v>
      </c>
      <c r="J106" s="105">
        <v>900.09</v>
      </c>
      <c r="K106" s="105">
        <v>944.16</v>
      </c>
      <c r="L106" s="105">
        <v>970.68</v>
      </c>
    </row>
    <row r="107" spans="1:12">
      <c r="A107" s="70" t="s">
        <v>8</v>
      </c>
      <c r="B107" s="71">
        <v>149.92560703128595</v>
      </c>
      <c r="C107" s="71">
        <v>181.96100000000001</v>
      </c>
      <c r="D107" s="71">
        <v>191.512</v>
      </c>
      <c r="E107" s="71">
        <v>254.43100000000001</v>
      </c>
      <c r="F107" s="71">
        <v>159.52799999999999</v>
      </c>
      <c r="G107" s="71">
        <v>113.51600000000001</v>
      </c>
      <c r="H107" s="71">
        <v>73.831999999999994</v>
      </c>
      <c r="I107" s="71">
        <v>67.319999999999993</v>
      </c>
      <c r="J107" s="71">
        <v>65.08</v>
      </c>
      <c r="K107" s="71">
        <v>79.22</v>
      </c>
      <c r="L107" s="71">
        <v>74.540000000000006</v>
      </c>
    </row>
    <row r="108" spans="1:12">
      <c r="A108" s="104" t="s">
        <v>9</v>
      </c>
      <c r="B108" s="105">
        <v>850.06467842297138</v>
      </c>
      <c r="C108" s="105">
        <v>999.42200000000003</v>
      </c>
      <c r="D108" s="105">
        <v>1054.3709999999999</v>
      </c>
      <c r="E108" s="105">
        <v>1120.5809999999999</v>
      </c>
      <c r="F108" s="105">
        <v>1042.875</v>
      </c>
      <c r="G108" s="105">
        <v>1014.3049999999999</v>
      </c>
      <c r="H108" s="105">
        <v>969.04300000000001</v>
      </c>
      <c r="I108" s="105">
        <v>951.72</v>
      </c>
      <c r="J108" s="105">
        <v>965.17</v>
      </c>
      <c r="K108" s="105">
        <v>1023.38</v>
      </c>
      <c r="L108" s="105">
        <v>1045.22</v>
      </c>
    </row>
    <row r="109" spans="1:12">
      <c r="A109" s="70" t="s">
        <v>10</v>
      </c>
      <c r="B109" s="71">
        <v>310.7309940025462</v>
      </c>
      <c r="C109" s="71">
        <v>381.71</v>
      </c>
      <c r="D109" s="71">
        <v>395.959</v>
      </c>
      <c r="E109" s="71">
        <v>410.49299999999999</v>
      </c>
      <c r="F109" s="71">
        <v>421.28199999999998</v>
      </c>
      <c r="G109" s="71">
        <v>442.79199999999997</v>
      </c>
      <c r="H109" s="71">
        <v>443.625</v>
      </c>
      <c r="I109" s="71">
        <v>440.88</v>
      </c>
      <c r="J109" s="71">
        <v>448.71</v>
      </c>
      <c r="K109" s="71">
        <v>465.11</v>
      </c>
      <c r="L109" s="71">
        <v>471.36</v>
      </c>
    </row>
    <row r="110" spans="1:12">
      <c r="A110" s="104" t="s">
        <v>11</v>
      </c>
      <c r="B110" s="105">
        <v>45.886401169835821</v>
      </c>
      <c r="C110" s="105">
        <v>58.44</v>
      </c>
      <c r="D110" s="105">
        <v>66.48</v>
      </c>
      <c r="E110" s="105">
        <v>71.022999999999996</v>
      </c>
      <c r="F110" s="105">
        <v>80.903999999999996</v>
      </c>
      <c r="G110" s="105">
        <v>68.137</v>
      </c>
      <c r="H110" s="105">
        <v>74.08</v>
      </c>
      <c r="I110" s="105">
        <v>77.959999999999994</v>
      </c>
      <c r="J110" s="105">
        <v>74.400000000000006</v>
      </c>
      <c r="K110" s="105">
        <v>88.83</v>
      </c>
      <c r="L110" s="105">
        <v>95.05</v>
      </c>
    </row>
    <row r="111" spans="1:12">
      <c r="A111" s="188" t="s">
        <v>12</v>
      </c>
      <c r="B111" s="71">
        <v>493.44728325058929</v>
      </c>
      <c r="C111" s="71">
        <v>559.27199999999993</v>
      </c>
      <c r="D111" s="71">
        <v>591.93199999999979</v>
      </c>
      <c r="E111" s="71">
        <v>639.06500000000005</v>
      </c>
      <c r="F111" s="71">
        <v>540.68900000000008</v>
      </c>
      <c r="G111" s="71">
        <v>503.37599999999992</v>
      </c>
      <c r="H111" s="71">
        <v>451.33800000000002</v>
      </c>
      <c r="I111" s="71">
        <v>432.88</v>
      </c>
      <c r="J111" s="71">
        <v>442.06</v>
      </c>
      <c r="K111" s="71">
        <v>469.44</v>
      </c>
      <c r="L111" s="71">
        <v>478.81</v>
      </c>
    </row>
    <row r="112" spans="1:12">
      <c r="A112" s="260" t="s">
        <v>54</v>
      </c>
      <c r="B112" s="260"/>
      <c r="C112" s="260"/>
      <c r="D112" s="260"/>
      <c r="E112" s="260"/>
      <c r="F112" s="260"/>
      <c r="G112" s="260"/>
      <c r="H112" s="260"/>
      <c r="I112" s="260"/>
      <c r="J112" s="260"/>
      <c r="K112" s="260"/>
      <c r="L112" s="260"/>
    </row>
    <row r="113" spans="1:12" ht="13.5">
      <c r="A113" s="104" t="s">
        <v>13</v>
      </c>
      <c r="B113" s="105">
        <v>783.19485844884275</v>
      </c>
      <c r="C113" s="105">
        <v>833.75599999999997</v>
      </c>
      <c r="D113" s="105">
        <v>858.58400000000006</v>
      </c>
      <c r="E113" s="105">
        <v>873.63199999999995</v>
      </c>
      <c r="F113" s="105">
        <v>875.05799999999999</v>
      </c>
      <c r="G113" s="105">
        <v>897.6</v>
      </c>
      <c r="H113" s="105">
        <v>916.90800000000002</v>
      </c>
      <c r="I113" s="105">
        <v>1020.19</v>
      </c>
      <c r="J113" s="105">
        <v>1037.5</v>
      </c>
      <c r="K113" s="105">
        <v>1095.8599999999999</v>
      </c>
      <c r="L113" s="105">
        <v>1155</v>
      </c>
    </row>
    <row r="114" spans="1:12">
      <c r="A114" s="70" t="s">
        <v>8</v>
      </c>
      <c r="B114" s="71">
        <v>77.759825751726893</v>
      </c>
      <c r="C114" s="71">
        <v>91.299000000000007</v>
      </c>
      <c r="D114" s="71">
        <v>79.686000000000007</v>
      </c>
      <c r="E114" s="71">
        <v>72.637</v>
      </c>
      <c r="F114" s="71">
        <v>96.885999999999996</v>
      </c>
      <c r="G114" s="71">
        <v>29.398</v>
      </c>
      <c r="H114" s="71">
        <v>99.174000000000007</v>
      </c>
      <c r="I114" s="71">
        <v>69.48</v>
      </c>
      <c r="J114" s="71">
        <v>95.32</v>
      </c>
      <c r="K114" s="71">
        <v>86.19</v>
      </c>
      <c r="L114" s="71">
        <v>86.69</v>
      </c>
    </row>
    <row r="115" spans="1:12">
      <c r="A115" s="104" t="s">
        <v>9</v>
      </c>
      <c r="B115" s="105">
        <v>860.95468420056966</v>
      </c>
      <c r="C115" s="105">
        <v>925.04899999999998</v>
      </c>
      <c r="D115" s="105">
        <v>938.27</v>
      </c>
      <c r="E115" s="105">
        <v>946.26900000000001</v>
      </c>
      <c r="F115" s="105">
        <v>971.93899999999996</v>
      </c>
      <c r="G115" s="105">
        <v>926.99300000000005</v>
      </c>
      <c r="H115" s="105">
        <v>1016.08</v>
      </c>
      <c r="I115" s="105">
        <v>1089.6600000000001</v>
      </c>
      <c r="J115" s="105">
        <v>1132.82</v>
      </c>
      <c r="K115" s="105">
        <v>1182.05</v>
      </c>
      <c r="L115" s="105">
        <v>1241.69</v>
      </c>
    </row>
    <row r="116" spans="1:12">
      <c r="A116" s="70" t="s">
        <v>10</v>
      </c>
      <c r="B116" s="71">
        <v>392.93394620186825</v>
      </c>
      <c r="C116" s="71">
        <v>451.61900000000003</v>
      </c>
      <c r="D116" s="71">
        <v>467.23</v>
      </c>
      <c r="E116" s="71">
        <v>475.09199999999998</v>
      </c>
      <c r="F116" s="71">
        <v>469.18400000000003</v>
      </c>
      <c r="G116" s="71">
        <v>506.88299999999998</v>
      </c>
      <c r="H116" s="71">
        <v>510.81200000000001</v>
      </c>
      <c r="I116" s="71">
        <v>553.29999999999995</v>
      </c>
      <c r="J116" s="71">
        <v>579.77</v>
      </c>
      <c r="K116" s="71">
        <v>625.15</v>
      </c>
      <c r="L116" s="71">
        <v>675.97</v>
      </c>
    </row>
    <row r="117" spans="1:12">
      <c r="A117" s="104" t="s">
        <v>11</v>
      </c>
      <c r="B117" s="105">
        <v>68.245195134546464</v>
      </c>
      <c r="C117" s="105">
        <v>65.518000000000001</v>
      </c>
      <c r="D117" s="105">
        <v>82.447000000000003</v>
      </c>
      <c r="E117" s="105">
        <v>78.573999999999998</v>
      </c>
      <c r="F117" s="105">
        <v>74.775000000000006</v>
      </c>
      <c r="G117" s="105">
        <v>73.644000000000005</v>
      </c>
      <c r="H117" s="105">
        <v>78.328999999999994</v>
      </c>
      <c r="I117" s="105">
        <v>94.4</v>
      </c>
      <c r="J117" s="105">
        <v>96.99</v>
      </c>
      <c r="K117" s="105">
        <v>112.21</v>
      </c>
      <c r="L117" s="105">
        <v>111.24</v>
      </c>
    </row>
    <row r="118" spans="1:12">
      <c r="A118" s="70" t="s">
        <v>12</v>
      </c>
      <c r="B118" s="71">
        <v>399.77554286415489</v>
      </c>
      <c r="C118" s="71">
        <v>407.91199999999992</v>
      </c>
      <c r="D118" s="71">
        <v>388.59300000000007</v>
      </c>
      <c r="E118" s="71">
        <v>392.60300000000001</v>
      </c>
      <c r="F118" s="71">
        <v>427.98</v>
      </c>
      <c r="G118" s="71">
        <v>346.46600000000007</v>
      </c>
      <c r="H118" s="71">
        <v>426.93900000000002</v>
      </c>
      <c r="I118" s="71">
        <v>441.97</v>
      </c>
      <c r="J118" s="71">
        <v>456.06</v>
      </c>
      <c r="K118" s="71">
        <v>444.69</v>
      </c>
      <c r="L118" s="71">
        <v>454.48</v>
      </c>
    </row>
    <row r="119" spans="1:12">
      <c r="A119" s="260" t="s">
        <v>55</v>
      </c>
      <c r="B119" s="260"/>
      <c r="C119" s="260"/>
      <c r="D119" s="260"/>
      <c r="E119" s="260"/>
      <c r="F119" s="260"/>
      <c r="G119" s="260"/>
      <c r="H119" s="260"/>
      <c r="I119" s="260"/>
      <c r="J119" s="260"/>
      <c r="K119" s="260"/>
      <c r="L119" s="260"/>
    </row>
    <row r="120" spans="1:12" ht="13.5">
      <c r="A120" s="104" t="s">
        <v>13</v>
      </c>
      <c r="B120" s="105">
        <v>509.57394047539918</v>
      </c>
      <c r="C120" s="105">
        <v>605.47799999999995</v>
      </c>
      <c r="D120" s="105">
        <v>626.14800000000002</v>
      </c>
      <c r="E120" s="105">
        <v>660.57500000000005</v>
      </c>
      <c r="F120" s="105">
        <v>647.80899999999997</v>
      </c>
      <c r="G120" s="105">
        <v>661.85400000000004</v>
      </c>
      <c r="H120" s="105">
        <v>681.13900000000001</v>
      </c>
      <c r="I120" s="105">
        <v>693.32</v>
      </c>
      <c r="J120" s="105">
        <v>704.86</v>
      </c>
      <c r="K120" s="105">
        <v>757.96</v>
      </c>
      <c r="L120" s="105">
        <v>804.73</v>
      </c>
    </row>
    <row r="121" spans="1:12">
      <c r="A121" s="70" t="s">
        <v>8</v>
      </c>
      <c r="B121" s="71">
        <v>139.25903580577045</v>
      </c>
      <c r="C121" s="71">
        <v>108.59399999999999</v>
      </c>
      <c r="D121" s="71">
        <v>122.015</v>
      </c>
      <c r="E121" s="71">
        <v>243.929</v>
      </c>
      <c r="F121" s="71">
        <v>95.754999999999995</v>
      </c>
      <c r="G121" s="71">
        <v>72.120999999999995</v>
      </c>
      <c r="H121" s="71">
        <v>61.185000000000002</v>
      </c>
      <c r="I121" s="71">
        <v>66.989999999999995</v>
      </c>
      <c r="J121" s="71">
        <v>78.33</v>
      </c>
      <c r="K121" s="71">
        <v>96.85</v>
      </c>
      <c r="L121" s="71">
        <v>89.41</v>
      </c>
    </row>
    <row r="122" spans="1:12">
      <c r="A122" s="104" t="s">
        <v>9</v>
      </c>
      <c r="B122" s="105">
        <v>648.83297628116964</v>
      </c>
      <c r="C122" s="105">
        <v>714.07299999999998</v>
      </c>
      <c r="D122" s="105">
        <v>748.16300000000001</v>
      </c>
      <c r="E122" s="105">
        <v>904.50400000000002</v>
      </c>
      <c r="F122" s="105">
        <v>743.56399999999996</v>
      </c>
      <c r="G122" s="105">
        <v>733.98</v>
      </c>
      <c r="H122" s="105">
        <v>742.32399999999996</v>
      </c>
      <c r="I122" s="105">
        <v>760.31</v>
      </c>
      <c r="J122" s="105">
        <v>783.18</v>
      </c>
      <c r="K122" s="105">
        <v>854.81</v>
      </c>
      <c r="L122" s="105">
        <v>894.14</v>
      </c>
    </row>
    <row r="123" spans="1:12">
      <c r="A123" s="70" t="s">
        <v>10</v>
      </c>
      <c r="B123" s="71">
        <v>165.96381076064893</v>
      </c>
      <c r="C123" s="71">
        <v>205.46799999999999</v>
      </c>
      <c r="D123" s="71">
        <v>207.38900000000001</v>
      </c>
      <c r="E123" s="71">
        <v>209.518</v>
      </c>
      <c r="F123" s="71">
        <v>216.38900000000001</v>
      </c>
      <c r="G123" s="71">
        <v>225.74600000000001</v>
      </c>
      <c r="H123" s="71">
        <v>238.084</v>
      </c>
      <c r="I123" s="71">
        <v>244.9</v>
      </c>
      <c r="J123" s="71">
        <v>258.73</v>
      </c>
      <c r="K123" s="71">
        <v>275.04000000000002</v>
      </c>
      <c r="L123" s="71">
        <v>309.77</v>
      </c>
    </row>
    <row r="124" spans="1:12">
      <c r="A124" s="104" t="s">
        <v>11</v>
      </c>
      <c r="B124" s="105">
        <v>34.966229171246994</v>
      </c>
      <c r="C124" s="105">
        <v>49.698999999999998</v>
      </c>
      <c r="D124" s="105">
        <v>60.826000000000001</v>
      </c>
      <c r="E124" s="105">
        <v>63.152000000000001</v>
      </c>
      <c r="F124" s="105">
        <v>67.016999999999996</v>
      </c>
      <c r="G124" s="105">
        <v>68.186999999999998</v>
      </c>
      <c r="H124" s="105">
        <v>71.451999999999998</v>
      </c>
      <c r="I124" s="105">
        <v>85.58</v>
      </c>
      <c r="J124" s="105">
        <v>95.62</v>
      </c>
      <c r="K124" s="105">
        <v>104.46</v>
      </c>
      <c r="L124" s="105">
        <v>121.85</v>
      </c>
    </row>
    <row r="125" spans="1:12">
      <c r="A125" s="72" t="s">
        <v>12</v>
      </c>
      <c r="B125" s="73">
        <v>447.90293634927372</v>
      </c>
      <c r="C125" s="73">
        <v>458.90600000000001</v>
      </c>
      <c r="D125" s="73">
        <v>479.94799999999998</v>
      </c>
      <c r="E125" s="73">
        <v>631.83399999999995</v>
      </c>
      <c r="F125" s="73">
        <v>460.15799999999996</v>
      </c>
      <c r="G125" s="73">
        <v>440.04700000000003</v>
      </c>
      <c r="H125" s="73">
        <v>432.78799999999995</v>
      </c>
      <c r="I125" s="73">
        <v>429.84</v>
      </c>
      <c r="J125" s="73">
        <v>428.83</v>
      </c>
      <c r="K125" s="73">
        <v>475.31</v>
      </c>
      <c r="L125" s="73">
        <v>462.52</v>
      </c>
    </row>
    <row r="126" spans="1:12" ht="84" customHeight="1">
      <c r="A126" s="261" t="s">
        <v>159</v>
      </c>
      <c r="B126" s="261"/>
      <c r="C126" s="261"/>
      <c r="D126" s="261"/>
      <c r="E126" s="261"/>
      <c r="F126" s="261"/>
      <c r="G126" s="261"/>
      <c r="H126" s="261"/>
      <c r="I126" s="261"/>
      <c r="J126" s="261"/>
      <c r="K126" s="261"/>
      <c r="L126" s="261"/>
    </row>
    <row r="127" spans="1:12">
      <c r="A127" s="19"/>
      <c r="B127" s="3"/>
      <c r="C127" s="3"/>
      <c r="D127" s="3"/>
      <c r="E127" s="3"/>
      <c r="F127" s="3"/>
      <c r="G127" s="3"/>
      <c r="H127" s="4"/>
      <c r="I127" s="5"/>
      <c r="J127" s="2"/>
      <c r="K127" s="2"/>
      <c r="L127" s="9"/>
    </row>
    <row r="128" spans="1:12">
      <c r="A128" s="19"/>
      <c r="B128" s="6"/>
      <c r="C128" s="6"/>
      <c r="D128" s="6"/>
      <c r="E128" s="6"/>
      <c r="F128" s="6"/>
      <c r="G128" s="6"/>
      <c r="H128" s="5"/>
      <c r="I128" s="5"/>
      <c r="J128" s="2"/>
      <c r="K128" s="2"/>
      <c r="L128" s="9"/>
    </row>
    <row r="129" spans="1:1">
      <c r="A129" s="21"/>
    </row>
  </sheetData>
  <mergeCells count="21">
    <mergeCell ref="A91:L91"/>
    <mergeCell ref="A84:L84"/>
    <mergeCell ref="A77:L77"/>
    <mergeCell ref="A2:L2"/>
    <mergeCell ref="B6:L6"/>
    <mergeCell ref="A3:A6"/>
    <mergeCell ref="A56:L56"/>
    <mergeCell ref="A42:L42"/>
    <mergeCell ref="A21:L21"/>
    <mergeCell ref="A7:L7"/>
    <mergeCell ref="A14:L14"/>
    <mergeCell ref="A35:L35"/>
    <mergeCell ref="A70:L70"/>
    <mergeCell ref="A63:L63"/>
    <mergeCell ref="A49:L49"/>
    <mergeCell ref="A28:L28"/>
    <mergeCell ref="A126:L126"/>
    <mergeCell ref="A119:L119"/>
    <mergeCell ref="A112:L112"/>
    <mergeCell ref="A105:L105"/>
    <mergeCell ref="A98:L98"/>
  </mergeCells>
  <phoneticPr fontId="2" type="noConversion"/>
  <hyperlinks>
    <hyperlink ref="A1" location="Inhalt!A1" display="Inhalt!A1"/>
  </hyperlinks>
  <pageMargins left="0.70866141732283472" right="0.70866141732283472" top="0.78740157480314965" bottom="0.78740157480314965" header="0.31496062992125984" footer="0.31496062992125984"/>
  <pageSetup paperSize="9" scale="77" fitToHeight="2" orientation="portrait" r:id="rId1"/>
  <headerFooter>
    <oddHeader>&amp;CBildung in Deutschland 2012 - (Web-)Tabellen F2</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13</vt:i4>
      </vt:variant>
    </vt:vector>
  </HeadingPairs>
  <TitlesOfParts>
    <vt:vector size="25" baseType="lpstr">
      <vt:lpstr>Inhalt</vt:lpstr>
      <vt:lpstr>Abb. F2-3A</vt:lpstr>
      <vt:lpstr>Tab. F2-1A</vt:lpstr>
      <vt:lpstr>Tab. F2-2A</vt:lpstr>
      <vt:lpstr>Tab.F2-3web</vt:lpstr>
      <vt:lpstr>Tab. F2-4web</vt:lpstr>
      <vt:lpstr>Tab. F2-5web</vt:lpstr>
      <vt:lpstr>Tab. F2-6web</vt:lpstr>
      <vt:lpstr>Tab. F2-7web</vt:lpstr>
      <vt:lpstr>Tab. F2-8web</vt:lpstr>
      <vt:lpstr>Tab. F2-9web</vt:lpstr>
      <vt:lpstr>Tab.F2-10web</vt:lpstr>
      <vt:lpstr>'Abb. F2-3A'!Druckbereich</vt:lpstr>
      <vt:lpstr>'Tab. F2-1A'!Druckbereich</vt:lpstr>
      <vt:lpstr>'Tab. F2-2A'!Druckbereich</vt:lpstr>
      <vt:lpstr>'Tab. F2-4web'!Druckbereich</vt:lpstr>
      <vt:lpstr>'Tab. F2-5web'!Druckbereich</vt:lpstr>
      <vt:lpstr>'Tab. F2-6web'!Druckbereich</vt:lpstr>
      <vt:lpstr>'Tab. F2-7web'!Druckbereich</vt:lpstr>
      <vt:lpstr>'Tab. F2-8web'!Druckbereich</vt:lpstr>
      <vt:lpstr>'Tab. F2-9web'!Druckbereich</vt:lpstr>
      <vt:lpstr>'Tab.F2-10web'!Druckbereich</vt:lpstr>
      <vt:lpstr>'Tab.F2-3web'!Druckbereich</vt:lpstr>
      <vt:lpstr>'Tab. F2-4web'!Drucktitel</vt:lpstr>
      <vt:lpstr>'Tab. F2-7web'!Drucktitel</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Nold-D</dc:creator>
  <cp:lastModifiedBy>Hiwi_Komm</cp:lastModifiedBy>
  <cp:lastPrinted>2012-06-15T08:23:19Z</cp:lastPrinted>
  <dcterms:created xsi:type="dcterms:W3CDTF">2011-06-29T06:53:49Z</dcterms:created>
  <dcterms:modified xsi:type="dcterms:W3CDTF">2016-07-12T09:47:20Z</dcterms:modified>
</cp:coreProperties>
</file>